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lsdrfs-30\nupro\COENG\SESI\CASARÃO PRAÇA JOÃO LISBOA\PROJETO BASICO E DOC LICITAÇÃO\REV2-OUT21\"/>
    </mc:Choice>
  </mc:AlternateContent>
  <xr:revisionPtr revIDLastSave="0" documentId="13_ncr:1_{D07DE172-8BE4-4C7C-89F2-908049D6076A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ORÇAMENTO" sheetId="1" r:id="rId1"/>
    <sheet name="BDI EQUIPAMENTOS" sheetId="6" r:id="rId2"/>
    <sheet name="BDI" sheetId="2" r:id="rId3"/>
    <sheet name="ENCARGOS SOCIAIS" sheetId="3" r:id="rId4"/>
    <sheet name="CURVA ABC" sheetId="5" r:id="rId5"/>
  </sheets>
  <definedNames>
    <definedName name="_xlnm.Print_Area" localSheetId="2">BDI!$A$1:$D$47</definedName>
    <definedName name="_xlnm.Print_Area" localSheetId="1">'BDI EQUIPAMENTOS'!$A$1:$D$47</definedName>
    <definedName name="_xlnm.Print_Area" localSheetId="3">'ENCARGOS SOCIAIS'!$A$1:$D$50</definedName>
    <definedName name="_xlnm.Print_Titles" localSheetId="4">'CURVA ABC'!$1:$11</definedName>
    <definedName name="_xlnm.Print_Titles" localSheetId="0">ORÇAMENTO!$1:$10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48" i="3"/>
  <c r="D48" i="3"/>
  <c r="D47" i="3"/>
  <c r="C47" i="3"/>
  <c r="C49" i="3" s="1"/>
  <c r="D38" i="6"/>
  <c r="D30" i="6"/>
  <c r="D45" i="6" s="1"/>
  <c r="D26" i="6"/>
  <c r="D45" i="3" l="1"/>
  <c r="C45" i="3"/>
  <c r="D38" i="3"/>
  <c r="C38" i="3"/>
  <c r="D26" i="3"/>
  <c r="D37" i="2"/>
  <c r="D29" i="2"/>
  <c r="D25" i="2"/>
  <c r="D44" i="2" l="1"/>
  <c r="C50" i="3"/>
  <c r="D49" i="3" l="1"/>
  <c r="D50" i="3" s="1"/>
</calcChain>
</file>

<file path=xl/sharedStrings.xml><?xml version="1.0" encoding="utf-8"?>
<sst xmlns="http://schemas.openxmlformats.org/spreadsheetml/2006/main" count="7886" uniqueCount="3680">
  <si>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</si>
  <si>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</si>
  <si>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</si>
  <si>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</si>
  <si>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</si>
  <si>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</si>
  <si>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</si>
  <si>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</si>
  <si>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</si>
  <si>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</si>
  <si>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</si>
  <si>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 xml:space="preserve"> 1.1 </t>
  </si>
  <si>
    <t>DEMOLIÇÕES</t>
  </si>
  <si>
    <t>Próprio</t>
  </si>
  <si>
    <t>M</t>
  </si>
  <si>
    <t>SINAPI</t>
  </si>
  <si>
    <t xml:space="preserve"> 97622 </t>
  </si>
  <si>
    <t>DEMOLIÇÃO DE ALVENARIA DE BLOCO FURADO, DE FORMA MANUAL, SEM REAPROVEITAMENTO. AF_12/2017</t>
  </si>
  <si>
    <t>ORSE</t>
  </si>
  <si>
    <t xml:space="preserve"> 2 </t>
  </si>
  <si>
    <t xml:space="preserve"> 74209/001 </t>
  </si>
  <si>
    <t>PLACA DE OBRA EM CHAPA DE ACO GALVANIZADO</t>
  </si>
  <si>
    <t xml:space="preserve"> 6096 </t>
  </si>
  <si>
    <t>UN</t>
  </si>
  <si>
    <t xml:space="preserve"> 73960/001 </t>
  </si>
  <si>
    <t>INSTAL/LIGACAO PROVISORIA ELETRICA BAIXA TENSAO P/CANT OBRA           OBRA,M3-CHAVE 100A CARGA 3KWH,20CV EXCL FORN MEDIDOR</t>
  </si>
  <si>
    <t xml:space="preserve"> 2.4 </t>
  </si>
  <si>
    <t xml:space="preserve"> 2.5 </t>
  </si>
  <si>
    <t xml:space="preserve"> 3 </t>
  </si>
  <si>
    <t xml:space="preserve"> 3.1 </t>
  </si>
  <si>
    <t xml:space="preserve"> 3.2 </t>
  </si>
  <si>
    <t xml:space="preserve"> CREA/CAU </t>
  </si>
  <si>
    <t>TAXA DE ANOTAÇÃO DE RESPONSABILIDADE TÉCNICA _ CREA/CAU</t>
  </si>
  <si>
    <t xml:space="preserve"> 4 </t>
  </si>
  <si>
    <t xml:space="preserve"> 4.1 </t>
  </si>
  <si>
    <t xml:space="preserve"> 5 </t>
  </si>
  <si>
    <t>MOBILIZAÇÃO E DESMOBILIZAÇÃO</t>
  </si>
  <si>
    <t xml:space="preserve"> 5.1 </t>
  </si>
  <si>
    <t xml:space="preserve"> MOBILIZAÇÃO </t>
  </si>
  <si>
    <t>MOBILIZAÇÃO DE MAQUINAS E EQUIPAMENTOS</t>
  </si>
  <si>
    <t xml:space="preserve"> 5.2 </t>
  </si>
  <si>
    <t xml:space="preserve"> desmobil </t>
  </si>
  <si>
    <t>DESMOBILIZAÇÃO DE MAQUINAS E EQUIPAMENTOS</t>
  </si>
  <si>
    <t>UNI</t>
  </si>
  <si>
    <t xml:space="preserve"> 6 </t>
  </si>
  <si>
    <t>ADMINISTRAÇÃO LOCAL</t>
  </si>
  <si>
    <t xml:space="preserve"> 6.1 </t>
  </si>
  <si>
    <t xml:space="preserve"> ADMLOCAL </t>
  </si>
  <si>
    <t>ADMINISTRAÇÃO LOCAL DA OBRA</t>
  </si>
  <si>
    <t>MES</t>
  </si>
  <si>
    <t xml:space="preserve"> 7 </t>
  </si>
  <si>
    <t xml:space="preserve"> 7.1 </t>
  </si>
  <si>
    <t xml:space="preserve"> 7.2 </t>
  </si>
  <si>
    <t xml:space="preserve"> 7.3 </t>
  </si>
  <si>
    <t xml:space="preserve"> 7.4 </t>
  </si>
  <si>
    <t xml:space="preserve"> 8 </t>
  </si>
  <si>
    <t xml:space="preserve"> 8.1 </t>
  </si>
  <si>
    <t xml:space="preserve"> 93358 </t>
  </si>
  <si>
    <t>KG</t>
  </si>
  <si>
    <t xml:space="preserve"> 8.2 </t>
  </si>
  <si>
    <t xml:space="preserve"> 9 </t>
  </si>
  <si>
    <t xml:space="preserve"> 9.1 </t>
  </si>
  <si>
    <t>PAVIMENTAÇÃO</t>
  </si>
  <si>
    <t xml:space="preserve"> 2180 </t>
  </si>
  <si>
    <t>SBC</t>
  </si>
  <si>
    <t xml:space="preserve"> 2394 </t>
  </si>
  <si>
    <t xml:space="preserve"> 98504 </t>
  </si>
  <si>
    <t>PLANTIO DE GRAMA EM PLACAS. AF_05/2018</t>
  </si>
  <si>
    <t xml:space="preserve"> 9.2 </t>
  </si>
  <si>
    <t>ALVENARIA</t>
  </si>
  <si>
    <t xml:space="preserve"> 87478 </t>
  </si>
  <si>
    <t>ALVENARIA DE VEDAÇÃO DE BLOCOS CERÂMICOS FURADOS NA VERTICAL DE 9X19X39CM (ESPESSURA 9CM) DE PAREDES COM ÁREA LÍQUIDA MAIOR OU IGUAL A 6M² SEM VÃOS E ARGAMASSA DE ASSENTAMENTO COM PREPARO MANUAL. AF_06/2014</t>
  </si>
  <si>
    <t xml:space="preserve"> 9.3 </t>
  </si>
  <si>
    <t>ESQUADRIAS</t>
  </si>
  <si>
    <t xml:space="preserve"> 9.4 </t>
  </si>
  <si>
    <t>FORRO</t>
  </si>
  <si>
    <t xml:space="preserve"> 4726 </t>
  </si>
  <si>
    <t xml:space="preserve"> 9.5 </t>
  </si>
  <si>
    <t>PINTURA</t>
  </si>
  <si>
    <t xml:space="preserve"> 96132 </t>
  </si>
  <si>
    <t>APLICAÇÃO MANUAL DE MASSA ACRÍLICA EM PANOS DE FACHADA SEM PRESENÇA DE VÃOS, DE EDIFÍCIOS DE MÚLTIPLOS PAVIMENTOS, DUAS DEMÃOS. AF_05/2017</t>
  </si>
  <si>
    <t xml:space="preserve"> 88485 </t>
  </si>
  <si>
    <t>APLICAÇÃO DE FUNDO SELADOR ACRÍLICO EM PAREDES, UMA DEMÃO. AF_06/2014</t>
  </si>
  <si>
    <t>REVESTIMENTO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</si>
  <si>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</si>
  <si>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</si>
  <si>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87547 </t>
  </si>
  <si>
    <t>MASSA ÚNICA, PARA RECEBIMENTO DE PINTURA, EM ARGAMASSA TRAÇO 1:2:8, PREPARO MECÂNICO COM BETONEIRA 400L, APLICADA MANUALMENTE EM FACES INTERNAS DE PAREDES, ESPESSURA DE 10MM, COM EXECUÇÃO DE TALISCAS. AF_06/2014</t>
  </si>
  <si>
    <t xml:space="preserve"> 9.7 </t>
  </si>
  <si>
    <t>COBERTURA</t>
  </si>
  <si>
    <t>DIVERSOS</t>
  </si>
  <si>
    <t xml:space="preserve"> 83646 </t>
  </si>
  <si>
    <t xml:space="preserve"> 10 </t>
  </si>
  <si>
    <t xml:space="preserve"> 10.1 </t>
  </si>
  <si>
    <t xml:space="preserve"> 11.1 </t>
  </si>
  <si>
    <t xml:space="preserve"> 89707 </t>
  </si>
  <si>
    <t>CAIXA SIFONADA, PVC, DN 100 X 100 X 50 MM, JUNTA ELÁSTICA, FORNECIDA E INSTALADA EM RAMAL DE DESCARGA OU EM RAMAL DE ESGOTO SANITÁRIO. AF_12/2014</t>
  </si>
  <si>
    <t xml:space="preserve"> 89709 </t>
  </si>
  <si>
    <t>RALO SIFONADO, PVC, DN 100 X 40 MM, JUNTA SOLDÁVEL, FORNECIDO E INSTALADO EM RAMAL DE DESCARGA OU EM RAMAL DE ESGOTO SANITÁRIO. AF_12/2014</t>
  </si>
  <si>
    <t xml:space="preserve"> 89724 </t>
  </si>
  <si>
    <t>JOELHO 90 GRAUS, PVC, SERIE NORMAL, ESGOTO PREDIAL, DN 40 MM, JUNTA SOLDÁVEL, FORNECIDO E INSTALADO EM RAMAL DE DESCARGA OU RAMAL DE ESGOTO SANITÁRIO. AF_12/2014</t>
  </si>
  <si>
    <t xml:space="preserve"> 89785 </t>
  </si>
  <si>
    <t>JUNÇÃO SIMPLES, PVC, SERIE NORMAL, ESGOTO PREDIAL, DN 50 X 50 MM, JUNTA ELÁSTICA, FORNECIDO E INSTALADO EM RAMAL DE DESCARGA OU RAMAL DE ESGOTO SANITÁRIO. AF_12/2014</t>
  </si>
  <si>
    <t xml:space="preserve"> 89714 </t>
  </si>
  <si>
    <t>TUBO PVC, SERIE NORMAL, ESGOTO PREDIAL, DN 100 MM, FORNECIDO E INSTALADO EM RAMAL DE DESCARGA OU RAMAL DE ESGOTO SANITÁRIO. AF_12/2014</t>
  </si>
  <si>
    <t xml:space="preserve"> 89712 </t>
  </si>
  <si>
    <t>TUBO PVC, SERIE NORMAL, ESGOTO PREDIAL, DN 50 MM, FORNECIDO E INSTALADO EM RAMAL DE DESCARGA OU RAMAL DE ESGOTO SANITÁRIO. AF_12/2014</t>
  </si>
  <si>
    <t xml:space="preserve"> 89711 </t>
  </si>
  <si>
    <t>TUBO PVC, SERIE NORMAL, ESGOTO PREDIAL, DN 40 MM, FORNECIDO E INSTALADO EM RAMAL DE DESCARGA OU RAMAL DE ESGOTO SANITÁRIO. AF_12/2014</t>
  </si>
  <si>
    <t xml:space="preserve"> 72135 </t>
  </si>
  <si>
    <t>ABERTURA/FECHAMENTO RASGO ALVENARIA PARA TUBOS, FECHAMENTO COM ARGAMASSA TRACO 1:1:6 (CIMENTO, CAL E AREIA)</t>
  </si>
  <si>
    <t xml:space="preserve"> 90373 </t>
  </si>
  <si>
    <t>JOELHO 90 GRAUS COM BUCHA DE LATÃO, PVC, SOLDÁVEL, DN 25MM, X 1/2 INSTALADO EM RAMAL OU SUB-RAMAL DE ÁGUA - FORNECIMENTO E INSTALAÇÃO. AF_12/2014</t>
  </si>
  <si>
    <t xml:space="preserve"> 11.3 </t>
  </si>
  <si>
    <t>INSTALAÇÕES ELETRICAS</t>
  </si>
  <si>
    <t xml:space="preserve"> 91941 </t>
  </si>
  <si>
    <t>CAIXA RETANGULAR 4" X 2" BAIXA (0,30 M DO PISO), PVC, INSTALADA EM PAREDE - FORNECIMENTO E INSTALAÇÃO. AF_12/2015</t>
  </si>
  <si>
    <t xml:space="preserve"> 91876 </t>
  </si>
  <si>
    <t>LUVA PARA ELETRODUTO, PVC, ROSCÁVEL, DN 32 MM (1"), PARA CIRCUITOS TERMINAIS, INSTALADA EM FORRO - FORNECIMENTO E INSTALAÇÃO. AF_12/2015</t>
  </si>
  <si>
    <t xml:space="preserve"> 93020 </t>
  </si>
  <si>
    <t>CURVA 90 GRAUS PARA ELETRODUTO, PVC, ROSCÁVEL, DN 60 MM (2") - FORNECIMENTO E INSTALAÇÃO. AF_12/2015</t>
  </si>
  <si>
    <t xml:space="preserve"> 95733 </t>
  </si>
  <si>
    <t>LUVA PARA ELETRODUTO, PVC, SOLDÁVEL, DN 25 MM (3/4), APARENTE, INSTALADA EM TETO - FORNECIMENTO E INSTALAÇÃO. AF_11/2016_P</t>
  </si>
  <si>
    <t xml:space="preserve"> 93014 </t>
  </si>
  <si>
    <t>LUVA PARA ELETRODUTO, PVC, ROSCÁVEL, DN 60 MM (2") - FORNECIMENTO E INSTALAÇÃO. AF_12/2015</t>
  </si>
  <si>
    <t xml:space="preserve"> 73542 </t>
  </si>
  <si>
    <t>BUCHA/ARRUELA ALUMINIO 3/4" - P</t>
  </si>
  <si>
    <t>CJ</t>
  </si>
  <si>
    <t xml:space="preserve"> 73543 </t>
  </si>
  <si>
    <t>BUCHA/ARRUELA ALUMINIO 1/2" - P</t>
  </si>
  <si>
    <t xml:space="preserve"> 704 </t>
  </si>
  <si>
    <t xml:space="preserve"> 424 </t>
  </si>
  <si>
    <t xml:space="preserve"> 11414 </t>
  </si>
  <si>
    <t xml:space="preserve"> 718 </t>
  </si>
  <si>
    <t xml:space="preserve"> 8351 </t>
  </si>
  <si>
    <t xml:space="preserve"> 8010 </t>
  </si>
  <si>
    <t xml:space="preserve"> 2799 </t>
  </si>
  <si>
    <t xml:space="preserve"> 91992 </t>
  </si>
  <si>
    <t>TOMADA ALTA DE EMBUTIR (1 MÓDULO), 2P+T 10 A, INCLUINDO SUPORTE E PLACA - FORNECIMENTO E INSTALAÇÃO. AF_12/2015</t>
  </si>
  <si>
    <t xml:space="preserve"> 92008 </t>
  </si>
  <si>
    <t>TOMADA BAIXA DE EMBUTIR (2 MÓDULOS), 2P+T 10 A, INCLUINDO SUPORTE E PLACA - FORNECIMENTO E INSTALAÇÃO. AF_12/2015</t>
  </si>
  <si>
    <t xml:space="preserve"> 91996 </t>
  </si>
  <si>
    <t>TOMADA MÉDIA DE EMBUTIR (1 MÓDULO), 2P+T 10 A, INCLUINDO SUPORTE E PLACA - FORNECIMENTO E INSTALAÇÃO. AF_12/2015</t>
  </si>
  <si>
    <t xml:space="preserve"> 12156 </t>
  </si>
  <si>
    <t xml:space="preserve"> 91961 </t>
  </si>
  <si>
    <t>INTERRUPTOR PARALELO (2 MÓDULOS), 10A/250V, INCLUINDO SUPORTE E PLACA - FORNECIMENTO E INSTALAÇÃO. AF_12/2015</t>
  </si>
  <si>
    <t xml:space="preserve"> 91953 </t>
  </si>
  <si>
    <t>INTERRUPTOR SIMPLES (1 MÓDULO), 10A/250V, INCLUINDO SUPORTE E PLACA - FORNECIMENTO E INSTALAÇÃO. AF_12/2015</t>
  </si>
  <si>
    <t xml:space="preserve"> 91959 </t>
  </si>
  <si>
    <t>INTERRUPTOR SIMPLES (2 MÓDULOS), 10A/250V, INCLUINDO SUPORTE E PLACA - FORNECIMENTO E INSTALAÇÃO. AF_12/2015</t>
  </si>
  <si>
    <t xml:space="preserve"> 91967 </t>
  </si>
  <si>
    <t>INTERRUPTOR SIMPLES (3 MÓDULOS), 10A/250V, INCLUINDO SUPORTE E PLACA - FORNECIMENTO E INSTALAÇÃO. AF_12/2015</t>
  </si>
  <si>
    <t xml:space="preserve"> 8359 </t>
  </si>
  <si>
    <t xml:space="preserve"> 7877 </t>
  </si>
  <si>
    <t xml:space="preserve"> 7878 </t>
  </si>
  <si>
    <t xml:space="preserve"> 7879 </t>
  </si>
  <si>
    <t xml:space="preserve"> 9519 </t>
  </si>
  <si>
    <t xml:space="preserve"> 9524 </t>
  </si>
  <si>
    <t xml:space="preserve"> 12140 </t>
  </si>
  <si>
    <t xml:space="preserve"> 8441 </t>
  </si>
  <si>
    <t xml:space="preserve"> 95731 </t>
  </si>
  <si>
    <t>ELETRODUTO RÍGIDO SOLDÁVEL, PVC, DN 32 MM (1), APARENTE, INSTALADO EM PAREDE - FORNECIMENTO E INSTALAÇÃO. AF_11/2016_P</t>
  </si>
  <si>
    <t xml:space="preserve"> 95730 </t>
  </si>
  <si>
    <t>ELETRODUTO RÍGIDO SOLDÁVEL, PVC, DN 25 MM (3/4), APARENTE, INSTALADO EM PAREDE - FORNECIMENTO E INSTALAÇÃO. AF_11/2016_P</t>
  </si>
  <si>
    <t xml:space="preserve"> 93009 </t>
  </si>
  <si>
    <t>ELETRODUTO RÍGIDO ROSCÁVEL, PVC, DN 60 MM (2") - FORNECIMENTO E INSTALAÇÃO. AF_12/2015</t>
  </si>
  <si>
    <t xml:space="preserve"> 97599 </t>
  </si>
  <si>
    <t>LUMINÁRIA DE EMERGÊNCIA, COM 30 LÂMPADAS LED DE 2 W, SEM REATOR - FORNECIMENTO E INSTALAÇÃO. AF_02/2020</t>
  </si>
  <si>
    <t xml:space="preserve"> 12021 </t>
  </si>
  <si>
    <t xml:space="preserve"> 687 </t>
  </si>
  <si>
    <t xml:space="preserve"> 91934 </t>
  </si>
  <si>
    <t>CABO DE COBRE FLEXÍVEL ISOLADO, 16 MM², ANTI-CHAMA 450/750 V, PARA CIRCUITOS TERMINAIS - FORNECIMENTO E INSTALAÇÃO. AF_12/2015</t>
  </si>
  <si>
    <t xml:space="preserve"> 91927 </t>
  </si>
  <si>
    <t>CABO DE COBRE FLEXÍVEL ISOLADO, 2,5 MM², ANTI-CHAMA 0,6/1,0 KV, PARA CIRCUITOS TERMINAIS - FORNECIMENTO E INSTALAÇÃO. AF_12/2015</t>
  </si>
  <si>
    <t xml:space="preserve"> 91929 </t>
  </si>
  <si>
    <t>CABO DE COBRE FLEXÍVEL ISOLADO, 4 MM², ANTI-CHAMA 0,6/1,0 KV, PARA CIRCUITOS TERMINAIS - FORNECIMENTO E INSTALAÇÃO. AF_12/2015</t>
  </si>
  <si>
    <t xml:space="preserve"> 91931 </t>
  </si>
  <si>
    <t>CABO DE COBRE FLEXÍVEL ISOLADO, 6 MM², ANTI-CHAMA 0,6/1,0 KV, PARA CIRCUITOS TERMINAIS - FORNECIMENTO E INSTALAÇÃO. AF_12/2015</t>
  </si>
  <si>
    <t xml:space="preserve"> 91933 </t>
  </si>
  <si>
    <t>CABO DE COBRE FLEXÍVEL ISOLADO, 10 MM², ANTI-CHAMA 0,6/1,0 KV, PARA CIRCUITOS TERMINAIS - FORNECIMENTO E INSTALAÇÃO. AF_12/2015</t>
  </si>
  <si>
    <t xml:space="preserve"> 8633 </t>
  </si>
  <si>
    <t xml:space="preserve"> 8635 </t>
  </si>
  <si>
    <t xml:space="preserve"> 8417 </t>
  </si>
  <si>
    <t xml:space="preserve"> 8418 </t>
  </si>
  <si>
    <t xml:space="preserve"> 9041 </t>
  </si>
  <si>
    <t xml:space="preserve"> 11.4 </t>
  </si>
  <si>
    <t xml:space="preserve"> 7384 </t>
  </si>
  <si>
    <t xml:space="preserve"> 91864 </t>
  </si>
  <si>
    <t>ELETRODUTO RÍGIDO ROSCÁVEL, PVC, DN 32 MM (1"), PARA CIRCUITOS TERMINAIS, INSTALADO EM FORRO - FORNECIMENTO E INSTALAÇÃO. AF_12/2015</t>
  </si>
  <si>
    <t xml:space="preserve"> 10727 </t>
  </si>
  <si>
    <t xml:space="preserve"> C4526 </t>
  </si>
  <si>
    <t>SEINFRA</t>
  </si>
  <si>
    <t xml:space="preserve"> C4569 </t>
  </si>
  <si>
    <t>RÉGUA DE TOMADAS ELÉTRICAS, COM 08 TOMADAS, PADRÃO RACK 19"</t>
  </si>
  <si>
    <t xml:space="preserve"> C4564 </t>
  </si>
  <si>
    <t>DISTRIBUIDOR INTERNO ÓPTICO - D.I.O. PARA 12 FIBRAS MONO-MODO, COM CONCETORES ST, PADRÃO 19"</t>
  </si>
  <si>
    <t xml:space="preserve"> C4568 </t>
  </si>
  <si>
    <t>ORGANIZADOR DE CABOS HORIZONTAL, ABERTO, PADRÃO RACK 19"</t>
  </si>
  <si>
    <t xml:space="preserve"> C4567 </t>
  </si>
  <si>
    <t>BANDEJA MÓVEL, PADRÃO 19"</t>
  </si>
  <si>
    <t xml:space="preserve"> 755 </t>
  </si>
  <si>
    <t xml:space="preserve"> 12 </t>
  </si>
  <si>
    <t>LOUÇAS E METAIS</t>
  </si>
  <si>
    <t xml:space="preserve"> 12.1 </t>
  </si>
  <si>
    <t xml:space="preserve"> 12.2 </t>
  </si>
  <si>
    <t xml:space="preserve"> 95472 </t>
  </si>
  <si>
    <t>VASO SANITARIO SIFONADO CONVENCIONAL PARA PCD SEM FURO FRONTAL COM LOUÇA BRANCA SEM ASSENTO, INCLUSO CONJUNTO DE LIGAÇÃO PARA BACIA SANITÁRIA AJUSTÁVEL - FORNECIMENTO E INSTALAÇÃO. AF_01/2020</t>
  </si>
  <si>
    <t xml:space="preserve"> 190884 </t>
  </si>
  <si>
    <t>ASSENTO SANITARIO ELEVADO ALMOFADADO 16,5CM - ASTRA</t>
  </si>
  <si>
    <t xml:space="preserve"> 12511 </t>
  </si>
  <si>
    <t xml:space="preserve"> 8492 </t>
  </si>
  <si>
    <t xml:space="preserve"> 12124 </t>
  </si>
  <si>
    <t xml:space="preserve"> 10100 </t>
  </si>
  <si>
    <t xml:space="preserve"> 85005 </t>
  </si>
  <si>
    <t>ESPELHO CRISTAL, ESPESSURA 4MM, COM PARAFUSOS DE FIXACAO, SEM MOLDURA</t>
  </si>
  <si>
    <t xml:space="preserve"> 11150 </t>
  </si>
  <si>
    <t xml:space="preserve"> 11365 </t>
  </si>
  <si>
    <t xml:space="preserve"> 3682 </t>
  </si>
  <si>
    <t xml:space="preserve"> 13 </t>
  </si>
  <si>
    <t>ENTREGA DE OBRA E LIMPEZA FINAL</t>
  </si>
  <si>
    <t xml:space="preserve"> 13.1 </t>
  </si>
  <si>
    <t xml:space="preserve"> 9537 </t>
  </si>
  <si>
    <t>LIMPEZA FINAL DA OBRA</t>
  </si>
  <si>
    <t xml:space="preserve"> 13.2 </t>
  </si>
  <si>
    <t xml:space="preserve"> 10033 </t>
  </si>
  <si>
    <t>Total sem BDI</t>
  </si>
  <si>
    <t>Total do BDI</t>
  </si>
  <si>
    <t>Total Geral</t>
  </si>
  <si>
    <t>LIGAÇÃO PREDIAL DE ÁGUA EM MURETA DE CONCRETO, PROVISÓRIA OU DEFINITIVA, COM FORNECIMENTO DE MATERIAL, INCLUSIVE MURETA E HIDRÔMETRO, REDE DN 50MM</t>
  </si>
  <si>
    <t>REGULARIZAÇÃO DE BASE PARA REVEST. DE PISOS COM ARG. TRAÇO T4, ESP. MÉDIA = 2,5CM</t>
  </si>
  <si>
    <t>FORNECIMENTO E ESPALHAMENTO DE TERRA VEGETAL PREPARADA</t>
  </si>
  <si>
    <t>FORRO DE GESSO ACARTONADO, EM PLACAS 1250 X 600MM E PERFIS T, ACABAMENTO EM FILME  PVC, MARCA MOD-LINE, MODELO LINHO OU SIMILAR, INSTALADO</t>
  </si>
  <si>
    <t>FORNECIMENTO E INSTALAÇÃO DE BUCHA DE NYLON S10 (REF. VL - 1.80 VALEMAM OU SIMILAR)</t>
  </si>
  <si>
    <t>FORNECIMENTO E INSTALAÇÃO DE VERGALHÃO (TIRANTE C/ ROSCA D=3/8"X1000MM (MARVITEC REF. 1431 OU SIMILAR)</t>
  </si>
  <si>
    <t>PARAFUSO FENDA EM AÇO INOX 1/4" X 3/4" - FORNECIMENTO E COLOCAÇÃO</t>
  </si>
  <si>
    <t>FORNECIMENTO E INSTALAÇÃO DE PARAFUSO CABEÇA REDONDA DE ROSCA SOBERBA 6.1X50 (REF. VL 1.77 VALEMAM OU SIMILAR)</t>
  </si>
  <si>
    <t>FORNECIMENTO E INSTALAÇÃO DE PARAFUSO CABEÇA LENTILHA 1/4" X 1/2" (REF. VL 1.68 VALEMAM OU SIMILAR)</t>
  </si>
  <si>
    <t>TERMINAL DE COMPRESSÃO TIPO GARFO PARA CABO DE 6 MM2 - FORNECIMENTO E INSTALAÇÃO</t>
  </si>
  <si>
    <t>CAIXA DE PASSAGEM EM ALVENARIA DE TIJOLOS MACIÇOS ESP. = 0,12M,  DIM. INT. =  0.60 X 0.60 X 1,00M</t>
  </si>
  <si>
    <t>TOMADA PARA USO GERAL, 2P + T, ABNT, DE SOBREPOR, 20 A, COM CAIXA, "SISTEMA X"</t>
  </si>
  <si>
    <t>FORNECIMENTO E INSTALAÇÃO DE ELETROCALHA PERFURADA 100 X   50 X 3000 MM (REF. MOPA OU SIMILAR) COM TAMPA</t>
  </si>
  <si>
    <t>CURVA HORIZONTAL 100 X 50 MM PARA ELETROCALHA METÁLICA, COM ÂNGULO 90° (REF.: MOPA OU SIMILAR)</t>
  </si>
  <si>
    <t>EMENDA INTERNA 100 X 50 MM COM BASE LISA PERFURADA PARA ELETROCALHA METÁLICA (REF. MOPA OU SIMILAR)</t>
  </si>
  <si>
    <t>SUPORTE VERTICAL  100 X 50 MM  PARA FIXAÇÃO DE ELETROCALHA METÁLICA ( REF.: MOPA OU SIMILAR)</t>
  </si>
  <si>
    <t>TALA PLANA PERFURADA 100MM PARA ELETROCALHA METÁLICA (REF.: MOPA OU SIMILAR) - REV 01</t>
  </si>
  <si>
    <t>TALA PLANA PERFURADA 50MM PARA ELETROCALHA METÁLICA (REF.: MOPA OU SIMILAR) - REV 01</t>
  </si>
  <si>
    <t>ABRAÇADEIRA METÁLICA TIPO "D" DE 1"</t>
  </si>
  <si>
    <t>ABRAÇADEIRA METÁLICA TIPO "D" DE 3/4"</t>
  </si>
  <si>
    <t>LUMINÁRIA DE EMBUTIR ABERTA PARA LÂMPADA FLUORESCENTE OU TUBO LED 2 X 18/20 W (TECNOLUX REF.FLE-8157/232 OU SIMILAR), COMPLETA,  COM LAMPADA TUBO LED</t>
  </si>
  <si>
    <t>REFLETOR LED HOLOFOTE 50W IP66 BIVOLT FORTE LUZ BRANCO FRIO</t>
  </si>
  <si>
    <t>DISJUNTOR TERMOMAGNETICO MONOPOLAR 10 A, PADRÃO DIN (LINHA BRANCA) CURVA DE DISPARO B, CORRENTE DE INTERRUPÇÃO 5KA, REF.: SIEMENS 5 SX1 OU SIMILAR.</t>
  </si>
  <si>
    <t>DISJUNTOR TERMOMAGNETICO MONOPOLAR 16 A, PADRÃO DIN (LINHA BRANCA) CURVA DE DISPARO B, CORRENTE DE INTERRUPÇÃO 5KA, REF.: SIEMENS 5 SX1 OU SIMILAR.</t>
  </si>
  <si>
    <t>DISJUNTOR TERMOMAGNETICO MONOPOLAR 20 A, PADRÃO DIN (EUROPEU - LINHA BRANCA), CURVA C, CORRENTE 5KA</t>
  </si>
  <si>
    <t>DISJUNTOR TERMOMAGNETICO MONOPOLAR 30 A, PADRÃO DIN (EUROPEU - LINHA BRANCA)</t>
  </si>
  <si>
    <t>DISPOSITIVO DE PROTEÇÃO CONTRA SURTO DE TENSÃO DPS 60KA - 275V</t>
  </si>
  <si>
    <t>FIXAÇÃO DE ELETROCALHAS COM VERGALHÃO (TIRANTE) COM ROSCA TOTAL Ø 1/4"X1000MM (MARVITEC REF. 1431 OU SIMILAR)</t>
  </si>
  <si>
    <t>FORNECIMENTO E INSTALAÇÃO DE VOICE PANEL 24 PORTAS CAT 6</t>
  </si>
  <si>
    <t>PATCH CABLE EXTRA-FLEXÍVEL RJ-45/RJ-45 DE 2,50M</t>
  </si>
  <si>
    <t>FORNECIMENTO E INSTALAÇÃO DE NO-BREAK 110/220 V, 1.2 KVA COM 03 SAÍDAS 110 V AC</t>
  </si>
  <si>
    <t>DISPENSER, EM PLÁSTICO, PARA PAPEL HIGIÊNICO EM ROLO</t>
  </si>
  <si>
    <t>BARRA DE APOIO, RETA, FIXA, EM AÇO INOX, L=80CM, D=1 1/2", JACKWAL OU SIMILAR</t>
  </si>
  <si>
    <t>BARRA DE APOIO, ANGULAR, FIXA, EM AÇO INOX, L=84CM, D=1 1/2", JACKWAL OU SIMILAR</t>
  </si>
  <si>
    <t>TORNEIRA DE PAREDE, CROMADA, FECHAMENTO AUTOMÁTICO, BIOPRESS, REF. 1182-BIO, DA FABRIMAR OU SIMILAR</t>
  </si>
  <si>
    <t>BANCADA EM GRANITO VERDE UBATUBA, E = 2CM</t>
  </si>
  <si>
    <t>DIVISÓRIA EM GRANITO VERDE UBATUBA, POLIDO DOS DOIS LADOS, ACABAMENTO BOLEADO, E= 2CM, ASSENTADO COM ARGAMASSA TRACO 1:4, ARREMATE EM CIMENTO BRANCO, EXCLUSIVE FERRAGENS</t>
  </si>
  <si>
    <t>TORNEIRA CROMADA PARA TANQUE/JARDIM, 1/2", REF.1153 C39, DECA OU SIMILAR</t>
  </si>
  <si>
    <t>RETIRADA DE ENTULHO DA OBRA UTILIZANDO CAIXA COLETORA CAPACIDADE 5 M3</t>
  </si>
  <si>
    <t>SESI-SERVIÇO SOCIAL DA INDUSTRIA</t>
  </si>
  <si>
    <t>ENCARGOS SOCIAIS DESONERADOS</t>
  </si>
  <si>
    <t xml:space="preserve">B.D.I.PADRÃO =25,00%                  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</si>
  <si>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</si>
  <si>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</si>
  <si>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</si>
  <si>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</si>
  <si>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</si>
  <si>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</si>
  <si>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</si>
  <si>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</si>
  <si>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</si>
  <si>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</si>
  <si>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</si>
  <si>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</si>
  <si>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</si>
  <si>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</si>
  <si>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</si>
  <si>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</si>
  <si>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</si>
  <si>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</si>
  <si>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</si>
  <si>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</si>
  <si>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</si>
  <si>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</si>
  <si>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</si>
  <si>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</si>
  <si>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</si>
  <si>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</si>
  <si>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</si>
  <si>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</si>
  <si>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</si>
  <si>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</si>
  <si>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</si>
  <si>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</si>
  <si>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</si>
  <si>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</si>
  <si>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</si>
  <si>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</si>
  <si>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</si>
  <si>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</si>
  <si>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</si>
  <si>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</si>
  <si>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</si>
  <si>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</si>
  <si>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</si>
  <si>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</si>
  <si>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</si>
  <si>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</si>
  <si>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</si>
  <si>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</si>
  <si>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</si>
  <si>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</si>
  <si>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</si>
  <si>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</si>
  <si>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</si>
  <si>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</si>
  <si>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</si>
  <si>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</si>
  <si>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</si>
  <si>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</si>
  <si>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</si>
  <si>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</si>
  <si>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</si>
  <si>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</si>
  <si>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</si>
  <si>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</si>
  <si>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</si>
  <si>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</si>
  <si>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</si>
  <si>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</si>
  <si>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</si>
  <si>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</si>
  <si>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</si>
  <si>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</si>
  <si>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</si>
  <si>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</si>
  <si>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</si>
  <si>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</si>
  <si>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</si>
  <si>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</si>
  <si>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</si>
  <si>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</si>
  <si>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</si>
  <si>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</si>
  <si>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</si>
  <si>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</si>
  <si>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</si>
  <si>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</si>
  <si>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</si>
  <si>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</si>
  <si>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</si>
  <si>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</si>
  <si>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</si>
  <si>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</si>
  <si>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</si>
  <si>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</si>
  <si>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</si>
  <si>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</si>
  <si>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</si>
  <si>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Orçamento Sintética</t>
  </si>
  <si>
    <t>m³</t>
  </si>
  <si>
    <t>m²</t>
  </si>
  <si>
    <t xml:space="preserve"> 98459 </t>
  </si>
  <si>
    <t>TAPUME COM TELHA METÁLICA. AF_05/2018</t>
  </si>
  <si>
    <t>un</t>
  </si>
  <si>
    <t>m</t>
  </si>
  <si>
    <t>SERVIÇOS PRELIMINARES</t>
  </si>
  <si>
    <t xml:space="preserve"> 1.2 </t>
  </si>
  <si>
    <t xml:space="preserve"> 1.3 </t>
  </si>
  <si>
    <t xml:space="preserve"> 1.4 </t>
  </si>
  <si>
    <t xml:space="preserve"> 021411 </t>
  </si>
  <si>
    <t>M2/MES</t>
  </si>
  <si>
    <t xml:space="preserve"> 1.5 </t>
  </si>
  <si>
    <t xml:space="preserve"> 020171 </t>
  </si>
  <si>
    <t>ESCORAMENTO MADEIRA PARA SUPORTE ESTRUTURA</t>
  </si>
  <si>
    <t xml:space="preserve"> 1.6 </t>
  </si>
  <si>
    <t xml:space="preserve"> 030002 </t>
  </si>
  <si>
    <t>REMOCAO E RETIRADA DE ESCORAMENTO EM MADEIRA DE LEI</t>
  </si>
  <si>
    <t xml:space="preserve"> 1.7 </t>
  </si>
  <si>
    <t xml:space="preserve"> 021170 </t>
  </si>
  <si>
    <t xml:space="preserve"> 1.8 </t>
  </si>
  <si>
    <t xml:space="preserve"> 040757 </t>
  </si>
  <si>
    <t>CHUMBADOR TIRANTE ACO CA-50 5/8""</t>
  </si>
  <si>
    <t>CANTEIRO DE OBRAS</t>
  </si>
  <si>
    <t xml:space="preserve"> 93210 </t>
  </si>
  <si>
    <t>EXECUÇÃO DE REFEITÓRIO EM CANTEIRO DE OBRA EM CHAPA DE MADEIRA COMPENSADA, NÃO INCLUSO MOBILIÁRIO E EQUIPAMENTOS. AF_02/2016</t>
  </si>
  <si>
    <t xml:space="preserve"> 93207 </t>
  </si>
  <si>
    <t>EXECUÇÃO DE ESCRITÓRIO EM CANTEIRO DE OBRA EM CHAPA DE MADEIRA COMPENSADA, NÃO INCLUSO MOBILIÁRIO E EQUIPAMENTOS. AF_02/2016</t>
  </si>
  <si>
    <t xml:space="preserve"> 2.9 </t>
  </si>
  <si>
    <t xml:space="preserve"> 93212 </t>
  </si>
  <si>
    <t>EXECUÇÃO DE SANITÁRIO E VESTIÁRIO EM CANTEIRO DE OBRA EM CHAPA DE MADEIRA COMPENSADA, NÃO INCLUSO MOBILIÁRIO. AF_02/2016</t>
  </si>
  <si>
    <t>TERREO</t>
  </si>
  <si>
    <t xml:space="preserve"> 5.1.1 </t>
  </si>
  <si>
    <t xml:space="preserve"> 5.1.2 </t>
  </si>
  <si>
    <t xml:space="preserve"> 18 </t>
  </si>
  <si>
    <t xml:space="preserve"> 97624 </t>
  </si>
  <si>
    <t>DEMOLIÇÃO DE ALVENARIA DE TIJOLO MACIÇO, DE FORMA MANUAL, SEM REAPROVEITAMENTO. AF_12/2017</t>
  </si>
  <si>
    <t xml:space="preserve"> 5.1.3 </t>
  </si>
  <si>
    <t xml:space="preserve"> 021533 </t>
  </si>
  <si>
    <t>SEDOP</t>
  </si>
  <si>
    <t xml:space="preserve"> 5.1.4 </t>
  </si>
  <si>
    <t xml:space="preserve"> 85416 </t>
  </si>
  <si>
    <t>REMOCAO DE TOMADAS OU INTERRUPTORES ELETRICOS</t>
  </si>
  <si>
    <t xml:space="preserve"> 5.1.5 </t>
  </si>
  <si>
    <t xml:space="preserve"> 5.1.6 </t>
  </si>
  <si>
    <t xml:space="preserve"> 022146 </t>
  </si>
  <si>
    <t>DEMOLICAO ALVENARIAS EM PEDRA</t>
  </si>
  <si>
    <t xml:space="preserve"> 5.1.9 </t>
  </si>
  <si>
    <t xml:space="preserve"> 97663 </t>
  </si>
  <si>
    <t>REMOÇÃO DE LOUÇAS, DE FORMA MANUAL, SEM REAPROVEITAMENTO. AF_12/2017</t>
  </si>
  <si>
    <t xml:space="preserve"> 5.1.10 </t>
  </si>
  <si>
    <t xml:space="preserve"> EMB09 </t>
  </si>
  <si>
    <t>RETIRADA DE FORRO DE MADEIRA E BARROTEAMENTO</t>
  </si>
  <si>
    <t xml:space="preserve"> 5.1.11 </t>
  </si>
  <si>
    <t xml:space="preserve"> 17 </t>
  </si>
  <si>
    <t xml:space="preserve"> 5.1.12 </t>
  </si>
  <si>
    <t xml:space="preserve"> EMB10 </t>
  </si>
  <si>
    <t>RETIRADA DE GUARDA-CORPO DE MADEIRA PARA REAPROVEITAMENTO</t>
  </si>
  <si>
    <t xml:space="preserve"> 5.1.13 </t>
  </si>
  <si>
    <t xml:space="preserve"> 85421 </t>
  </si>
  <si>
    <t>REMOCAO DE VIDRO COMUM</t>
  </si>
  <si>
    <t xml:space="preserve"> 5.1.14 </t>
  </si>
  <si>
    <t xml:space="preserve"> 97626 </t>
  </si>
  <si>
    <t>DEMOLIÇÃO DE PILARES E VIGAS EM CONCRETO ARMADO, DE FORMA MANUAL, SEM REAPROVEITAMENTO. AF_12/2017</t>
  </si>
  <si>
    <t xml:space="preserve"> 5.1.15 </t>
  </si>
  <si>
    <t xml:space="preserve"> 97633 </t>
  </si>
  <si>
    <t>DEMOLIÇÃO DE REVESTIMENTO CERÂMICO, DE FORMA MANUAL, SEM REAPROVEITAMENTO. AF_12/2017</t>
  </si>
  <si>
    <t xml:space="preserve"> 5.1.16 </t>
  </si>
  <si>
    <t xml:space="preserve"> 72897 </t>
  </si>
  <si>
    <t>CARGA MANUAL DE ENTULHO EM CAMINHAO BASCULANTE 6 M3</t>
  </si>
  <si>
    <t xml:space="preserve"> 5.1.17 </t>
  </si>
  <si>
    <t xml:space="preserve"> 72900 </t>
  </si>
  <si>
    <t>TRANSPORTE DE ENTULHO COM CAMINHAO BASCULANTE 6 M3, RODOVIA PAVIMENTADA, DMT 0,5 A 1,0 KM</t>
  </si>
  <si>
    <t xml:space="preserve"> 5.1.18 </t>
  </si>
  <si>
    <t xml:space="preserve"> 97632 </t>
  </si>
  <si>
    <t>DEMOLIÇÃO DE RODAPÉ CERÂMICO, DE FORMA MANUAL, SEM REAPROVEITAMENTO. AF_12/2017</t>
  </si>
  <si>
    <t xml:space="preserve"> 5.1.19 </t>
  </si>
  <si>
    <t xml:space="preserve"> 84084 </t>
  </si>
  <si>
    <t>APICOAMENTO MANUAL DE SUPERFICIE DE CONCRETO</t>
  </si>
  <si>
    <t xml:space="preserve"> 5.1.20 </t>
  </si>
  <si>
    <t xml:space="preserve"> 85334 </t>
  </si>
  <si>
    <t>RETIRADA DE ESQUADRIAS METALICAS</t>
  </si>
  <si>
    <t xml:space="preserve"> 5.1.21 </t>
  </si>
  <si>
    <t xml:space="preserve"> 97665 </t>
  </si>
  <si>
    <t>REMOÇÃO DE LUMINÁRIAS, DE FORMA MANUAL, SEM REAPROVEITAMENTO. AF_12/2017</t>
  </si>
  <si>
    <t xml:space="preserve"> 5.1.22 </t>
  </si>
  <si>
    <t xml:space="preserve"> 97664 </t>
  </si>
  <si>
    <t>REMOÇÃO DE ACESSÓRIOS, DE FORMA MANUAL, SEM REAPROVEITAMENTO. AF_12/2017</t>
  </si>
  <si>
    <t xml:space="preserve"> 5.1.23 </t>
  </si>
  <si>
    <t xml:space="preserve"> 97661 </t>
  </si>
  <si>
    <t>REMOÇÃO DE CABOS ELÉTRICOS, DE FORMA MANUAL, SEM REAPROVEITAMENTO. AF_12/2017</t>
  </si>
  <si>
    <t xml:space="preserve"> 5.1.24 </t>
  </si>
  <si>
    <t xml:space="preserve"> 97660 </t>
  </si>
  <si>
    <t>REMOÇÃO DE INTERRUPTORES/TOMADAS ELÉTRICAS, DE FORMA MANUAL, SEM REAPROVEITAMENTO. AF_12/2017</t>
  </si>
  <si>
    <t xml:space="preserve"> 5.1.25 </t>
  </si>
  <si>
    <t xml:space="preserve"> 5.1.27 </t>
  </si>
  <si>
    <t xml:space="preserve"> 97644 </t>
  </si>
  <si>
    <t>REMOÇÃO DE PORTAS, DE FORMA MANUAL, SEM REAPROVEITAMENTO. AF_12/2017</t>
  </si>
  <si>
    <t xml:space="preserve"> 5.1.28 </t>
  </si>
  <si>
    <t xml:space="preserve"> 022650 </t>
  </si>
  <si>
    <t>RETIRADA DE DUTOS DE REFRIGERACAO</t>
  </si>
  <si>
    <t xml:space="preserve"> 5.1.29 </t>
  </si>
  <si>
    <t xml:space="preserve"> 97662 </t>
  </si>
  <si>
    <t>REMOÇÃO DE TUBULAÇÕES (TUBOS E CONEXÕES) DE ÁGUA FRIA, DE FORMA MANUAL, SEM REAPROVEITAMENTO. AF_12/2017</t>
  </si>
  <si>
    <t xml:space="preserve"> 5.1.30 </t>
  </si>
  <si>
    <t xml:space="preserve"> 7224 </t>
  </si>
  <si>
    <t xml:space="preserve"> 5.2.1 </t>
  </si>
  <si>
    <t xml:space="preserve"> 5.2.3 </t>
  </si>
  <si>
    <t xml:space="preserve"> 72193 </t>
  </si>
  <si>
    <t>RECOLOCACAO DE PISO DE TABUAS DE MADEIRA, CONSIDERANDO REAPROVEITAMENTO DO MATERIAL, INCLUSIVE VIGAMENTO</t>
  </si>
  <si>
    <t xml:space="preserve"> 5.2.6 </t>
  </si>
  <si>
    <t xml:space="preserve"> 5.2.7 </t>
  </si>
  <si>
    <t xml:space="preserve"> 171085 </t>
  </si>
  <si>
    <t>DECK EXTERNO COM BARROTEAMENTO EM MADEIRA DE LEI</t>
  </si>
  <si>
    <t xml:space="preserve"> 5.2.8 </t>
  </si>
  <si>
    <t xml:space="preserve"> 72137 </t>
  </si>
  <si>
    <t>PISO INDUSTRIAL ALTA RESISTENCIA, ESPESSURA 12MM, INCLUSO JUNTAS DE DILATACAO PLASTICAS E POLIMENTO MECANIZADO</t>
  </si>
  <si>
    <t xml:space="preserve"> 5.2.9 </t>
  </si>
  <si>
    <t xml:space="preserve"> 84181 </t>
  </si>
  <si>
    <t>PISO EM TACO DE MADEIRA 7X21CM, FIXADO COM COLA BASE DE PVA</t>
  </si>
  <si>
    <t xml:space="preserve"> 94993 </t>
  </si>
  <si>
    <t>PISO DE CONCRETO COM CONCRETO MOLDADO IN LOCO, USINADO, ACABAMENTO CONVENCIONAL, ESPESSURA 6 CM, ARMADO. AF_07/2016</t>
  </si>
  <si>
    <t xml:space="preserve"> 5.2.10 </t>
  </si>
  <si>
    <t xml:space="preserve"> 98686 </t>
  </si>
  <si>
    <t>RODAPÉ EM LADRILHO HIDRÁULICO, ALTURA 7 CM. AF_09/2020</t>
  </si>
  <si>
    <t xml:space="preserve"> 101726 </t>
  </si>
  <si>
    <t>PISO EM LADRILHO HIDRÁULICO APLICADO EM AMBIENTES INTERNOS DE ÁREA ENTRE 5 E 15 M², INCLUSO APLICAÇÃO DE RESINA. AF_09/2020</t>
  </si>
  <si>
    <t xml:space="preserve"> 5.2.11 </t>
  </si>
  <si>
    <t xml:space="preserve"> 101738 </t>
  </si>
  <si>
    <t>RODAPÉ EM MADEIRA, ALTURA 7CM, FIXADO COM COLA. AF_09/2020</t>
  </si>
  <si>
    <t xml:space="preserve"> 87260 </t>
  </si>
  <si>
    <t>REVESTIMENTO CERÂMICO PARA PISO COM PLACAS TIPO PORCELANATO DE DIMENSÕES 45X45 CM APLICADA EM AMBIENTES DE ÁREA MAIOR QUE 10 M². AF_06/2014</t>
  </si>
  <si>
    <t xml:space="preserve"> 5.2.12 </t>
  </si>
  <si>
    <t xml:space="preserve"> 10235 </t>
  </si>
  <si>
    <t xml:space="preserve"> 5.2.13 </t>
  </si>
  <si>
    <t xml:space="preserve"> 2234 </t>
  </si>
  <si>
    <t xml:space="preserve"> 5.2.14 </t>
  </si>
  <si>
    <t xml:space="preserve"> 20.20.100 </t>
  </si>
  <si>
    <t>CPOS</t>
  </si>
  <si>
    <t xml:space="preserve"> 5.2.15 </t>
  </si>
  <si>
    <t xml:space="preserve"> 3568 </t>
  </si>
  <si>
    <t xml:space="preserve"> 5.2.16 </t>
  </si>
  <si>
    <t xml:space="preserve"> 5064 </t>
  </si>
  <si>
    <t xml:space="preserve"> 5.2.17 </t>
  </si>
  <si>
    <t xml:space="preserve"> 040700 </t>
  </si>
  <si>
    <t xml:space="preserve"> 5.2.18 </t>
  </si>
  <si>
    <t xml:space="preserve"> 5.2.19 </t>
  </si>
  <si>
    <t xml:space="preserve"> 5.2.20 </t>
  </si>
  <si>
    <t xml:space="preserve"> 94273 </t>
  </si>
  <si>
    <t>ASSENTAMENTO DE GUIA (MEIO-FIO) EM TRECHO RETO, CONFECCIONADA EM CONCRETO PRÉ-FABRICADO, DIMENSÕES 100X15X13X30 CM (COMPRIMENTO X BASE INFERIOR X BASE SUPERIOR X ALTURA), PARA VIAS URBANAS (USO VIÁRIO). AF_06/2016</t>
  </si>
  <si>
    <t xml:space="preserve"> 5.2.21 </t>
  </si>
  <si>
    <t xml:space="preserve"> pu62 </t>
  </si>
  <si>
    <t xml:space="preserve"> 5.2.22 </t>
  </si>
  <si>
    <t xml:space="preserve"> 5.3 </t>
  </si>
  <si>
    <t xml:space="preserve"> 5.3.1 </t>
  </si>
  <si>
    <t xml:space="preserve"> 5.5 </t>
  </si>
  <si>
    <t xml:space="preserve"> 5.5.1 </t>
  </si>
  <si>
    <t xml:space="preserve"> 5.5.2 </t>
  </si>
  <si>
    <t xml:space="preserve"> 3963 </t>
  </si>
  <si>
    <t xml:space="preserve"> 5.5.3 </t>
  </si>
  <si>
    <t xml:space="preserve"> 3754 </t>
  </si>
  <si>
    <t xml:space="preserve"> 5.5.4 </t>
  </si>
  <si>
    <t xml:space="preserve"> 4493 </t>
  </si>
  <si>
    <t xml:space="preserve"> 5.5.5 </t>
  </si>
  <si>
    <t xml:space="preserve"> 12838 </t>
  </si>
  <si>
    <t xml:space="preserve"> 5.5.6 </t>
  </si>
  <si>
    <t>SETOP</t>
  </si>
  <si>
    <t xml:space="preserve"> 5.5.7 </t>
  </si>
  <si>
    <t xml:space="preserve"> 170019 </t>
  </si>
  <si>
    <t>ESTRUTURA PARA PISO EM MADEIRA DE LEI</t>
  </si>
  <si>
    <t xml:space="preserve"> 5.6 </t>
  </si>
  <si>
    <t>PINTURA,TRATAMENTOS E ENCERAMENTO</t>
  </si>
  <si>
    <t xml:space="preserve"> 5.6.1 </t>
  </si>
  <si>
    <t xml:space="preserve"> 5.6.2 </t>
  </si>
  <si>
    <t xml:space="preserve"> 5.6.3 </t>
  </si>
  <si>
    <t xml:space="preserve"> 5.6.4 </t>
  </si>
  <si>
    <t xml:space="preserve"> 79516/001 </t>
  </si>
  <si>
    <t>REMOCAO DE PINTURA A OLEO/ESMALTE SOBRE SUPERFICIE METALICA</t>
  </si>
  <si>
    <t xml:space="preserve"> 5.6.5 </t>
  </si>
  <si>
    <t xml:space="preserve"> 84657 </t>
  </si>
  <si>
    <t>FUNDO SINTETICO NIVELADOR BRANCO</t>
  </si>
  <si>
    <t xml:space="preserve"> 5.6.6 </t>
  </si>
  <si>
    <t xml:space="preserve"> 74065/002 </t>
  </si>
  <si>
    <t>PINTURA ESMALTE ACETINADO PARA MADEIRA, DUAS DEMAOS, SOBRE FUNDO NIVELADOR BRANCO</t>
  </si>
  <si>
    <t xml:space="preserve"> 5.6.7 </t>
  </si>
  <si>
    <t xml:space="preserve"> 74065/001 </t>
  </si>
  <si>
    <t>PINTURA ESMALTE FOSCO PARA MADEIRA, DUAS DEMAOS, SOBRE FUNDO NIVELADOR BRANCO</t>
  </si>
  <si>
    <t xml:space="preserve"> 5.6.8 </t>
  </si>
  <si>
    <t xml:space="preserve"> 73794/001 </t>
  </si>
  <si>
    <t>PINTURA COM TINTA PROTETORA ACABAMENTO GRAFITE ESMALTE SOBRE SUPERFICIE METALICA, 2 DEMAOS</t>
  </si>
  <si>
    <t xml:space="preserve"> 5.6.9 </t>
  </si>
  <si>
    <t xml:space="preserve"> 74064/001 </t>
  </si>
  <si>
    <t>FUNDO ANTICORROSIVO A BASE DE OXIDO DE FERRO (ZARCAO), DUAS DEMAOS</t>
  </si>
  <si>
    <t xml:space="preserve"> 5.6.10 </t>
  </si>
  <si>
    <t xml:space="preserve"> 73924/002 </t>
  </si>
  <si>
    <t>PINTURA ESMALTE ACETINADO, DUAS DEMAOS, SOBRE SUPERFICIE METALICA</t>
  </si>
  <si>
    <t xml:space="preserve"> 5.6.11 </t>
  </si>
  <si>
    <t xml:space="preserve"> 79464 </t>
  </si>
  <si>
    <t>PINTURA A OLEO, 2 DEMAOS</t>
  </si>
  <si>
    <t xml:space="preserve"> 5.6.12 </t>
  </si>
  <si>
    <t xml:space="preserve"> 74245/001 </t>
  </si>
  <si>
    <t>PINTURA ACRILICA EM PISO CIMENTADO DUAS DEMAOS</t>
  </si>
  <si>
    <t xml:space="preserve"> 5.7 </t>
  </si>
  <si>
    <t xml:space="preserve"> 5.7.1 </t>
  </si>
  <si>
    <t xml:space="preserve"> 5.7.2 </t>
  </si>
  <si>
    <t xml:space="preserve"> 5.7.3 </t>
  </si>
  <si>
    <t xml:space="preserve"> 121330 </t>
  </si>
  <si>
    <t>REVESTIMENTO PEDRA MADEIRA EM PAREDE EXTERNA</t>
  </si>
  <si>
    <t xml:space="preserve"> 5.7.4 </t>
  </si>
  <si>
    <t xml:space="preserve"> 2200 </t>
  </si>
  <si>
    <t xml:space="preserve"> 5.7.5 </t>
  </si>
  <si>
    <t xml:space="preserve"> 121054 </t>
  </si>
  <si>
    <t xml:space="preserve"> 5.9 </t>
  </si>
  <si>
    <t xml:space="preserve"> 5.9.1 </t>
  </si>
  <si>
    <t>BOMBA RECALQUE D</t>
  </si>
  <si>
    <t>FDE</t>
  </si>
  <si>
    <t xml:space="preserve"> 5.9.3 </t>
  </si>
  <si>
    <t xml:space="preserve"> 99841 </t>
  </si>
  <si>
    <t>GUARDA-CORPO PANORÂMICO COM PERFIS DE ALUMÍNIO E VIDRO LAMINADO 8 MM, FIXADO COM CHUMBADOR MECÂNICO. AF_04/2019_P</t>
  </si>
  <si>
    <t xml:space="preserve"> 5.9.4 </t>
  </si>
  <si>
    <t xml:space="preserve"> 200090 </t>
  </si>
  <si>
    <t>ESCADA CIRCULAR METALICA COM DEGRAUS CHAPA XADREZ</t>
  </si>
  <si>
    <t>PRIMEIRO PAVIMENTO</t>
  </si>
  <si>
    <t xml:space="preserve"> 6.1.1 </t>
  </si>
  <si>
    <t xml:space="preserve"> 6.1.2 </t>
  </si>
  <si>
    <t xml:space="preserve"> 6.1.3 </t>
  </si>
  <si>
    <t xml:space="preserve"> 6.1.4 </t>
  </si>
  <si>
    <t xml:space="preserve"> 6.1.5 </t>
  </si>
  <si>
    <t xml:space="preserve"> 6.1.6 </t>
  </si>
  <si>
    <t xml:space="preserve"> 6.1.7 </t>
  </si>
  <si>
    <t xml:space="preserve"> 6.1.8 </t>
  </si>
  <si>
    <t xml:space="preserve"> 6.1.9 </t>
  </si>
  <si>
    <t xml:space="preserve"> 6.1.10 </t>
  </si>
  <si>
    <t xml:space="preserve"> 6.1.12 </t>
  </si>
  <si>
    <t xml:space="preserve"> 6.1.13 </t>
  </si>
  <si>
    <t xml:space="preserve"> 6.1.14 </t>
  </si>
  <si>
    <t xml:space="preserve"> 6.1.15 </t>
  </si>
  <si>
    <t xml:space="preserve"> 6.1.16 </t>
  </si>
  <si>
    <t xml:space="preserve"> 6.1.17 </t>
  </si>
  <si>
    <t xml:space="preserve"> 6.1.18 </t>
  </si>
  <si>
    <t xml:space="preserve"> 6.1.19 </t>
  </si>
  <si>
    <t xml:space="preserve"> 6.1.20 </t>
  </si>
  <si>
    <t xml:space="preserve"> 6.1.21 </t>
  </si>
  <si>
    <t xml:space="preserve"> 6.1.22 </t>
  </si>
  <si>
    <t xml:space="preserve"> 6.1.24 </t>
  </si>
  <si>
    <t xml:space="preserve"> 6.1.25 </t>
  </si>
  <si>
    <t xml:space="preserve"> 6.1.26 </t>
  </si>
  <si>
    <t xml:space="preserve"> 97643 </t>
  </si>
  <si>
    <t>REMOÇÃO DE PISO DE MADEIRA (ASSOALHO E BARROTE), DE FORMA MANUAL, SEM REAPROVEITAMENTO. AF_12/2017</t>
  </si>
  <si>
    <t xml:space="preserve"> 6.1.27 </t>
  </si>
  <si>
    <t xml:space="preserve"> 6.1.28 </t>
  </si>
  <si>
    <t xml:space="preserve"> 6.1.29 </t>
  </si>
  <si>
    <t xml:space="preserve"> 6.2 </t>
  </si>
  <si>
    <t xml:space="preserve"> 6.2.1 </t>
  </si>
  <si>
    <t xml:space="preserve"> 6.2.3 </t>
  </si>
  <si>
    <t xml:space="preserve"> 6.2.5 </t>
  </si>
  <si>
    <t xml:space="preserve"> 6.2.6 </t>
  </si>
  <si>
    <t xml:space="preserve"> 6.2.9 </t>
  </si>
  <si>
    <t xml:space="preserve"> 6.2.11 </t>
  </si>
  <si>
    <t xml:space="preserve"> 6.2.12 </t>
  </si>
  <si>
    <t xml:space="preserve"> 6.2.13 </t>
  </si>
  <si>
    <t xml:space="preserve"> 6.2.14 </t>
  </si>
  <si>
    <t xml:space="preserve"> 6.2.15 </t>
  </si>
  <si>
    <t xml:space="preserve"> 6.3 </t>
  </si>
  <si>
    <t xml:space="preserve"> 6.3.1 </t>
  </si>
  <si>
    <t xml:space="preserve"> 6.3.2 </t>
  </si>
  <si>
    <t xml:space="preserve"> 090019 </t>
  </si>
  <si>
    <t xml:space="preserve"> 6.4 </t>
  </si>
  <si>
    <t xml:space="preserve"> 6.4.1 </t>
  </si>
  <si>
    <t xml:space="preserve"> 6.4.2 </t>
  </si>
  <si>
    <t xml:space="preserve"> 6.4.3 </t>
  </si>
  <si>
    <t xml:space="preserve"> 6.4.4 </t>
  </si>
  <si>
    <t xml:space="preserve"> 6.4.5 </t>
  </si>
  <si>
    <t xml:space="preserve"> 6.4.6 </t>
  </si>
  <si>
    <t xml:space="preserve"> 6.4.7 </t>
  </si>
  <si>
    <t xml:space="preserve"> 10.01.023 </t>
  </si>
  <si>
    <t>FORRO ACUSTICO COR BRANCA TIPO NUVEM PLACA 120X60CM H=50MM INCLUSIVE ELEMENTOS DE FIXAÇÃO FORNEC. E INSTAL - USO EXCLUSIVO SALA DE INOVAÇÃO</t>
  </si>
  <si>
    <t xml:space="preserve"> 6.5 </t>
  </si>
  <si>
    <t xml:space="preserve"> 6.5.1 </t>
  </si>
  <si>
    <t xml:space="preserve"> 6.5.2 </t>
  </si>
  <si>
    <t xml:space="preserve"> 6.5.3 </t>
  </si>
  <si>
    <t xml:space="preserve"> 6.6 </t>
  </si>
  <si>
    <t xml:space="preserve"> 6.6.1 </t>
  </si>
  <si>
    <t xml:space="preserve"> 6.6.2 </t>
  </si>
  <si>
    <t xml:space="preserve"> 6.6.5 </t>
  </si>
  <si>
    <t>MIRANTE</t>
  </si>
  <si>
    <t xml:space="preserve"> 7.1.1 </t>
  </si>
  <si>
    <t xml:space="preserve"> 7.1.2 </t>
  </si>
  <si>
    <t xml:space="preserve"> 7.1.3 </t>
  </si>
  <si>
    <t xml:space="preserve"> 7.1.4 </t>
  </si>
  <si>
    <t xml:space="preserve"> 7.1.5 </t>
  </si>
  <si>
    <t xml:space="preserve"> 7.1.6 </t>
  </si>
  <si>
    <t xml:space="preserve"> 7.1.7 </t>
  </si>
  <si>
    <t xml:space="preserve"> 7.1.8 </t>
  </si>
  <si>
    <t xml:space="preserve"> 7.1.9 </t>
  </si>
  <si>
    <t xml:space="preserve"> 7.1.10 </t>
  </si>
  <si>
    <t xml:space="preserve"> 7.1.12 </t>
  </si>
  <si>
    <t xml:space="preserve"> 7.1.13 </t>
  </si>
  <si>
    <t xml:space="preserve"> 7.1.14 </t>
  </si>
  <si>
    <t xml:space="preserve"> 7.1.16 </t>
  </si>
  <si>
    <t xml:space="preserve"> 7.1.17 </t>
  </si>
  <si>
    <t xml:space="preserve"> 7.1.19 </t>
  </si>
  <si>
    <t xml:space="preserve"> 7.1.20 </t>
  </si>
  <si>
    <t xml:space="preserve"> 7.1.21 </t>
  </si>
  <si>
    <t xml:space="preserve"> 7.1.22 </t>
  </si>
  <si>
    <t xml:space="preserve"> 7.1.24 </t>
  </si>
  <si>
    <t xml:space="preserve"> 7.1.26 </t>
  </si>
  <si>
    <t xml:space="preserve"> 7.1.27 </t>
  </si>
  <si>
    <t xml:space="preserve"> 7.1.28 </t>
  </si>
  <si>
    <t xml:space="preserve"> 7.1.29 </t>
  </si>
  <si>
    <t xml:space="preserve"> 7.2.3 </t>
  </si>
  <si>
    <t xml:space="preserve"> 7.2.9 </t>
  </si>
  <si>
    <t xml:space="preserve"> 7.2.11 </t>
  </si>
  <si>
    <t xml:space="preserve"> 7.2.12 </t>
  </si>
  <si>
    <t xml:space="preserve"> 7.2.13 </t>
  </si>
  <si>
    <t xml:space="preserve"> 7.2.14 </t>
  </si>
  <si>
    <t xml:space="preserve"> 7.2.15 </t>
  </si>
  <si>
    <t xml:space="preserve"> 7.2.16 </t>
  </si>
  <si>
    <t xml:space="preserve"> 7.3.1 </t>
  </si>
  <si>
    <t xml:space="preserve"> 7.3.2 </t>
  </si>
  <si>
    <t xml:space="preserve"> 96367 </t>
  </si>
  <si>
    <t>PAREDE COM PLACAS DE GESSO ACARTONADO (DRYWALL), PARA USO INTERNO, COM DUAS FACES DUPLAS E ESTRUTURA METÁLICA COM GUIAS SIMPLES, COM VÃOS. AF_06/2017_P</t>
  </si>
  <si>
    <t xml:space="preserve"> 7.4.2 </t>
  </si>
  <si>
    <t xml:space="preserve"> 7.4.3 </t>
  </si>
  <si>
    <t xml:space="preserve"> 7.4.4 </t>
  </si>
  <si>
    <t xml:space="preserve"> 7.4.5 </t>
  </si>
  <si>
    <t xml:space="preserve"> 7.4.6 </t>
  </si>
  <si>
    <t xml:space="preserve"> 7.4.7 </t>
  </si>
  <si>
    <t xml:space="preserve"> 7.5 </t>
  </si>
  <si>
    <t xml:space="preserve"> 7.5.1 </t>
  </si>
  <si>
    <t xml:space="preserve"> 7.5.2 </t>
  </si>
  <si>
    <t xml:space="preserve"> 7.5.3 </t>
  </si>
  <si>
    <t xml:space="preserve"> 7.6 </t>
  </si>
  <si>
    <t xml:space="preserve"> 7.6.1 </t>
  </si>
  <si>
    <t xml:space="preserve"> 7.6.2 </t>
  </si>
  <si>
    <t>ESTRUTURA BASE DE CONDENSADORAS</t>
  </si>
  <si>
    <t xml:space="preserve"> 8513 </t>
  </si>
  <si>
    <t xml:space="preserve"> 95952 </t>
  </si>
  <si>
    <t>(COMPOSIÇÃO REPRESENTATIVA) EXECUÇÃO DE ESTRUTURAS DE CONCRETO ARMADO CONVENCIONAL, PARA EDIFICAÇÃO HABITACIONAL MULTIFAMILIAR (PRÉDIO), FCK = 25 MPA. AF_01/2017</t>
  </si>
  <si>
    <t xml:space="preserve"> 96616 </t>
  </si>
  <si>
    <t>LASTRO DE CONCRETO MAGRO, APLICADO EM BLOCOS DE COROAMENTO OU SAPATAS. AF_08/2017</t>
  </si>
  <si>
    <t xml:space="preserve"> 7695 </t>
  </si>
  <si>
    <t>POÇO DE ACESSO A SISTEMA DE PASSAGEM TÚNEL DE GALERIA SUBTERRÂNEA</t>
  </si>
  <si>
    <t xml:space="preserve"> 01.28.500 </t>
  </si>
  <si>
    <t>H</t>
  </si>
  <si>
    <t xml:space="preserve"> 210056 </t>
  </si>
  <si>
    <t>RETIRADA ENTULHO OBRAS-CAMINHAO CARRETEIRO INCL.ESTIVA CARGA</t>
  </si>
  <si>
    <t>FACHADAS</t>
  </si>
  <si>
    <t xml:space="preserve"> 12044 </t>
  </si>
  <si>
    <t xml:space="preserve"> 022642 </t>
  </si>
  <si>
    <t>RETIRADA EMBOCO E REBOCO EXTERNO COM ANDAIME ELEVADO</t>
  </si>
  <si>
    <t xml:space="preserve"> 102229 </t>
  </si>
  <si>
    <t>PINTURA TINTA DE ACABAMENTO (PIGMENTADA) ESMALTE SINTÉTICO ACETINADO EM MADEIRA, 3 DEMÃOS. AF_01/2021</t>
  </si>
  <si>
    <t xml:space="preserve"> 210019 </t>
  </si>
  <si>
    <t>LIMPEZA  PEDRA MIRACEMA</t>
  </si>
  <si>
    <t xml:space="preserve"> 100760 </t>
  </si>
  <si>
    <t>PINTURA COM TINTA ALQUÍDICA DE ACABAMENTO (ESMALTE SINTÉTICO BRILHANTE) APLICADA A ROLO OU PINCEL SOBRE SUPERFÍCIES METÁLICAS (EXCETO PERFIL) EXECUTADO EM OBRA (02 DEMÃOS). AF_01/2020</t>
  </si>
  <si>
    <t xml:space="preserve"> 9.6 </t>
  </si>
  <si>
    <t xml:space="preserve"> 72125 </t>
  </si>
  <si>
    <t>REMOÇÃO DE PINTURA PVA/ACRILICA</t>
  </si>
  <si>
    <t xml:space="preserve"> 022903 </t>
  </si>
  <si>
    <t>ARRANCAMENTO DE PORTAS E JANELAS DE MADEIRA</t>
  </si>
  <si>
    <t xml:space="preserve"> 10.5 </t>
  </si>
  <si>
    <t xml:space="preserve"> 91321 </t>
  </si>
  <si>
    <t>KIT DE PORTA DE MADEIRA PARA PINTURA, SEMI-OCA (LEVE OU MÉDIA), PADRÃO POPULAR, 90X210CM, ESPESSURA DE 3,5CM, ITENS INCLUSOS: DOBRADIÇAS, MONTAGEM E INSTALAÇÃO DO BATENTE, SEM FECHADURA - FORNECIMENTO E INSTALAÇÃO. AF_12/2019</t>
  </si>
  <si>
    <t xml:space="preserve"> 10.6 </t>
  </si>
  <si>
    <t xml:space="preserve"> 100682 </t>
  </si>
  <si>
    <t>KIT DE PORTA DE MADEIRA FRISADA, SEMI-OCA (LEVE OU MÉDIA), PADRÃO POPULAR, 70X210CM, ESPESSURA DE 3CM, ITENS INCLUSOS: DOBRADIÇAS, MONTAGEM E INSTALAÇÃO DE BATENTE, FECHADURA COM EXECUÇÃO DO FURO - FORNECIMENTO E INSTALAÇÃO. AF_12/2019</t>
  </si>
  <si>
    <t xml:space="preserve"> 10.7 </t>
  </si>
  <si>
    <t xml:space="preserve"> 91341 </t>
  </si>
  <si>
    <t>PORTA EM ALUMÍNIO DE ABRIR TIPO VENEZIANA COM GUARNIÇÃO, FIXAÇÃO COM PARAFUSOS - FORNECIMENTO E INSTALAÇÃO. AF_12/2019</t>
  </si>
  <si>
    <t xml:space="preserve"> 10.9 </t>
  </si>
  <si>
    <t xml:space="preserve"> 12952 </t>
  </si>
  <si>
    <t xml:space="preserve"> 10.10 </t>
  </si>
  <si>
    <t xml:space="preserve"> 9564 </t>
  </si>
  <si>
    <t xml:space="preserve"> 10.11 </t>
  </si>
  <si>
    <t xml:space="preserve"> EMB11 </t>
  </si>
  <si>
    <t>RECUPERAÇÃO DE PORTAS E JANELAS EM MADEIRA(LIXAMENTO, MASSA DE MADEIRA, APLICAÇÃO DE PRIMER, ENVERNIZAÇÃO, PINTURA ESMALTE A BASE DE ÁGUA)</t>
  </si>
  <si>
    <t>M²</t>
  </si>
  <si>
    <t xml:space="preserve"> 10.12 </t>
  </si>
  <si>
    <t xml:space="preserve"> 93196 </t>
  </si>
  <si>
    <t>CONTRAVERGA MOLDADA IN LOCO EM CONCRETO PARA VÃOS DE ATÉ 1,5 M DE COMPRIMENTO. AF_03/2016</t>
  </si>
  <si>
    <t xml:space="preserve"> 10.13 </t>
  </si>
  <si>
    <t xml:space="preserve"> 93197 </t>
  </si>
  <si>
    <t>CONTRAVERGA MOLDADA IN LOCO EM CONCRETO PARA VÃOS DE MAIS DE 1,5 M DE COMPRIMENTO. AF_03/2016</t>
  </si>
  <si>
    <t xml:space="preserve"> 11 </t>
  </si>
  <si>
    <t xml:space="preserve"> 11092 </t>
  </si>
  <si>
    <t xml:space="preserve"> 160188 </t>
  </si>
  <si>
    <t>PROTECAO DE ESTRUTURA MADEIRA LEI EM TELHADOS COM PENTOX SUPER</t>
  </si>
  <si>
    <t xml:space="preserve"> 4749 </t>
  </si>
  <si>
    <t xml:space="preserve"> 11.5 </t>
  </si>
  <si>
    <t xml:space="preserve"> 11.7 </t>
  </si>
  <si>
    <t xml:space="preserve"> 8759 </t>
  </si>
  <si>
    <t xml:space="preserve"> 7209 </t>
  </si>
  <si>
    <t xml:space="preserve"> 89580 </t>
  </si>
  <si>
    <t>TUBO PVC, SÉRIE R, ÁGUA PLUVIAL, DN 150 MM, FORNECIDO E INSTALADO EM CONDUTORES VERTICAIS DE ÁGUAS PLUVIAIS. AF_12/2014</t>
  </si>
  <si>
    <t>INSTALAÇÕES</t>
  </si>
  <si>
    <t>INSTALAÇÕES DE REDE CABEAMENTO ESTRUTURADO</t>
  </si>
  <si>
    <t xml:space="preserve"> 13.1.1 </t>
  </si>
  <si>
    <t xml:space="preserve"> 763 </t>
  </si>
  <si>
    <t xml:space="preserve"> 13.1.2 </t>
  </si>
  <si>
    <t xml:space="preserve"> 13.1.3 </t>
  </si>
  <si>
    <t xml:space="preserve"> 13.1.4 </t>
  </si>
  <si>
    <t xml:space="preserve"> 11343 </t>
  </si>
  <si>
    <t xml:space="preserve"> 91845 </t>
  </si>
  <si>
    <t>ELETRODUTO FLEXÍVEL CORRUGADO REFORÇADO, PVC, DN 25 MM (3/4"), PARA CIRCUITOS TERMINAIS, INSTALADO EM LAJE - FORNECIMENTO E INSTALAÇÃO. AF_12/2015</t>
  </si>
  <si>
    <t xml:space="preserve"> 13.1.5 </t>
  </si>
  <si>
    <t xml:space="preserve"> 7792 </t>
  </si>
  <si>
    <t xml:space="preserve"> 13.1.6 </t>
  </si>
  <si>
    <t xml:space="preserve"> 11214 </t>
  </si>
  <si>
    <t xml:space="preserve"> 13.1.7 </t>
  </si>
  <si>
    <t xml:space="preserve"> 8690 </t>
  </si>
  <si>
    <t xml:space="preserve"> 13.1.8 </t>
  </si>
  <si>
    <t xml:space="preserve"> C3768 </t>
  </si>
  <si>
    <t xml:space="preserve"> 13.1.9 </t>
  </si>
  <si>
    <t xml:space="preserve"> 13.1.10 </t>
  </si>
  <si>
    <t xml:space="preserve"> 13.1.11 </t>
  </si>
  <si>
    <t xml:space="preserve"> 10726 </t>
  </si>
  <si>
    <t xml:space="preserve"> 13.1.12 </t>
  </si>
  <si>
    <t xml:space="preserve"> PROJESV </t>
  </si>
  <si>
    <t xml:space="preserve"> 13.1.13 </t>
  </si>
  <si>
    <t xml:space="preserve"> 758 </t>
  </si>
  <si>
    <t xml:space="preserve"> 13.1.14 </t>
  </si>
  <si>
    <t xml:space="preserve"> 13.1.15 </t>
  </si>
  <si>
    <t xml:space="preserve"> 12781 </t>
  </si>
  <si>
    <t xml:space="preserve"> 13.1.16 </t>
  </si>
  <si>
    <t xml:space="preserve"> 13.1.17 </t>
  </si>
  <si>
    <t xml:space="preserve"> 13.1.18 </t>
  </si>
  <si>
    <t xml:space="preserve"> 13.1.19 </t>
  </si>
  <si>
    <t xml:space="preserve"> 13.1.20 </t>
  </si>
  <si>
    <t xml:space="preserve"> fusao </t>
  </si>
  <si>
    <t xml:space="preserve"> 13.1.21 </t>
  </si>
  <si>
    <t xml:space="preserve"> 6386 </t>
  </si>
  <si>
    <t xml:space="preserve"> 13.1.22 </t>
  </si>
  <si>
    <t xml:space="preserve"> 13.1.23 </t>
  </si>
  <si>
    <t xml:space="preserve"> 8362 </t>
  </si>
  <si>
    <t xml:space="preserve"> 13.1.24 </t>
  </si>
  <si>
    <t xml:space="preserve"> 13.1.25 </t>
  </si>
  <si>
    <t xml:space="preserve"> 11932 </t>
  </si>
  <si>
    <t>Un</t>
  </si>
  <si>
    <t xml:space="preserve"> 13.1.26 </t>
  </si>
  <si>
    <t xml:space="preserve"> 7144 </t>
  </si>
  <si>
    <t xml:space="preserve"> 13.1.27 </t>
  </si>
  <si>
    <t xml:space="preserve"> 9523 </t>
  </si>
  <si>
    <t xml:space="preserve"> 13.1.28 </t>
  </si>
  <si>
    <t xml:space="preserve"> 8353 </t>
  </si>
  <si>
    <t>INSTALAÇÃO HIDRAULICA DE AGUA FRIA</t>
  </si>
  <si>
    <t xml:space="preserve"> 13.2.1 </t>
  </si>
  <si>
    <t xml:space="preserve"> 89402 </t>
  </si>
  <si>
    <t>TUBO, PVC, SOLDÁVEL, DN 25MM, INSTALADO EM RAMAL DE DISTRIBUIÇÃO DE ÁGUA - FORNECIMENTO E INSTALAÇÃO. AF_12/2014</t>
  </si>
  <si>
    <t xml:space="preserve"> 13.2.2 </t>
  </si>
  <si>
    <t xml:space="preserve"> 89401 </t>
  </si>
  <si>
    <t>TUBO, PVC, SOLDÁVEL, DN 20MM, INSTALADO EM RAMAL DE DISTRIBUIÇÃO DE ÁGUA - FORNECIMENTO E INSTALAÇÃO. AF_12/2014</t>
  </si>
  <si>
    <t xml:space="preserve"> 13.2.3 </t>
  </si>
  <si>
    <t xml:space="preserve"> 89448 </t>
  </si>
  <si>
    <t>TUBO, PVC, SOLDÁVEL, DN 40MM, INSTALADO EM PRUMADA DE ÁGUA - FORNECIMENTO E INSTALAÇÃO. AF_12/2014</t>
  </si>
  <si>
    <t xml:space="preserve"> 13.2.4 </t>
  </si>
  <si>
    <t xml:space="preserve"> 89449 </t>
  </si>
  <si>
    <t>TUBO, PVC, SOLDÁVEL, DN 50MM, INSTALADO EM PRUMADA DE ÁGUA - FORNECIMENTO E INSTALAÇÃO. AF_12/2014</t>
  </si>
  <si>
    <t xml:space="preserve"> 13.2.5 </t>
  </si>
  <si>
    <t xml:space="preserve"> 89450 </t>
  </si>
  <si>
    <t>TUBO, PVC, SOLDÁVEL, DN 60MM, INSTALADO EM PRUMADA DE ÁGUA - FORNECIMENTO E INSTALAÇÃO. AF_12/2014</t>
  </si>
  <si>
    <t xml:space="preserve"> 13.2.6 </t>
  </si>
  <si>
    <t xml:space="preserve"> 89362 </t>
  </si>
  <si>
    <t>JOELHO 90 GRAUS, PVC, SOLDÁVEL, DN 25MM, INSTALADO EM RAMAL OU SUB-RAMAL DE ÁGUA - FORNECIMENTO E INSTALAÇÃO. AF_12/2014</t>
  </si>
  <si>
    <t xml:space="preserve"> 13.2.7 </t>
  </si>
  <si>
    <t xml:space="preserve"> 89367 </t>
  </si>
  <si>
    <t>JOELHO 90 GRAUS, PVC, SOLDÁVEL, DN 32MM, INSTALADO EM RAMAL OU SUB-RAMAL DE ÁGUA - FORNECIMENTO E INSTALAÇÃO. AF_12/2014</t>
  </si>
  <si>
    <t xml:space="preserve"> 13.2.8 </t>
  </si>
  <si>
    <t xml:space="preserve"> 89497 </t>
  </si>
  <si>
    <t>JOELHO 90 GRAUS, PVC, SOLDÁVEL, DN 40MM, INSTALADO EM PRUMADA DE ÁGUA - FORNECIMENTO E INSTALAÇÃO. AF_12/2014</t>
  </si>
  <si>
    <t xml:space="preserve"> 13.2.9 </t>
  </si>
  <si>
    <t xml:space="preserve"> 89501 </t>
  </si>
  <si>
    <t>JOELHO 90 GRAUS, PVC, SOLDÁVEL, DN 50MM, INSTALADO EM PRUMADA DE ÁGUA - FORNECIMENTO E INSTALAÇÃO. AF_12/2014</t>
  </si>
  <si>
    <t xml:space="preserve"> 13.2.10 </t>
  </si>
  <si>
    <t xml:space="preserve"> 89366 </t>
  </si>
  <si>
    <t>JOELHO 90 GRAUS COM BUCHA DE LATÃO, PVC, SOLDÁVEL, DN 25MM, X 3/4 INSTALADO EM RAMAL OU SUB-RAMAL DE ÁGUA - FORNECIMENTO E INSTALAÇÃO. AF_12/2014</t>
  </si>
  <si>
    <t xml:space="preserve"> 13.2.11 </t>
  </si>
  <si>
    <t xml:space="preserve"> 13.2.12 </t>
  </si>
  <si>
    <t xml:space="preserve"> 10226 </t>
  </si>
  <si>
    <t xml:space="preserve"> 13.2.13 </t>
  </si>
  <si>
    <t xml:space="preserve"> 89440 </t>
  </si>
  <si>
    <t>TE, PVC, SOLDÁVEL, DN 25MM, INSTALADO EM RAMAL DE DISTRIBUIÇÃO DE ÁGUA - FORNECIMENTO E INSTALAÇÃO. AF_12/2014</t>
  </si>
  <si>
    <t xml:space="preserve"> 13.2.14 </t>
  </si>
  <si>
    <t xml:space="preserve"> 89443 </t>
  </si>
  <si>
    <t>TE, PVC, SOLDÁVEL, DN 32MM, INSTALADO EM RAMAL DE DISTRIBUIÇÃO DE ÁGUA - FORNECIMENTO E INSTALAÇÃO. AF_12/2014</t>
  </si>
  <si>
    <t xml:space="preserve"> 13.2.15 </t>
  </si>
  <si>
    <t xml:space="preserve"> 89623 </t>
  </si>
  <si>
    <t>TE, PVC, SOLDÁVEL, DN 40MM, INSTALADO EM PRUMADA DE ÁGUA - FORNECIMENTO E INSTALAÇÃO. AF_12/2014</t>
  </si>
  <si>
    <t xml:space="preserve"> 13.2.16 </t>
  </si>
  <si>
    <t xml:space="preserve"> 89625 </t>
  </si>
  <si>
    <t>TE, PVC, SOLDÁVEL, DN 50MM, INSTALADO EM PRUMADA DE ÁGUA - FORNECIMENTO E INSTALAÇÃO. AF_12/2014</t>
  </si>
  <si>
    <t xml:space="preserve"> 13.2.17 </t>
  </si>
  <si>
    <t xml:space="preserve"> 89628 </t>
  </si>
  <si>
    <t>TE, PVC, SOLDÁVEL, DN 60MM, INSTALADO EM PRUMADA DE ÁGUA - FORNECIMENTO E INSTALAÇÃO. AF_12/2014</t>
  </si>
  <si>
    <t xml:space="preserve"> 13.2.18 </t>
  </si>
  <si>
    <t xml:space="preserve"> 89445 </t>
  </si>
  <si>
    <t>TÊ DE REDUÇÃO, PVC, SOLDÁVEL, DN 32MM X 25MM, INSTALADO EM RAMAL DE DISTRIBUIÇÃO DE ÁGUA - FORNECIMENTO E INSTALAÇÃO. AF_12/2014</t>
  </si>
  <si>
    <t xml:space="preserve"> 13.2.19 </t>
  </si>
  <si>
    <t xml:space="preserve"> 89624 </t>
  </si>
  <si>
    <t>TÊ DE REDUÇÃO, PVC, SOLDÁVEL, DN 40MM X 32MM, INSTALADO EM PRUMADA DE ÁGUA - FORNECIMENTO E INSTALAÇÃO. AF_12/2014</t>
  </si>
  <si>
    <t xml:space="preserve"> 13.2.20 </t>
  </si>
  <si>
    <t xml:space="preserve"> 89626 </t>
  </si>
  <si>
    <t>TÊ DE REDUÇÃO, PVC, SOLDÁVEL, DN 50MM X 40MM, INSTALADO EM PRUMADA DE ÁGUA - FORNECIMENTO E INSTALAÇÃO. AF_12/2014</t>
  </si>
  <si>
    <t xml:space="preserve"> 13.2.21 </t>
  </si>
  <si>
    <t xml:space="preserve"> 89396 </t>
  </si>
  <si>
    <t>TÊ COM BUCHA DE LATÃO NA BOLSA CENTRAL, PVC, SOLDÁVEL, DN 25MM X 1/2, INSTALADO EM RAMAL OU SUB-RAMAL DE ÁGUA - FORNECIMENTO E INSTALAÇÃO. AF_12/2014</t>
  </si>
  <si>
    <t xml:space="preserve"> 13.2.22 </t>
  </si>
  <si>
    <t xml:space="preserve"> 90374 </t>
  </si>
  <si>
    <t>TÊ COM BUCHA DE LATÃO NA BOLSA CENTRAL, PVC, SOLDÁVEL, DN 25MM X 3/4, INSTALADO EM RAMAL OU SUB-RAMAL DE ÁGUA - FORNECIMENTO E INSTALAÇÃO. AF_03/2015</t>
  </si>
  <si>
    <t xml:space="preserve"> 13.2.23 </t>
  </si>
  <si>
    <t xml:space="preserve"> 89594 </t>
  </si>
  <si>
    <t>UNIÃO, PVC, SOLDÁVEL, DN 50MM, INSTALADO EM PRUMADA DE ÁGUA - FORNECIMENTO E INSTALAÇÃO. AF_12/2014</t>
  </si>
  <si>
    <t xml:space="preserve"> 13.2.24 </t>
  </si>
  <si>
    <t xml:space="preserve"> 1072 </t>
  </si>
  <si>
    <t xml:space="preserve"> 13.2.25 </t>
  </si>
  <si>
    <t xml:space="preserve"> 1073 </t>
  </si>
  <si>
    <t xml:space="preserve"> 13.2.26 </t>
  </si>
  <si>
    <t xml:space="preserve"> 1074 </t>
  </si>
  <si>
    <t xml:space="preserve"> 13.2.27 </t>
  </si>
  <si>
    <t xml:space="preserve"> 1081 </t>
  </si>
  <si>
    <t xml:space="preserve"> 13.2.28 </t>
  </si>
  <si>
    <t xml:space="preserve"> 1087 </t>
  </si>
  <si>
    <t xml:space="preserve"> 13.2.29 </t>
  </si>
  <si>
    <t xml:space="preserve"> 89383 </t>
  </si>
  <si>
    <t>ADAPTADOR CURTO COM BOLSA E ROSCA PARA REGISTRO, PVC, SOLDÁVEL, DN 25MM X 3/4, INSTALADO EM RAMAL OU SUB-RAMAL DE ÁGUA - FORNECIMENTO E INSTALAÇÃO. AF_12/2014</t>
  </si>
  <si>
    <t xml:space="preserve"> 13.2.30 </t>
  </si>
  <si>
    <t xml:space="preserve"> 89391 </t>
  </si>
  <si>
    <t>ADAPTADOR CURTO COM BOLSA E ROSCA PARA REGISTRO, PVC, SOLDÁVEL, DN 32MM X 1, INSTALADO EM RAMAL OU SUB-RAMAL DE ÁGUA - FORNECIMENTO E INSTALAÇÃO. AF_12/2014</t>
  </si>
  <si>
    <t xml:space="preserve"> 13.2.31 </t>
  </si>
  <si>
    <t xml:space="preserve"> 89390 </t>
  </si>
  <si>
    <t>UNIÃO, PVC, SOLDÁVEL, DN 32MM, INSTALADO EM RAMAL OU SUB-RAMAL DE ÁGUA - FORNECIMENTO E INSTALAÇÃO. AF_12/2014</t>
  </si>
  <si>
    <t xml:space="preserve"> 13.2.32 </t>
  </si>
  <si>
    <t xml:space="preserve"> 89610 </t>
  </si>
  <si>
    <t>ADAPTADOR CURTO COM BOLSA E ROSCA PARA REGISTRO, PVC, SOLDÁVEL, DN 60MM X 2, INSTALADO EM PRUMADA DE ÁGUA - FORNECIMENTO E INSTALAÇÃO. AF_12/2014</t>
  </si>
  <si>
    <t xml:space="preserve"> 13.2.33 </t>
  </si>
  <si>
    <t xml:space="preserve"> 89378 </t>
  </si>
  <si>
    <t>LUVA, PVC, SOLDÁVEL, DN 25MM, INSTALADO EM RAMAL OU SUB-RAMAL DE ÁGUA - FORNECIMENTO E INSTALAÇÃO. AF_12/2014</t>
  </si>
  <si>
    <t xml:space="preserve"> 13.2.34 </t>
  </si>
  <si>
    <t xml:space="preserve"> 89575 </t>
  </si>
  <si>
    <t>LUVA, PVC, SOLDÁVEL, DN 50MM, INSTALADO EM PRUMADA DE ÁGUA - FORNECIMENTO E INSTALAÇÃO. AF_12/2014</t>
  </si>
  <si>
    <t xml:space="preserve"> 13.2.35 </t>
  </si>
  <si>
    <t xml:space="preserve"> 89386 </t>
  </si>
  <si>
    <t>LUVA, PVC, SOLDÁVEL, DN 32MM, INSTALADO EM RAMAL OU SUB-RAMAL DE ÁGUA - FORNECIMENTO E INSTALAÇÃO. AF_12/2014</t>
  </si>
  <si>
    <t xml:space="preserve"> 13.2.36 </t>
  </si>
  <si>
    <t xml:space="preserve"> 89597 </t>
  </si>
  <si>
    <t>LUVA, PVC, SOLDÁVEL, DN 60MM, INSTALADO EM PRUMADA DE ÁGUA - FORNECIMENTO E INSTALAÇÃO. AF_12/2014</t>
  </si>
  <si>
    <t xml:space="preserve"> 13.2.37 </t>
  </si>
  <si>
    <t xml:space="preserve"> 73796/004 </t>
  </si>
  <si>
    <t>VÁLVULA DE PÉ COM CRIVO Ø 50MM (2") - FORNECIMENTO E INSTALAÇÃO</t>
  </si>
  <si>
    <t xml:space="preserve"> 13.2.38 </t>
  </si>
  <si>
    <t xml:space="preserve"> 1102 </t>
  </si>
  <si>
    <t xml:space="preserve"> 13.2.39 </t>
  </si>
  <si>
    <t xml:space="preserve"> 73870/004 </t>
  </si>
  <si>
    <t>REGISTRO DE ESFERA EM BRONZE D= 1.1/4" FORNEC E COLOCACAO</t>
  </si>
  <si>
    <t xml:space="preserve"> 13.2.40 </t>
  </si>
  <si>
    <t xml:space="preserve"> 73795/010 </t>
  </si>
  <si>
    <t>VÁLVULA DE RETENÇÃO HORIZONTAL Ø 32MM (1.1/4") - FORNECIMENTO E INSTALAÇÃO</t>
  </si>
  <si>
    <t xml:space="preserve"> 13.2.41 </t>
  </si>
  <si>
    <t xml:space="preserve"> 1470 </t>
  </si>
  <si>
    <t xml:space="preserve"> 13.2.42 </t>
  </si>
  <si>
    <t xml:space="preserve"> 86886 </t>
  </si>
  <si>
    <t>ENGATE FLEXÍVEL EM INOX, 1/2  X 30CM - FORNECIMENTO E INSTALAÇÃO. AF_01/2020</t>
  </si>
  <si>
    <t xml:space="preserve"> 13.2.43 </t>
  </si>
  <si>
    <t xml:space="preserve"> 86884 </t>
  </si>
  <si>
    <t>ENGATE FLEXÍVEL EM PLÁSTICO BRANCO, 1/2 X 30CM - FORNECIMENTO E INSTALAÇÃO. AF_01/2020</t>
  </si>
  <si>
    <t xml:space="preserve"> 13.3 </t>
  </si>
  <si>
    <t>INSTALAÇÃO SANITÁRIA</t>
  </si>
  <si>
    <t xml:space="preserve"> 13.3.1 </t>
  </si>
  <si>
    <t xml:space="preserve"> 13.3.2 </t>
  </si>
  <si>
    <t xml:space="preserve"> 89849 </t>
  </si>
  <si>
    <t>TUBO PVC, SERIE NORMAL, ESGOTO PREDIAL, DN 150 MM, FORNECIDO E INSTALADO EM SUBCOLETOR AÉREO DE ESGOTO SANITÁRIO. AF_12/2014</t>
  </si>
  <si>
    <t xml:space="preserve"> 13.3.3 </t>
  </si>
  <si>
    <t xml:space="preserve"> 13.3.4 </t>
  </si>
  <si>
    <t xml:space="preserve"> 89713 </t>
  </si>
  <si>
    <t>TUBO PVC, SERIE NORMAL, ESGOTO PREDIAL, DN 75 MM, FORNECIDO E INSTALADO EM RAMAL DE DESCARGA OU RAMAL DE ESGOTO SANITÁRIO. AF_12/2014</t>
  </si>
  <si>
    <t xml:space="preserve"> 13.3.5 </t>
  </si>
  <si>
    <t xml:space="preserve"> 13.3.6 </t>
  </si>
  <si>
    <t xml:space="preserve"> 13.3.7 </t>
  </si>
  <si>
    <t xml:space="preserve"> 89851 </t>
  </si>
  <si>
    <t>JOELHO 45 GRAUS, PVC, SERIE NORMAL, ESGOTO PREDIAL, DN 100 MM, JUNTA ELÁSTICA, FORNECIDO E INSTALADO EM SUBCOLETOR AÉREO DE ESGOTO SANITÁRIO. AF_12/2014</t>
  </si>
  <si>
    <t xml:space="preserve"> 13.3.8 </t>
  </si>
  <si>
    <t xml:space="preserve"> 89739 </t>
  </si>
  <si>
    <t>JOELHO 45 GRAUS, PVC, SERIE NORMAL, ESGOTO PREDIAL, DN 75 MM, JUNTA ELÁSTICA, FORNECIDO E INSTALADO EM RAMAL DE DESCARGA OU RAMAL DE ESGOTO SANITÁRIO. AF_12/2014</t>
  </si>
  <si>
    <t xml:space="preserve"> 13.3.9 </t>
  </si>
  <si>
    <t xml:space="preserve"> 89732 </t>
  </si>
  <si>
    <t>JOELHO 45 GRAUS, PVC, SERIE NORMAL, ESGOTO PREDIAL, DN 50 MM, JUNTA ELÁSTICA, FORNECIDO E INSTALADO EM RAMAL DE DESCARGA OU RAMAL DE ESGOTO SANITÁRIO. AF_12/2014</t>
  </si>
  <si>
    <t xml:space="preserve"> 13.3.10 </t>
  </si>
  <si>
    <t xml:space="preserve"> 89726 </t>
  </si>
  <si>
    <t>JOELHO 45 GRAUS, PVC, SERIE NORMAL, ESGOTO PREDIAL, DN 40 MM, JUNTA SOLDÁVEL, FORNECIDO E INSTALADO EM RAMAL DE DESCARGA OU RAMAL DE ESGOTO SANITÁRIO. AF_12/2014</t>
  </si>
  <si>
    <t xml:space="preserve"> 13.3.11 </t>
  </si>
  <si>
    <t xml:space="preserve"> 89854 </t>
  </si>
  <si>
    <t>JOELHO 90 GRAUS, PVC, SERIE NORMAL, ESGOTO PREDIAL, DN 150 MM, JUNTA ELÁSTICA, FORNECIDO E INSTALADO EM SUBCOLETOR AÉREO DE ESGOTO SANITÁRIO. AF_12/2014</t>
  </si>
  <si>
    <t xml:space="preserve"> 13.3.12 </t>
  </si>
  <si>
    <t xml:space="preserve"> 89850 </t>
  </si>
  <si>
    <t>JOELHO 90 GRAUS, PVC, SERIE NORMAL, ESGOTO PREDIAL, DN 100 MM, JUNTA ELÁSTICA, FORNECIDO E INSTALADO EM SUBCOLETOR AÉREO DE ESGOTO SANITÁRIO. AF_12/2014</t>
  </si>
  <si>
    <t xml:space="preserve"> 13.3.13 </t>
  </si>
  <si>
    <t xml:space="preserve"> 89737 </t>
  </si>
  <si>
    <t>JOELHO 90 GRAUS, PVC, SERIE NORMAL, ESGOTO PREDIAL, DN 75 MM, JUNTA ELÁSTICA, FORNECIDO E INSTALADO EM RAMAL DE DESCARGA OU RAMAL DE ESGOTO SANITÁRIO. AF_12/2014</t>
  </si>
  <si>
    <t xml:space="preserve"> 13.3.14 </t>
  </si>
  <si>
    <t xml:space="preserve"> 89731 </t>
  </si>
  <si>
    <t>JOELHO 90 GRAUS, PVC, SERIE NORMAL, ESGOTO PREDIAL, DN 50 MM, JUNTA ELÁSTICA, FORNECIDO E INSTALADO EM RAMAL DE DESCARGA OU RAMAL DE ESGOTO SANITÁRIO. AF_12/2014</t>
  </si>
  <si>
    <t xml:space="preserve"> 13.3.15 </t>
  </si>
  <si>
    <t xml:space="preserve"> 13.3.16 </t>
  </si>
  <si>
    <t xml:space="preserve"> 89861 </t>
  </si>
  <si>
    <t>JUNÇÃO SIMPLES, PVC, SERIE NORMAL, ESGOTO PREDIAL, DN 100 X 100 MM, JUNTA ELÁSTICA, FORNECIDO E INSTALADO EM SUBCOLETOR AÉREO DE ESGOTO SANITÁRIO. AF_12/2014</t>
  </si>
  <si>
    <t xml:space="preserve"> 13.3.17 </t>
  </si>
  <si>
    <t xml:space="preserve"> 1562 </t>
  </si>
  <si>
    <t xml:space="preserve"> 13.3.18 </t>
  </si>
  <si>
    <t xml:space="preserve"> 89795 </t>
  </si>
  <si>
    <t>JUNÇÃO SIMPLES, PVC, SERIE NORMAL, ESGOTO PREDIAL, DN 75 X 75 MM, JUNTA ELÁSTICA, FORNECIDO E INSTALADO EM RAMAL DE DESCARGA OU RAMAL DE ESGOTO SANITÁRIO. AF_12/2014</t>
  </si>
  <si>
    <t xml:space="preserve"> 13.3.19 </t>
  </si>
  <si>
    <t xml:space="preserve"> 1560 </t>
  </si>
  <si>
    <t xml:space="preserve"> 13.3.20 </t>
  </si>
  <si>
    <t xml:space="preserve"> 13.3.21 </t>
  </si>
  <si>
    <t xml:space="preserve"> 1566 </t>
  </si>
  <si>
    <t xml:space="preserve"> 13.3.22 </t>
  </si>
  <si>
    <t xml:space="preserve"> 1577 </t>
  </si>
  <si>
    <t xml:space="preserve"> 13.3.23 </t>
  </si>
  <si>
    <t xml:space="preserve"> 7093 </t>
  </si>
  <si>
    <t xml:space="preserve"> 13.3.24 </t>
  </si>
  <si>
    <t xml:space="preserve"> 1615 </t>
  </si>
  <si>
    <t xml:space="preserve"> 13.3.25 </t>
  </si>
  <si>
    <t xml:space="preserve"> 89860 </t>
  </si>
  <si>
    <t>TE, PVC, SERIE NORMAL, ESGOTO PREDIAL, DN 100 X 100 MM, JUNTA ELÁSTICA, FORNECIDO E INSTALADO EM SUBCOLETOR AÉREO DE ESGOTO SANITÁRIO. AF_12/2014</t>
  </si>
  <si>
    <t xml:space="preserve"> 13.3.26 </t>
  </si>
  <si>
    <t xml:space="preserve"> 1589 </t>
  </si>
  <si>
    <t xml:space="preserve"> 13.3.27 </t>
  </si>
  <si>
    <t xml:space="preserve"> 5214 </t>
  </si>
  <si>
    <t xml:space="preserve"> 13.3.28 </t>
  </si>
  <si>
    <t xml:space="preserve"> 89784 </t>
  </si>
  <si>
    <t>TE, PVC, SERIE NORMAL, ESGOTO PREDIAL, DN 50 X 50 MM, JUNTA ELÁSTICA, FORNECIDO E INSTALADO EM RAMAL DE DESCARGA OU RAMAL DE ESGOTO SANITÁRIO. AF_12/2014</t>
  </si>
  <si>
    <t xml:space="preserve"> 13.3.29 </t>
  </si>
  <si>
    <t xml:space="preserve"> 1586 </t>
  </si>
  <si>
    <t xml:space="preserve"> 13.3.30 </t>
  </si>
  <si>
    <t xml:space="preserve"> 89829 </t>
  </si>
  <si>
    <t>TE, PVC, SERIE NORMAL, ESGOTO PREDIAL, DN 75 X 75 MM, JUNTA ELÁSTICA, FORNECIDO E INSTALADO EM PRUMADA DE ESGOTO SANITÁRIO OU VENTILAÇÃO. AF_12/2014</t>
  </si>
  <si>
    <t xml:space="preserve"> 13.3.31 </t>
  </si>
  <si>
    <t xml:space="preserve"> 89825 </t>
  </si>
  <si>
    <t>TE, PVC, SERIE NORMAL, ESGOTO PREDIAL, DN 50 X 50 MM, JUNTA ELÁSTICA, FORNECIDO E INSTALADO EM PRUMADA DE ESGOTO SANITÁRIO OU VENTILAÇÃO. AF_12/2014</t>
  </si>
  <si>
    <t xml:space="preserve"> 13.3.32 </t>
  </si>
  <si>
    <t xml:space="preserve"> 1656 </t>
  </si>
  <si>
    <t xml:space="preserve"> 13.3.33 </t>
  </si>
  <si>
    <t xml:space="preserve"> 1657 </t>
  </si>
  <si>
    <t xml:space="preserve"> 13.3.34 </t>
  </si>
  <si>
    <t xml:space="preserve"> 1655 </t>
  </si>
  <si>
    <t xml:space="preserve"> 13.3.35 </t>
  </si>
  <si>
    <t xml:space="preserve"> 89708 </t>
  </si>
  <si>
    <t>CAIXA SIFONADA, PVC, DN 150 X 185 X 75 MM, JUNTA ELÁSTICA, FORNECIDA E INSTALADA EM RAMAL DE DESCARGA OU EM RAMAL DE ESGOTO SANITÁRIO. AF_12/2014</t>
  </si>
  <si>
    <t xml:space="preserve"> 13.3.36 </t>
  </si>
  <si>
    <t xml:space="preserve"> 13.3.37 </t>
  </si>
  <si>
    <t xml:space="preserve"> 1695 </t>
  </si>
  <si>
    <t xml:space="preserve"> 13.3.38 </t>
  </si>
  <si>
    <t xml:space="preserve"> 1595 </t>
  </si>
  <si>
    <t xml:space="preserve"> 13.3.39 </t>
  </si>
  <si>
    <t xml:space="preserve"> 1572 </t>
  </si>
  <si>
    <t xml:space="preserve"> 13.3.40 </t>
  </si>
  <si>
    <t xml:space="preserve"> 86883 </t>
  </si>
  <si>
    <t>SIFÃO DO TIPO FLEXÍVEL EM PVC 1  X 1.1/2  - FORNECIMENTO E INSTALAÇÃO. AF_01/2020</t>
  </si>
  <si>
    <t xml:space="preserve"> 13.3.41 </t>
  </si>
  <si>
    <t xml:space="preserve"> 13.3.42 </t>
  </si>
  <si>
    <t xml:space="preserve"> 86877 </t>
  </si>
  <si>
    <t>VÁLVULA EM METAL CROMADO 1.1/2 X 1.1/2 PARA TANQUE OU LAVATÓRIO, COM OU SEM LADRÃO - FORNECIMENTO E INSTALAÇÃO. AF_01/2020</t>
  </si>
  <si>
    <t xml:space="preserve"> 13.3.43 </t>
  </si>
  <si>
    <t xml:space="preserve"> 13.3.44 </t>
  </si>
  <si>
    <t xml:space="preserve"> 74051/001 </t>
  </si>
  <si>
    <t>CAIXA DE GORDURA DUPLA EM CONCRETO PRE-MOLDADO DN 60,0 CM COM TAMPA - FORNECIMENTO E INSTALACAO</t>
  </si>
  <si>
    <t xml:space="preserve"> 98110 </t>
  </si>
  <si>
    <t>CAIXA DE GORDURA PEQUENA (CAPACIDADE: 19 L), CIRCULAR, EM PVC, DIÂMETRO INTERNO= 0,3 M. AF_12/2020</t>
  </si>
  <si>
    <t xml:space="preserve"> 13.3.45 </t>
  </si>
  <si>
    <t xml:space="preserve"> 74104/001 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</si>
  <si>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</si>
  <si>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 xml:space="preserve"> 13.3.55 </t>
  </si>
  <si>
    <t xml:space="preserve"> 1666 </t>
  </si>
  <si>
    <t xml:space="preserve"> 13.3.56 </t>
  </si>
  <si>
    <t xml:space="preserve"> 7594 </t>
  </si>
  <si>
    <t xml:space="preserve"> 13.4 </t>
  </si>
  <si>
    <t>DRENAGEM   PLUVIAL</t>
  </si>
  <si>
    <t xml:space="preserve"> 13.4.1 </t>
  </si>
  <si>
    <t xml:space="preserve"> 13.4.2 </t>
  </si>
  <si>
    <t xml:space="preserve"> 89512 </t>
  </si>
  <si>
    <t>TUBO PVC, SÉRIE R, ÁGUA PLUVIAL, DN 100 MM, FORNECIDO E INSTALADO EM RAMAL DE ENCAMINHAMENTO. AF_12/2014</t>
  </si>
  <si>
    <t xml:space="preserve"> 13.4.3 </t>
  </si>
  <si>
    <t xml:space="preserve"> 93382 </t>
  </si>
  <si>
    <t>REATERRO MANUAL DE VALAS COM COMPACTAÇÃO MECANIZADA. AF_04/2016</t>
  </si>
  <si>
    <t xml:space="preserve"> 13.4.12 </t>
  </si>
  <si>
    <t xml:space="preserve"> 6387 </t>
  </si>
  <si>
    <t xml:space="preserve"> 13.4.13 </t>
  </si>
  <si>
    <t xml:space="preserve"> 6388 </t>
  </si>
  <si>
    <t xml:space="preserve"> 13.4.14 </t>
  </si>
  <si>
    <t xml:space="preserve"> 89681 </t>
  </si>
  <si>
    <t>REDUÇÃO EXCÊNTRICA, PVC, SERIE R, ÁGUA PLUVIAL, DN 150 X 100 MM, JUNTA ELÁSTICA, FORNECIDO E INSTALADO EM CONDUTORES VERTICAIS DE ÁGUAS PLUVIAIS. AF_12/2014</t>
  </si>
  <si>
    <t xml:space="preserve"> 13.4.15 </t>
  </si>
  <si>
    <t xml:space="preserve"> 100434 </t>
  </si>
  <si>
    <t>CALHA DE BEIRAL, SEMICIRCULAR DE PVC, DIAMETRO 125 MM, INCLUINDO CABECEIRAS, EMENDAS, BOCAIS, SUPORTES E VEDAÇÕES, EXCLUINDO CONDUTORES, INCLUSO TRANSPORTE VERTICAL. AF_07/2019</t>
  </si>
  <si>
    <t xml:space="preserve"> 13.5 </t>
  </si>
  <si>
    <t>INSTALAÇÃO DE COMBATE A INCÊNDIO E PÂNICO</t>
  </si>
  <si>
    <t xml:space="preserve"> 13.5.1 </t>
  </si>
  <si>
    <t>ESCAVAÇÃO MANUAL DE VALA COM PROFUNDIDADE MENOR OU IGUAL A 1,30 M. AF_02/2021</t>
  </si>
  <si>
    <t xml:space="preserve"> 13.5.2 </t>
  </si>
  <si>
    <t xml:space="preserve"> 92362 </t>
  </si>
  <si>
    <t>TUBO DE AÇO PRETO SEM COSTURA, CONEXÃO SOLDADA, DN 65 (2 1/2"), INSTALADO EM REDE DE ALIMENTAÇÃO PARA HIDRANTE - FORNECIMENTO E INSTALAÇÃO. AF_10/2020</t>
  </si>
  <si>
    <t xml:space="preserve"> 13.5.3 </t>
  </si>
  <si>
    <t xml:space="preserve"> 73976/004 </t>
  </si>
  <si>
    <t>TUBO DE AÇO GALVANIZADO COM COSTURA 1" (25MM), INCLUSIVE CONEXOES - FORNECIMENTO E INSTALACAO</t>
  </si>
  <si>
    <t xml:space="preserve"> 13.5.4 </t>
  </si>
  <si>
    <t xml:space="preserve"> 72302 </t>
  </si>
  <si>
    <t>COTOVELO DE AÇO GALVANIZADO 2.1/2"</t>
  </si>
  <si>
    <t xml:space="preserve"> 13.5.5 </t>
  </si>
  <si>
    <t xml:space="preserve"> 72300 </t>
  </si>
  <si>
    <t>COTOVELO DE AÇO GALVANIZADO 1" - FORNECIMENTO E INSTALAÇÃO</t>
  </si>
  <si>
    <t xml:space="preserve"> 13.5.6 </t>
  </si>
  <si>
    <t xml:space="preserve"> 72715 </t>
  </si>
  <si>
    <t>TE DE ACO GALVANIZADO 2.1/2" - FORNECIMENTO E INSTALACAO</t>
  </si>
  <si>
    <t xml:space="preserve"> 13.5.7 </t>
  </si>
  <si>
    <t xml:space="preserve"> 72714 </t>
  </si>
  <si>
    <t>TE DE ACO GALVANIZADO 1" - FORNECIMENTO E INSTALACAO</t>
  </si>
  <si>
    <t xml:space="preserve"> 13.5.8 </t>
  </si>
  <si>
    <t xml:space="preserve"> 842 </t>
  </si>
  <si>
    <t xml:space="preserve"> 13.5.9 </t>
  </si>
  <si>
    <t xml:space="preserve"> 72677 </t>
  </si>
  <si>
    <t>NIPLE DE ACO GALVANIZADO 2.1/2" - FORNECIMENTO E INSTALACAO</t>
  </si>
  <si>
    <t xml:space="preserve"> 13.5.10 </t>
  </si>
  <si>
    <t xml:space="preserve"> 72478 </t>
  </si>
  <si>
    <t>UNIAO DE ACO GALVANIZADO 2.1/2" - FORNECIMENTO E INSTALACAO</t>
  </si>
  <si>
    <t xml:space="preserve"> 13.5.11 </t>
  </si>
  <si>
    <t xml:space="preserve"> 72475 </t>
  </si>
  <si>
    <t>UNIAO DE ACO GALVANIZADO 1.1/4" - FORNECIMENTO E INSTALACAO</t>
  </si>
  <si>
    <t xml:space="preserve"> 13.5.12 </t>
  </si>
  <si>
    <t xml:space="preserve"> 72656 </t>
  </si>
  <si>
    <t>LUVA REDUCAO ACO GALVANIZADO 1X1/2" - FORNECIMENTO E INSTALACAO</t>
  </si>
  <si>
    <t xml:space="preserve"> 13.5.13 </t>
  </si>
  <si>
    <t xml:space="preserve"> 72803 </t>
  </si>
  <si>
    <t>ADAPTADOR PVC SOLDAVEL LONGO COM FLANGES LIVRES PARA CAIXA D'AGUA 75MMX2.1/2" - FORNECIMENTO E INSTALACAO</t>
  </si>
  <si>
    <t xml:space="preserve"> 13.5.14 </t>
  </si>
  <si>
    <t xml:space="preserve"> 9905 </t>
  </si>
  <si>
    <t xml:space="preserve"> 13.5.15 </t>
  </si>
  <si>
    <t xml:space="preserve"> 85120 </t>
  </si>
  <si>
    <t>MANOMETRO 0 A 200 PSI (0 A 14 KGF/CM2), D = 50MM - FORNECIMENTO E COLOCACAO</t>
  </si>
  <si>
    <t xml:space="preserve"> 13.5.16 </t>
  </si>
  <si>
    <t xml:space="preserve"> 9670 </t>
  </si>
  <si>
    <t xml:space="preserve"> 13.5.17 </t>
  </si>
  <si>
    <t xml:space="preserve"> 74180/001 </t>
  </si>
  <si>
    <t>REGISTRO GAVETA 2.1/2" BRUTO LATAO - FORNECIMENTO E INSTALACAO</t>
  </si>
  <si>
    <t xml:space="preserve"> 13.5.18 </t>
  </si>
  <si>
    <t xml:space="preserve"> 74182/001 </t>
  </si>
  <si>
    <t>REGISTRO GAVETA 1.1/2" BRUTO LATAO - FORNECIMENTO E INSTALACAO</t>
  </si>
  <si>
    <t xml:space="preserve"> 13.5.19 </t>
  </si>
  <si>
    <t xml:space="preserve"> 74184/001 </t>
  </si>
  <si>
    <t>REGISTRO GAVETA 1" BRUTO LATAO - FORNECIMENTO E INSTALACAO</t>
  </si>
  <si>
    <t xml:space="preserve"> 13.5.20 </t>
  </si>
  <si>
    <t xml:space="preserve"> 73795/013 </t>
  </si>
  <si>
    <t>VÁLVULA DE RETENÇÃO HORIZONTAL Ø 65MM (2.1/2") - FORNECIMENTO E INSTALAÇÃO</t>
  </si>
  <si>
    <t xml:space="preserve"> 13.5.21 </t>
  </si>
  <si>
    <t xml:space="preserve"> 4080 </t>
  </si>
  <si>
    <t xml:space="preserve"> 13.5.22 </t>
  </si>
  <si>
    <t xml:space="preserve"> 11173 </t>
  </si>
  <si>
    <t xml:space="preserve"> 13.5.23 </t>
  </si>
  <si>
    <t xml:space="preserve"> 83633 </t>
  </si>
  <si>
    <t>HIDRANTE SUBTERRANEO FERRO FUNDIDO C/ CURVA LONGA E CAIXA DN=75MM</t>
  </si>
  <si>
    <t xml:space="preserve"> 13.5.24 </t>
  </si>
  <si>
    <t xml:space="preserve"> 72283 </t>
  </si>
  <si>
    <t>ABRIGO PARA HIDRANTE, 75X45X17CM, COM REGISTRO GLOBO ANGULAR 45º 2.1/2", ADAPTADOR STORZ 2.1/2", MANGUEIRA DE INCÊNDIO 15M, REDUÇÃO 2.1/2X1.1/2" E ESGUICHO EM LATÃO 1.1/2" - FORNECIMENTO E INSTALAÇÃO</t>
  </si>
  <si>
    <t xml:space="preserve"> 13.5.25 </t>
  </si>
  <si>
    <t xml:space="preserve"> 73861/014 </t>
  </si>
  <si>
    <t>CONDULETE 3/4" EM LIGA DE ALUMÍNIO FUNDIDO TIPO "LL" - FORNECIMENTO E INSTALACAO</t>
  </si>
  <si>
    <t xml:space="preserve"> 13.5.26 </t>
  </si>
  <si>
    <t xml:space="preserve"> 73861/017 </t>
  </si>
  <si>
    <t>CONDULETE 3/4" EM LIGA DE ALUMÍNIO FUNDIDO TIPO "X" - FORNECIMENTO E INSTALACAO</t>
  </si>
  <si>
    <t xml:space="preserve"> 13.5.27 </t>
  </si>
  <si>
    <t xml:space="preserve"> 73861/021 </t>
  </si>
  <si>
    <t>CONDULETE 1" EM LIGA DE ALUMÍNIO FUNDIDO TIPO "T" - FORNECIMENTO E INSTALACAO</t>
  </si>
  <si>
    <t xml:space="preserve"> 13.5.28 </t>
  </si>
  <si>
    <t xml:space="preserve"> 83413 </t>
  </si>
  <si>
    <t>ELETRODUTO FLEXIVEL ACO GALV TIPO CONDUITE D = 2" (50MM) - FORNECIMENTO E INSTALACAO</t>
  </si>
  <si>
    <t xml:space="preserve"> 13.5.29 </t>
  </si>
  <si>
    <t xml:space="preserve"> 7861 </t>
  </si>
  <si>
    <t xml:space="preserve"> 13.5.30 </t>
  </si>
  <si>
    <t xml:space="preserve"> 11852 </t>
  </si>
  <si>
    <t xml:space="preserve"> 13.5.31 </t>
  </si>
  <si>
    <t xml:space="preserve"> 13.5.32 </t>
  </si>
  <si>
    <t xml:space="preserve"> 055266 </t>
  </si>
  <si>
    <t xml:space="preserve"> 13.5.33 </t>
  </si>
  <si>
    <t xml:space="preserve"> 11820 </t>
  </si>
  <si>
    <t xml:space="preserve"> 13.6 </t>
  </si>
  <si>
    <t>SISTEMA DE PROTEÇÃO CONTRA DESCARGAS ATMOSFERICAS(SPDA)</t>
  </si>
  <si>
    <t xml:space="preserve"> 13.6.1 </t>
  </si>
  <si>
    <t xml:space="preserve"> 96974 </t>
  </si>
  <si>
    <t>CORDOALHA DE COBRE NU 50 MM², NÃO ENTERRADA, COM ISOLADOR - FORNECIMENTO E INSTALAÇÃO. AF_12/2017</t>
  </si>
  <si>
    <t xml:space="preserve"> 13.6.2 </t>
  </si>
  <si>
    <t xml:space="preserve"> 96973 </t>
  </si>
  <si>
    <t>CORDOALHA DE COBRE NU 35 MM², NÃO ENTERRADA, COM ISOLADOR - FORNECIMENTO E INSTALAÇÃO. AF_12/2017</t>
  </si>
  <si>
    <t xml:space="preserve"> 13.6.3 </t>
  </si>
  <si>
    <t xml:space="preserve"> 96989 </t>
  </si>
  <si>
    <t>CAPTOR TIPO FRANKLIN PARA SPDA - FORNECIMENTO E INSTALAÇÃO. AF_12/2017</t>
  </si>
  <si>
    <t xml:space="preserve"> 96972 </t>
  </si>
  <si>
    <t>CORDOALHA DE COBRE NU 25 MM², NÃO ENTERRADA, COM ISOLADOR - FORNECIMENTO E INSTALAÇÃO. AF_12/2017</t>
  </si>
  <si>
    <t xml:space="preserve"> 13.6.4 </t>
  </si>
  <si>
    <t xml:space="preserve"> 4135 </t>
  </si>
  <si>
    <t xml:space="preserve"> 13.6.5 </t>
  </si>
  <si>
    <t xml:space="preserve"> 11005 </t>
  </si>
  <si>
    <t xml:space="preserve"> 13.6.6 </t>
  </si>
  <si>
    <t xml:space="preserve"> 10428 </t>
  </si>
  <si>
    <t xml:space="preserve"> 13.6.7 </t>
  </si>
  <si>
    <t xml:space="preserve"> 10694 </t>
  </si>
  <si>
    <t xml:space="preserve"> 13.6.8 </t>
  </si>
  <si>
    <t xml:space="preserve"> 98111 </t>
  </si>
  <si>
    <t>CAIXA DE INSPEÇÃO PARA ATERRAMENTO, CIRCULAR, EM POLIETILENO, DIÂMETRO INTERNO = 0,3 M. AF_12/2020</t>
  </si>
  <si>
    <t xml:space="preserve"> 13.6.9 </t>
  </si>
  <si>
    <t xml:space="preserve"> 83485 </t>
  </si>
  <si>
    <t>HASTE DE ATERRAMENTO EM AÇO COM 3,00 M DE COMPRIMENTO E DN = 5/8" REVESTIDA COM BAIXA CAMADA DE COBRE, SEM CONECTOR</t>
  </si>
  <si>
    <t xml:space="preserve"> 13.6.10 </t>
  </si>
  <si>
    <t xml:space="preserve"> 13.6.11 </t>
  </si>
  <si>
    <t xml:space="preserve"> 9051 </t>
  </si>
  <si>
    <t xml:space="preserve"> 13.6.12 </t>
  </si>
  <si>
    <t xml:space="preserve"> 42.02.010 </t>
  </si>
  <si>
    <t xml:space="preserve"> 13.7 </t>
  </si>
  <si>
    <t xml:space="preserve"> 13.7.1 </t>
  </si>
  <si>
    <t xml:space="preserve"> 13.7.2 </t>
  </si>
  <si>
    <t xml:space="preserve"> 7746 </t>
  </si>
  <si>
    <t xml:space="preserve"> 13.7.3 </t>
  </si>
  <si>
    <t xml:space="preserve"> 666 </t>
  </si>
  <si>
    <t xml:space="preserve"> 13.7.4 </t>
  </si>
  <si>
    <t xml:space="preserve"> 13.7.5 </t>
  </si>
  <si>
    <t xml:space="preserve"> 13.7.6 </t>
  </si>
  <si>
    <t xml:space="preserve"> 13.7.7 </t>
  </si>
  <si>
    <t xml:space="preserve"> 13.7.8 </t>
  </si>
  <si>
    <t xml:space="preserve"> 93015 </t>
  </si>
  <si>
    <t>LUVA PARA ELETRODUTO, PVC, ROSCÁVEL, DN 75 MM (2 1/2") - FORNECIMENTO E INSTALAÇÃO. AF_12/2015</t>
  </si>
  <si>
    <t xml:space="preserve"> 13.7.9 </t>
  </si>
  <si>
    <t xml:space="preserve"> 13.7.10 </t>
  </si>
  <si>
    <t xml:space="preserve"> 84159 </t>
  </si>
  <si>
    <t>BUCHA / ARRUELA ALUMINIO 1 1/4"</t>
  </si>
  <si>
    <t xml:space="preserve"> 13.7.11 </t>
  </si>
  <si>
    <t xml:space="preserve"> 13.7.12 </t>
  </si>
  <si>
    <t xml:space="preserve"> 2490 </t>
  </si>
  <si>
    <t xml:space="preserve"> 13.7.13 </t>
  </si>
  <si>
    <t xml:space="preserve"> 95812 </t>
  </si>
  <si>
    <t>CONDULETE DE PVC, TIPO LB, PARA ELETRODUTO DE PVC SOLDÁVEL DN 32 MM (1''), APARENTE - FORNECIMENTO E INSTALAÇÃO. AF_11/2016</t>
  </si>
  <si>
    <t xml:space="preserve"> 13.7.14 </t>
  </si>
  <si>
    <t xml:space="preserve"> 95815 </t>
  </si>
  <si>
    <t>CONDULETE DE PVC, TIPO TB, PARA ELETRODUTO DE PVC SOLDÁVEL DN 32 MM (1''), APARENTE - FORNECIMENTO E INSTALAÇÃO. AF_11/2016</t>
  </si>
  <si>
    <t xml:space="preserve"> 13.7.15 </t>
  </si>
  <si>
    <t xml:space="preserve"> 13.7.16 </t>
  </si>
  <si>
    <t xml:space="preserve"> 13.7.18 </t>
  </si>
  <si>
    <t xml:space="preserve"> 13.7.19 </t>
  </si>
  <si>
    <t xml:space="preserve"> 064662 </t>
  </si>
  <si>
    <t xml:space="preserve"> 13.7.20 </t>
  </si>
  <si>
    <t xml:space="preserve"> 13.7.22 </t>
  </si>
  <si>
    <t xml:space="preserve"> 11533 </t>
  </si>
  <si>
    <t xml:space="preserve"> 13.7.23 </t>
  </si>
  <si>
    <t xml:space="preserve"> 13.7.24 </t>
  </si>
  <si>
    <t xml:space="preserve"> 13.7.25 </t>
  </si>
  <si>
    <t xml:space="preserve"> 83443 </t>
  </si>
  <si>
    <t>CAIXA DE PASSAGEM 20X20X25 FUNDO BRITA COM TAMPA</t>
  </si>
  <si>
    <t xml:space="preserve"> 13.7.26 </t>
  </si>
  <si>
    <t xml:space="preserve"> 13.7.27 </t>
  </si>
  <si>
    <t xml:space="preserve"> 13.7.28 </t>
  </si>
  <si>
    <t xml:space="preserve"> 13.7.29 </t>
  </si>
  <si>
    <t xml:space="preserve"> 9922 </t>
  </si>
  <si>
    <t xml:space="preserve"> 13.7.30 </t>
  </si>
  <si>
    <t xml:space="preserve"> 91955 </t>
  </si>
  <si>
    <t>INTERRUPTOR PARALELO (1 MÓDULO), 10A/250V, INCLUINDO SUPORTE E PLACA - FORNECIMENTO E INSTALAÇÃO. AF_12/2015</t>
  </si>
  <si>
    <t xml:space="preserve"> 13.7.31 </t>
  </si>
  <si>
    <t xml:space="preserve"> 13.7.32 </t>
  </si>
  <si>
    <t xml:space="preserve"> 13.7.33 </t>
  </si>
  <si>
    <t xml:space="preserve"> 13.7.34 </t>
  </si>
  <si>
    <t xml:space="preserve"> 13.7.35 </t>
  </si>
  <si>
    <t xml:space="preserve"> 13.7.36 </t>
  </si>
  <si>
    <t xml:space="preserve"> 064816 </t>
  </si>
  <si>
    <t xml:space="preserve"> 13.7.37 </t>
  </si>
  <si>
    <t xml:space="preserve"> 13.7.38 </t>
  </si>
  <si>
    <t xml:space="preserve"> 13.7.39 </t>
  </si>
  <si>
    <t xml:space="preserve"> 12523 </t>
  </si>
  <si>
    <t xml:space="preserve"> 13.7.40 </t>
  </si>
  <si>
    <t xml:space="preserve"> 13.7.41 </t>
  </si>
  <si>
    <t xml:space="preserve"> 8730 </t>
  </si>
  <si>
    <t xml:space="preserve"> 13.7.42 </t>
  </si>
  <si>
    <t xml:space="preserve"> 13.7.43 </t>
  </si>
  <si>
    <t xml:space="preserve"> 8695 </t>
  </si>
  <si>
    <t xml:space="preserve"> 13.7.44 </t>
  </si>
  <si>
    <t xml:space="preserve"> 13.7.45 </t>
  </si>
  <si>
    <t xml:space="preserve"> 13.7.46 </t>
  </si>
  <si>
    <t xml:space="preserve"> 13.7.47 </t>
  </si>
  <si>
    <t xml:space="preserve"> 13.7.48 </t>
  </si>
  <si>
    <t xml:space="preserve"> 13.7.49 </t>
  </si>
  <si>
    <t xml:space="preserve"> 9527 </t>
  </si>
  <si>
    <t xml:space="preserve"> 13.7.50 </t>
  </si>
  <si>
    <t xml:space="preserve"> 13.7.51 </t>
  </si>
  <si>
    <t xml:space="preserve"> 13.7.52 </t>
  </si>
  <si>
    <t xml:space="preserve"> 93008 </t>
  </si>
  <si>
    <t>ELETRODUTO RÍGIDO ROSCÁVEL, PVC, DN 50 MM (1 1/2") - FORNECIMENTO E INSTALAÇÃO. AF_12/2015</t>
  </si>
  <si>
    <t xml:space="preserve"> 13.7.53 </t>
  </si>
  <si>
    <t xml:space="preserve"> 13.7.54 </t>
  </si>
  <si>
    <t xml:space="preserve"> 360 </t>
  </si>
  <si>
    <t xml:space="preserve"> 13.7.55 </t>
  </si>
  <si>
    <t xml:space="preserve"> 95750 </t>
  </si>
  <si>
    <t>ELETRODUTO DE AÇO GALVANIZADO, CLASSE LEVE, DN 25 MM (1), APARENTE, INSTALADO EM PAREDE - FORNECIMENTO E INSTALAÇÃO. AF_11/2016_P</t>
  </si>
  <si>
    <t xml:space="preserve"> 95752 </t>
  </si>
  <si>
    <t>ELETRODUTO DE AÇO GALVANIZADO, CLASSE SEMI PESADO, DN 40 MM (1 1/2  ), APARENTE, INSTALADO EM PAREDE - FORNECIMENTO E INSTALAÇÃO. AF_11/2016_P</t>
  </si>
  <si>
    <t xml:space="preserve"> 95747 </t>
  </si>
  <si>
    <t>ELETRODUTO DE AÇO GALVANIZADO, CLASSE SEMI PESADO, DN 32 MM (1 1/4), APARENTE, INSTALADO EM TETO - FORNECIMENTO E INSTALAÇÃO. AF_11/2016_P</t>
  </si>
  <si>
    <t xml:space="preserve"> 13.7.56 </t>
  </si>
  <si>
    <t xml:space="preserve"> 95749 </t>
  </si>
  <si>
    <t>ELETRODUTO DE AÇO GALVANIZADO, CLASSE LEVE, DN 20 MM (3/4), APARENTE, INSTALADO EM PAREDE - FORNECIMENTO E INSTALAÇÃO. AF_11/2016_P</t>
  </si>
  <si>
    <t xml:space="preserve"> 13.7.57 </t>
  </si>
  <si>
    <t xml:space="preserve"> 686 </t>
  </si>
  <si>
    <t xml:space="preserve"> 13.7.58 </t>
  </si>
  <si>
    <t xml:space="preserve"> 060012 </t>
  </si>
  <si>
    <t>FITA LED 5 METROS IP20 DIREMIZAVEL FRIO 4,8W/M 12V ROMALUX</t>
  </si>
  <si>
    <t xml:space="preserve"> 060496 </t>
  </si>
  <si>
    <t>ARANDELA LED 18W BRANCO FRIO TIPO TARTARUGA</t>
  </si>
  <si>
    <t xml:space="preserve"> 13.7.59 </t>
  </si>
  <si>
    <t xml:space="preserve"> 060630 </t>
  </si>
  <si>
    <t>LUMINARIA SPOT 12W DICROICA LED DIRECI. BASE BRANCA ILUMINIM</t>
  </si>
  <si>
    <t xml:space="preserve"> 13.7.60 </t>
  </si>
  <si>
    <t xml:space="preserve"> 74131/008 </t>
  </si>
  <si>
    <t>QUADRO DE DISTRIBUICAO DE ENERGIA DE EMBUTIR, EM CHAPA METALICA, PARA 50 DISJUNTORES TERMOMAGNETICOS MONOPOLARES, COM BARRAMENTO TRIFASICO E NEUTRO, FORNECIMENTO E INSTALACAO</t>
  </si>
  <si>
    <t xml:space="preserve"> 13.7.62 </t>
  </si>
  <si>
    <t xml:space="preserve"> 12233 </t>
  </si>
  <si>
    <t xml:space="preserve"> 13.7.63 </t>
  </si>
  <si>
    <t xml:space="preserve"> 11112 </t>
  </si>
  <si>
    <t xml:space="preserve"> 13.7.64 </t>
  </si>
  <si>
    <t xml:space="preserve"> 8071 </t>
  </si>
  <si>
    <t xml:space="preserve"> 13.7.65 </t>
  </si>
  <si>
    <t xml:space="preserve"> 411 </t>
  </si>
  <si>
    <t xml:space="preserve"> 13.7.66 </t>
  </si>
  <si>
    <t xml:space="preserve"> 13.7.67 </t>
  </si>
  <si>
    <t xml:space="preserve"> 13.7.68 </t>
  </si>
  <si>
    <t xml:space="preserve"> 8458 </t>
  </si>
  <si>
    <t xml:space="preserve"> 13.7.69 </t>
  </si>
  <si>
    <t xml:space="preserve"> 9968 </t>
  </si>
  <si>
    <t xml:space="preserve"> 13.7.70 </t>
  </si>
  <si>
    <t xml:space="preserve"> 13.7.71 </t>
  </si>
  <si>
    <t xml:space="preserve"> 8350 </t>
  </si>
  <si>
    <t xml:space="preserve"> 13.7.72 </t>
  </si>
  <si>
    <t xml:space="preserve"> 13.7.73 </t>
  </si>
  <si>
    <t xml:space="preserve"> 9009 </t>
  </si>
  <si>
    <t xml:space="preserve"> 13.7.75 </t>
  </si>
  <si>
    <t xml:space="preserve"> 13.7.76 </t>
  </si>
  <si>
    <t xml:space="preserve"> 93667 </t>
  </si>
  <si>
    <t>DISJUNTOR TRIPOLAR TIPO DIN, CORRENTE NOMINAL DE 10A - FORNECIMENTO E INSTALAÇÃO. AF_10/2020</t>
  </si>
  <si>
    <t xml:space="preserve"> 13.7.77 </t>
  </si>
  <si>
    <t xml:space="preserve"> 93668 </t>
  </si>
  <si>
    <t>DISJUNTOR TRIPOLAR TIPO DIN, CORRENTE NOMINAL DE 16A - FORNECIMENTO E INSTALAÇÃO. AF_10/2020</t>
  </si>
  <si>
    <t xml:space="preserve"> 13.7.78 </t>
  </si>
  <si>
    <t xml:space="preserve"> 93671 </t>
  </si>
  <si>
    <t>DISJUNTOR TRIPOLAR TIPO DIN, CORRENTE NOMINAL DE 32A - FORNECIMENTO E INSTALAÇÃO. AF_10/2020</t>
  </si>
  <si>
    <t xml:space="preserve"> 93669 </t>
  </si>
  <si>
    <t>DISJUNTOR TRIPOLAR TIPO DIN, CORRENTE NOMINAL DE 20A - FORNECIMENTO E INSTALAÇÃO. AF_10/2020</t>
  </si>
  <si>
    <t xml:space="preserve"> 13.7.79 </t>
  </si>
  <si>
    <t xml:space="preserve"> 93670 </t>
  </si>
  <si>
    <t>DISJUNTOR TRIPOLAR TIPO DIN, CORRENTE NOMINAL DE 25A - FORNECIMENTO E INSTALAÇÃO. AF_10/2020</t>
  </si>
  <si>
    <t xml:space="preserve"> 13.7.80 </t>
  </si>
  <si>
    <t xml:space="preserve"> 93673 </t>
  </si>
  <si>
    <t>DISJUNTOR TRIPOLAR TIPO DIN, CORRENTE NOMINAL DE 50A - FORNECIMENTO E INSTALAÇÃO. AF_10/2020</t>
  </si>
  <si>
    <t xml:space="preserve"> 13.7.82 </t>
  </si>
  <si>
    <t xml:space="preserve"> 11572 </t>
  </si>
  <si>
    <t xml:space="preserve"> 13.7.84 </t>
  </si>
  <si>
    <t xml:space="preserve"> 11267 </t>
  </si>
  <si>
    <t xml:space="preserve"> 13.7.85 </t>
  </si>
  <si>
    <t xml:space="preserve"> 7600 </t>
  </si>
  <si>
    <t xml:space="preserve"> 13.7.86 </t>
  </si>
  <si>
    <t xml:space="preserve"> 10326 </t>
  </si>
  <si>
    <t xml:space="preserve"> 13.7.87 </t>
  </si>
  <si>
    <t xml:space="preserve"> 13.7.88 </t>
  </si>
  <si>
    <t xml:space="preserve"> 11563 </t>
  </si>
  <si>
    <t xml:space="preserve"> 13.7.89 </t>
  </si>
  <si>
    <t xml:space="preserve"> 13.7.90 </t>
  </si>
  <si>
    <t xml:space="preserve"> 13.7.91 </t>
  </si>
  <si>
    <t xml:space="preserve"> 13.7.92 </t>
  </si>
  <si>
    <t xml:space="preserve"> 10315 </t>
  </si>
  <si>
    <t xml:space="preserve"> 13.7.93 </t>
  </si>
  <si>
    <t xml:space="preserve"> 13.7.94 </t>
  </si>
  <si>
    <t xml:space="preserve"> 7996 </t>
  </si>
  <si>
    <t xml:space="preserve"> 13.7.95 </t>
  </si>
  <si>
    <t xml:space="preserve"> 9969 </t>
  </si>
  <si>
    <t xml:space="preserve"> 13.7.96 </t>
  </si>
  <si>
    <t xml:space="preserve"> 8077 </t>
  </si>
  <si>
    <t xml:space="preserve"> 13.7.102 </t>
  </si>
  <si>
    <t xml:space="preserve"> 13.8 </t>
  </si>
  <si>
    <t>CLIMATIZAÇÃO</t>
  </si>
  <si>
    <t xml:space="preserve"> 13.8.1 </t>
  </si>
  <si>
    <t>INSTALAÇÃO MECÂNICA DE CLIMATIZAÇÃO</t>
  </si>
  <si>
    <t xml:space="preserve"> 13.8.1.1 </t>
  </si>
  <si>
    <t xml:space="preserve"> 2359 </t>
  </si>
  <si>
    <t xml:space="preserve"> 10369 </t>
  </si>
  <si>
    <t xml:space="preserve"> 13.8.1.2 </t>
  </si>
  <si>
    <t xml:space="preserve"> 10370 </t>
  </si>
  <si>
    <t xml:space="preserve"> 13.8.1.3 </t>
  </si>
  <si>
    <t xml:space="preserve"> 10372 </t>
  </si>
  <si>
    <t xml:space="preserve"> 13.8.1.4 </t>
  </si>
  <si>
    <t xml:space="preserve"> 7289 </t>
  </si>
  <si>
    <t xml:space="preserve"> 13.8.1.5 </t>
  </si>
  <si>
    <t xml:space="preserve"> 11391 </t>
  </si>
  <si>
    <t xml:space="preserve"> 13.8.1.7 </t>
  </si>
  <si>
    <t xml:space="preserve"> 764 </t>
  </si>
  <si>
    <t xml:space="preserve"> 13.8.1.8 </t>
  </si>
  <si>
    <t xml:space="preserve"> 9521 </t>
  </si>
  <si>
    <t xml:space="preserve"> 13.8.2 </t>
  </si>
  <si>
    <t>DRENAGEM AC</t>
  </si>
  <si>
    <t xml:space="preserve"> 13.8.2.1 </t>
  </si>
  <si>
    <t xml:space="preserve"> 13.8.2.2 </t>
  </si>
  <si>
    <t xml:space="preserve"> 89424 </t>
  </si>
  <si>
    <t>LUVA, PVC, SOLDÁVEL, DN 25MM, INSTALADO EM RAMAL DE DISTRIBUIÇÃO DE ÁGUA - FORNECIMENTO E INSTALAÇÃO. AF_12/2014</t>
  </si>
  <si>
    <t xml:space="preserve"> 13.8.2.3 </t>
  </si>
  <si>
    <t xml:space="preserve"> 89409 </t>
  </si>
  <si>
    <t>JOELHO 45 GRAUS, PVC, SOLDÁVEL, DN 25MM, INSTALADO EM RAMAL DE DISTRIBUIÇÃO DE ÁGUA - FORNECIMENTO E INSTALAÇÃO. AF_12/2014</t>
  </si>
  <si>
    <t xml:space="preserve"> 13.8.2.4 </t>
  </si>
  <si>
    <t xml:space="preserve"> 89408 </t>
  </si>
  <si>
    <t>JOELHO 90 GRAUS, PVC, SOLDÁVEL, DN 25MM, INSTALADO EM RAMAL DE DISTRIBUIÇÃO DE ÁGUA - FORNECIMENTO E INSTALAÇÃO. AF_12/2014</t>
  </si>
  <si>
    <t xml:space="preserve"> 13.8.2.5 </t>
  </si>
  <si>
    <t xml:space="preserve"> 13.8.2.6 </t>
  </si>
  <si>
    <t xml:space="preserve"> 90447 </t>
  </si>
  <si>
    <t>RASGO EM ALVENARIA PARA ELETRODUTOS COM DIAMETROS MENORES OU IGUAIS A 40 MM. AF_05/2015</t>
  </si>
  <si>
    <t xml:space="preserve"> 14 </t>
  </si>
  <si>
    <t xml:space="preserve"> 14.1 </t>
  </si>
  <si>
    <t xml:space="preserve"> 14.2 </t>
  </si>
  <si>
    <t xml:space="preserve"> 14.3 </t>
  </si>
  <si>
    <t xml:space="preserve"> 14.4 </t>
  </si>
  <si>
    <t xml:space="preserve"> 14.5 </t>
  </si>
  <si>
    <t xml:space="preserve"> 040326 </t>
  </si>
  <si>
    <t>ESTRUTURA METALICA EM ACO ENRIGECIDO SAC-41</t>
  </si>
  <si>
    <t xml:space="preserve"> 15 </t>
  </si>
  <si>
    <t>EQUIPAMENTOS</t>
  </si>
  <si>
    <t xml:space="preserve"> 15.1 </t>
  </si>
  <si>
    <t xml:space="preserve"> ELESC </t>
  </si>
  <si>
    <t xml:space="preserve"> 15.2 </t>
  </si>
  <si>
    <t xml:space="preserve"> 12382 </t>
  </si>
  <si>
    <t xml:space="preserve"> 16 </t>
  </si>
  <si>
    <t xml:space="preserve"> 16.1 </t>
  </si>
  <si>
    <t xml:space="preserve"> 16.2 </t>
  </si>
  <si>
    <t xml:space="preserve"> 16.3 </t>
  </si>
  <si>
    <t xml:space="preserve"> 16.4 </t>
  </si>
  <si>
    <t xml:space="preserve"> 16.5 </t>
  </si>
  <si>
    <t xml:space="preserve"> 4286 </t>
  </si>
  <si>
    <t xml:space="preserve"> 16.7 </t>
  </si>
  <si>
    <t xml:space="preserve"> 3781 </t>
  </si>
  <si>
    <t xml:space="preserve"> 16.8 </t>
  </si>
  <si>
    <t xml:space="preserve"> 2034 </t>
  </si>
  <si>
    <t xml:space="preserve"> 16.11 </t>
  </si>
  <si>
    <t xml:space="preserve"> 16.12 </t>
  </si>
  <si>
    <t xml:space="preserve"> 16.13 </t>
  </si>
  <si>
    <t xml:space="preserve"> 16.15 </t>
  </si>
  <si>
    <t xml:space="preserve"> 16.16 </t>
  </si>
  <si>
    <t xml:space="preserve"> 16.17 </t>
  </si>
  <si>
    <t xml:space="preserve"> 16.18 </t>
  </si>
  <si>
    <t xml:space="preserve"> 1994 </t>
  </si>
  <si>
    <t xml:space="preserve"> 16.20 </t>
  </si>
  <si>
    <t xml:space="preserve"> 190304 </t>
  </si>
  <si>
    <t xml:space="preserve"> 16.22 </t>
  </si>
  <si>
    <t>ESTRUTURA DO ELEVADOR E PLATAFORMA</t>
  </si>
  <si>
    <t xml:space="preserve"> 17.1 </t>
  </si>
  <si>
    <t xml:space="preserve"> 17.2 </t>
  </si>
  <si>
    <t xml:space="preserve"> 95956 </t>
  </si>
  <si>
    <t>(COMPOSIÇÃO REPRESENTATIVA) EXECUÇÃO DE ESTRUTURAS DE CONCRETO ARMADO, PARA EDIFICAÇÃO HABITACIONAL UNIFAMILIAR TÉRREA (CASA EM EMPREENDIMENTOS), FCK = 25 MPA. AF_01/2017</t>
  </si>
  <si>
    <t xml:space="preserve"> 17.3 </t>
  </si>
  <si>
    <t xml:space="preserve"> 101964 </t>
  </si>
  <si>
    <t>LAJE PRÉ-MOLDADA UNIDIRECIONAL, BIAPOIADA, PARA FORRO, ENCHIMENTO EM CERÂMICA, VIGOTA CONVENCIONAL, ALTURA TOTAL DA LAJE (ENCHIMENTO+CAPA) = (8+3). AF_11/2020</t>
  </si>
  <si>
    <t xml:space="preserve"> 040872 </t>
  </si>
  <si>
    <t>INSTALAÇÃO SISTEMA CLIMATIZAÇÃO/VENTILAÇÃO/EXAUTÃO COZINHA</t>
  </si>
  <si>
    <t xml:space="preserve"> 18.1 </t>
  </si>
  <si>
    <t xml:space="preserve"> 9020 </t>
  </si>
  <si>
    <t xml:space="preserve"> 18.2 </t>
  </si>
  <si>
    <t xml:space="preserve"> 10180 </t>
  </si>
  <si>
    <t xml:space="preserve"> 18.3 </t>
  </si>
  <si>
    <t xml:space="preserve"> 11792 </t>
  </si>
  <si>
    <t xml:space="preserve"> 18.4 </t>
  </si>
  <si>
    <t xml:space="preserve"> 070904 </t>
  </si>
  <si>
    <t>EXAUSTOR CENTRIFUGO SIROCO TRIFASICO MOD: EC3-TN-1,5</t>
  </si>
  <si>
    <t xml:space="preserve"> 18.5 </t>
  </si>
  <si>
    <t xml:space="preserve"> 070881 </t>
  </si>
  <si>
    <t>EXAUSTOR CENTRIFUGO LIMIT LOAD DUPLA ASP.GTD-400 ARRANJO 3</t>
  </si>
  <si>
    <t xml:space="preserve"> 18.6 </t>
  </si>
  <si>
    <t xml:space="preserve"> 070522 </t>
  </si>
  <si>
    <t xml:space="preserve"> 18.8 </t>
  </si>
  <si>
    <t xml:space="preserve"> 100582 </t>
  </si>
  <si>
    <t xml:space="preserve"> 18.9 </t>
  </si>
  <si>
    <t xml:space="preserve"> 070208 </t>
  </si>
  <si>
    <t>QUADRO ELETRICO PARA VENTILADOR</t>
  </si>
  <si>
    <t xml:space="preserve"> 18.10 </t>
  </si>
  <si>
    <t xml:space="preserve"> 070531 </t>
  </si>
  <si>
    <t xml:space="preserve"> 18.11 </t>
  </si>
  <si>
    <t xml:space="preserve"> 070087 </t>
  </si>
  <si>
    <t xml:space="preserve"> 18.12 </t>
  </si>
  <si>
    <t xml:space="preserve"> 070388 </t>
  </si>
  <si>
    <t xml:space="preserve"> 18.13 </t>
  </si>
  <si>
    <t xml:space="preserve"> 111131 </t>
  </si>
  <si>
    <t>GRELHAS E GRADES PARA VENTILACAO COM FORNECIMENTO</t>
  </si>
  <si>
    <t xml:space="preserve"> 18.14 </t>
  </si>
  <si>
    <t xml:space="preserve"> 070386 </t>
  </si>
  <si>
    <t xml:space="preserve"> 18.15 </t>
  </si>
  <si>
    <t xml:space="preserve"> 070455 </t>
  </si>
  <si>
    <t xml:space="preserve"> 18.16 </t>
  </si>
  <si>
    <t xml:space="preserve"> 070360 </t>
  </si>
  <si>
    <t xml:space="preserve"> 18.17 </t>
  </si>
  <si>
    <t xml:space="preserve"> 073804 </t>
  </si>
  <si>
    <t>DUTOS DE AR EM CHAPA DE ACO INOXIDAVEL 304 # 16</t>
  </si>
  <si>
    <t xml:space="preserve"> 18.18 </t>
  </si>
  <si>
    <t xml:space="preserve"> 070486 </t>
  </si>
  <si>
    <t>CAIXA DE FILTRAGEM NOVABOX-100 (FILTRO G4+CARVAO ATIVADO)</t>
  </si>
  <si>
    <t xml:space="preserve"> 18.19 </t>
  </si>
  <si>
    <t xml:space="preserve"> 9470 </t>
  </si>
  <si>
    <t xml:space="preserve"> 18.21 </t>
  </si>
  <si>
    <t xml:space="preserve"> 4119 </t>
  </si>
  <si>
    <t xml:space="preserve"> 19 </t>
  </si>
  <si>
    <t xml:space="preserve"> 19.1 </t>
  </si>
  <si>
    <t xml:space="preserve"> 19.2 </t>
  </si>
  <si>
    <t>ANDAIME TUBULAR/FACHADEIRO P/SERVICO EM ENCOSTA H=2,0M</t>
  </si>
  <si>
    <t>TIRANTE DE ACO 32MM PARA CONTENCAO</t>
  </si>
  <si>
    <t>DEMOLIÇÃO DE PISO CERÂMICO OU LADRILHO</t>
  </si>
  <si>
    <t>RETIRADA DE DIVISORIA (PAINEL/VIDRO/PAINEL)</t>
  </si>
  <si>
    <t>DEMOLIÇÃO DE FORROS</t>
  </si>
  <si>
    <t>DEMOLIÇÃO DE REBOCO</t>
  </si>
  <si>
    <t>REMOÇÃO DE QUADRO ELÉTRICO DE EMBUTIR OU SOBREPOR</t>
  </si>
  <si>
    <t>RETIRADA DE RODAPÉ DE MADEIRA</t>
  </si>
  <si>
    <t>RASPAGEM E ENCERAMENTO DE RODAPÉ DE MADEIRA</t>
  </si>
  <si>
    <t>RECOLOCAÇÃO DE RODAPÉ E CORDÃO DE MADEIRA</t>
  </si>
  <si>
    <t>RODAPÉ CERÂMICO 9 X 45 CM, LINHA COLORI NATURAL, PORCELANATO, CECRISA/PORTINARI OU SIMILAR, APLICADO COM ARGAMASSA INDUSTRIALIZADA AC-I, REJUNTADO (OU SIMILAR)</t>
  </si>
  <si>
    <t>RODAPÉ CERÂMICO 8,5 X 41 CM, ELIANE, LINHA CARGO PLUS BONE, APLICADO COM ARGAMASSA INDUSTRIALIZADA AC-I, REJUNTADO (OU SIMILAR)</t>
  </si>
  <si>
    <t>PISO EM VIDRO LAMINADO TEMPERADO DE 20 MM (DUAS FOLHAS DE 10MM),UMA CAMADA INTERMEDIÁRIA ESTRUTURAL DE PVB (PULIVINIL BUTIRAL)</t>
  </si>
  <si>
    <t>PREPARO DE SUPERFÍCIE COM LIXAMENTO SOBRE MADEIRA</t>
  </si>
  <si>
    <t>FORRO DE MADEIRA DE LEI ANGELIN OU CEDRO, EM RÉGUAS COM 20 A 25 CM DE LARGURA, INCLUSIVE MADEIRAMENTO DE SUPORTE (SARRAFO), INSTALADO</t>
  </si>
  <si>
    <t>RESTAURO - MONTAGEM DE FORROS DE MADEIRA, SEM PINTURA ARTÍSTICA, C/ CANTONEIRAS DE ALUMÍNIO 1 1/2" X 1 1/2" X 1/8"</t>
  </si>
  <si>
    <t>FORRO TIPO COLMEIA EM ALUMÍNIO, MALHA 62,5X62,5 H25MM, DIMENSÕES: 625X1250MM, REF. B10, COR R99 ALUMÍNIO, DA REFAX OU SIMILAR - FORNECIMENTO E APLICAÇÃO</t>
  </si>
  <si>
    <t>APLICAÇÃO DE RESINA SOBRE REVESTIMENTO DE PEDRA PISO OU PAREDE</t>
  </si>
  <si>
    <t>LADRILHO HIDRAULICO 20X20CM EM PAREDE</t>
  </si>
  <si>
    <t>PAREDE GESSO EM BLOCOS 50X67CM ESPESSURA 10CM</t>
  </si>
  <si>
    <t>GRADE METÁLICA COM CHAPA EXPANDIDA 1/4", BARRA REDONDA DE 3/4"E BARRA CHATA DE 2 X 1/4" - FECHAMENTO DOMUS (PENITENCIÁRIA)</t>
  </si>
  <si>
    <t>PINTURA DE GRADIL METÁLICO, CONFECCIONADO COM BARRAS CHATA 1 1/4" X 3/16",  EM MÓDULOS 16X16CM, OU TIJOLINHO 20X10CM, COM 01 DEMÃO DE TINTA ANTI-CORROSIVA - ZARCÃO E 02 DEMÃOS DE ESMALTE SINTÉTICO (MEDIR SOMENTE UMA VEZ)</t>
  </si>
  <si>
    <t>LIMPEZA E DESENVOLVIMENTO DO POÇO PROFUNDO</t>
  </si>
  <si>
    <t>LETRA EM AÇO INOX ESCOVADO/POLIDO 25 X 25CM - INSTALADO</t>
  </si>
  <si>
    <t>PORTA DE VIDRO TEMPERADO, DE ABRIR, DUAS FOLHAS, 1,8X2,10M, ESPESSURA 10MM, INCLUSIVE ACESSORIOS - REV 01</t>
  </si>
  <si>
    <t>PORTA EM VIDRO TEMPERADO 10MM, NA COR VERDE, INCLUSIVE FERRAGENS E ACESSÓRIOS E INSTALAÇÃO</t>
  </si>
  <si>
    <t>TABEIRA DE MADEIRA LEI, 1A QUALIDADE, 2,5X10,0CM PARA BEIRAL DE TELHADO</t>
  </si>
  <si>
    <t>FORNECIMENTO E  ASSENTAMENTO DE RIPAS MASSARANDUBA 5 X1,5CM</t>
  </si>
  <si>
    <t>CORRIMÃO EM AÇO INOX Ø=1 1/2", DUPLO, H=90CM</t>
  </si>
  <si>
    <t>GUARDA-CORPO EM PEÇA DE MADEIRA MASSARANDUBA 10 X 10 CM, ALT = 1,00M, ESPAÇAMENTO ENTRE AS COLUNAS DE 1,00M E PEÇA VERTICAL DE 10 X 10 CM</t>
  </si>
  <si>
    <t>FORNECIMENTO E INSTALAÇÃO DE ELETROCALHA PERFURADA 200 X 100 X 3000 MM (REF. MOPA OU SIMILAR)</t>
  </si>
  <si>
    <t>CURVA 45° PARA ELETRODUTO DE PVC RÍGIDO ROSCÁVEL, DIÂM = 25MM (3/4")</t>
  </si>
  <si>
    <t>TOMADA DUPLA PARA LÓGICA RJ45, 4"X4", EMBUTIR, COMPLETA</t>
  </si>
  <si>
    <t>TOMADA PARA LÓGICA RJ45, COM CAIXA PVC, EMBUTIDA, CAT. 6</t>
  </si>
  <si>
    <t>CABO DE FIBRA ÓTICA DE 6 VIAS</t>
  </si>
  <si>
    <t>FORNECIMENTO E INSTALAÇÃO DE SWITCH 24 PORTAS 10/100 MPBS + 2P10-100-1000 BT</t>
  </si>
  <si>
    <t>CORDÃO ÓPTICO DUPLEX MULTIMODO OM3 P/ 10GB LC/SC 1,50 MTS</t>
  </si>
  <si>
    <t>FORNECIMENTO E INSTALAÇÃO DE RACK  DE PISO 19" X 16U X 570MM (GABINETE)</t>
  </si>
  <si>
    <t>FORNECIMENTO E INSTALAÇÃO DE RACK FECHADO TIPO ARMÁRIO 19" X  44 U X 870 MM INCLUSIVE ACESSÓRIOS</t>
  </si>
  <si>
    <t>EXECUÇÃO DE UMA FUSÃO DIRETA DE FIBRA ÓPTICA EM CAIXA DE EMENDA AÉREA, TERMINADOR ÓPTICO OU DIO DE QUALQUER TIPO OU CAPACIDADE PARA TERMINAÇÃO DE CABO ÓPTICO</t>
  </si>
  <si>
    <t>*CAIXA DE PASSAGEM CP1-060 (40X40X60CM)</t>
  </si>
  <si>
    <t>FORNECIMENTO E MONTAGEM DE GUIA DE CABOS HORIZONTAIS FECHADO DE CORPO DE AÇO SAE 1020, PROF=40MM</t>
  </si>
  <si>
    <t>FORNECIMENTO E INSTALAÇÃO DE CURVA HORIZONTAL EM PVC, PARA ELETROCALHA, 200X100MM</t>
  </si>
  <si>
    <t>CURVA HORIZONTAL 200 X 50 MM PARA ELETROCALHA METÁLICA, COM ÂNGULO 90° (REF.: MOPA OU SIMILAR)</t>
  </si>
  <si>
    <t>SUPORTE HORIZONTAL 200 X 50 MM PARA ELETROCALHA METÁLICA (REF.: MOPA OU SIMILAR)</t>
  </si>
  <si>
    <t>REDUÇÃO CONCÊNTRICA 200 X 100 X 50MM PARA ELETROCALHA METÁLICA (REF. MOPA OU SIMILAR)</t>
  </si>
  <si>
    <t>JOELHO 90° PVC RÍGIDO SOLDÁVEL E C/ROSCA, DIAM = 25MM X 1/2"</t>
  </si>
  <si>
    <t>BUCHA DE REDUÇÃO CURTA DE PVC RÍGIDO SOLDÁVEL, MARROM, DIÂM = 32 X 25MM</t>
  </si>
  <si>
    <t>BUCHA DE REDUÇÃO CURTA DE PVC RÍGIDO SOLDÁVEL, MARROM, DIÂM = 40 X 32MM</t>
  </si>
  <si>
    <t>BUCHA DE REDUÇÃO CURTA DE PVC RÍGIDO SOLDÁVEL, MARROM, DIÂM = 50 X 40MM</t>
  </si>
  <si>
    <t>BUCHA DE REDUÇÃO LONGA DE PVC RÍGIDO SOLDÁVEL, MARROM, DIÂM = 40 X 25MM</t>
  </si>
  <si>
    <t>BUCHA DE REDUÇÃO LONGA DE PVC RÍGIDO SOLDÁVEL, MARROM, DIÂM = 60 X 40MM</t>
  </si>
  <si>
    <t>CRUZETA DE PVC RÍGIDO SOLDÁVEL, MARROM, DIÂM = 25MM</t>
  </si>
  <si>
    <t>REGISTRO DE PRESSÃO 3/4" C/CANOPLA CROMADA, LINHA TARGA C40 - REF.1416, DECA OU SIMILAR</t>
  </si>
  <si>
    <t>JUNÇÃO SIMPLES EM PVC RÍGIDO SOLDÁVEL, PARA ESGOTO PRIMÁRIO, DIÂM = 100 X 50MM</t>
  </si>
  <si>
    <t>JUNÇÃO SIMPLES EM PVC RÍGIDO SOLDÁVEL, PARA ESGOTO PRIMÁRIO, DIÂM = 75 X 50MM</t>
  </si>
  <si>
    <t>JUNÇÃO DUPLA EM PVC RÍGIDO SOLDÁVEL, PARA ESGOTO PRIMÁRIO, DIÂM = 100MM</t>
  </si>
  <si>
    <t>LUVA DE CORRER EM PVC RÍGIDO SOLDÁVEL, PARA ESGOTO PRIMÁRIO, DIÂM = 75MM</t>
  </si>
  <si>
    <t>FORNECIMENTO DE CURVA 90º PARA ESGOTOS SANITÁRIOS, JUNTA ELÁSTICA INTEGRADA, DN 100MM</t>
  </si>
  <si>
    <t>CURVA 90º CURTA EM PVC RÍGIDO C/ANÉIS,  DIÂM =  75MM</t>
  </si>
  <si>
    <t>TÊ SANITÁRIO EM PVC RÍGIDO SOLDÁVEL, PARA ESGOTO PRIMÁRIO, DIÂM = 100 X 75MM</t>
  </si>
  <si>
    <t>FORNECIMENTO DE TÊ DE REDUÇÃO 90º DE PVC, JUNTA ELÁSTICA, COM BOLSAS, DIAM. =  100 X   50MM</t>
  </si>
  <si>
    <t>TÊ SANITÁRIO EM PVC RÍGIDO SOLDÁVEL, PARA ESGOTO PRIMÁRIO, DIÂM = 75 X 50MM</t>
  </si>
  <si>
    <t>REDUÇÃO EXCÊNTRICA EM PVC RÍGIDO C/ ANÉIS, PARA ESGOTO PRIMÁRIO, DIÂM =100 X 50MM</t>
  </si>
  <si>
    <t>REDUÇÃO EXCÊNTRICA EM PVC RÍGIDO C/ ANÉIS, PARA ESGOTO PRIMÁRIO, DIÂM =100 X 75MM</t>
  </si>
  <si>
    <t>REDUÇÃO EXCÊNTRICA EM PVC RÍGIDO C/ ANÉIS, PARA ESGOTO PRIMÁRIO, DIÂM = 75 X 50MM</t>
  </si>
  <si>
    <t>CAIXA SIFONADA QUADRADA, COM SETE ENTRADAS E UMA SAÍDA, D = 150 X 150 X 50MM, REF. Nº25, ACABAMENTO BRANCO, MARCA AKROS OU SIMILAR</t>
  </si>
  <si>
    <t>VEDAÇÃO PARA SAÍDA DE VASO SANITÁRIO EM  PVC RÍGIDO SOLDÁVEL, PARA ESGOTO PRIMÁRIO, DIÂM = 100MM</t>
  </si>
  <si>
    <t>TUBO DE LIGAÇÃO PVC PARA SAÍDA DE VASO SANITÁRIO, DIÂM = 100MM</t>
  </si>
  <si>
    <t>TERMINAL DE VENTILAÇÃO EM PVC RÍGIDO C/ ANÉIS, PARA ESGOTO PRIMÁRIO, DIÂM = 50MM</t>
  </si>
  <si>
    <t>TERMINAL DE VENTILAÇÃO EM PVC RÍGIDO SOLDÁVEL, PARA ESGOTO PRIMÁRIO, DIÂM = 75MM</t>
  </si>
  <si>
    <t>*CAIXA DE PASSAGEM CP2-080 (60X60X80CM)</t>
  </si>
  <si>
    <t>*CAIXA DE PASSAGEM CP2-100  (60X60X100CM)</t>
  </si>
  <si>
    <t>LUVA REDUÇÃO FERRO GALVANIZADO D = 75MM (2 1/2") X 33MM (1")</t>
  </si>
  <si>
    <t>TANQUE DE PRESSÃO CAPACIDADE 30 LT (P/INCENDIO)</t>
  </si>
  <si>
    <t>FORNECIMENTO E INSTALAÇÃO  DE PRESSOSTATO 0 A 10 KGF/CM2</t>
  </si>
  <si>
    <t>CONJUNTO MOTO-BOMBA CENTRÍFUGA, MONOFASICA, MOTOR 7.5 CV, SCHNEIDER BC-21R OU SIMILAR</t>
  </si>
  <si>
    <t>BOMBA PARA INCÊNDIO JOCKEY 2CV</t>
  </si>
  <si>
    <t>ACIONADOR MANUAL (BOTOEIRA) TIPO QUEBRA-VIDRO, P/INSTAL. INCENDIO</t>
  </si>
  <si>
    <t>PLACA DE SINALIZACAO DE SEGURANCA CONTRA INCENDIO, FOTOLUMINESCENTE, RETANGULAR, *12 X 40* CM, EM PVC *2* MM ANTI-CHAMAS (SIMBOLOS, CORES E PICTOGRAMAS CONFORME NBR 13434)</t>
  </si>
  <si>
    <t>EXTINTOR CO2 6 KG NBR 11716 BC</t>
  </si>
  <si>
    <t>CENTRAL DE ALARME ENDEREÇÁVEL DE INCENDIO COM SISTEMA P/ ATÉ 250 DISPOSITIVOS, MARCAL VERIN OU SIMILAR, MODELO VRE-250 C/ BATERIA DE 12V E 7AMPERES</t>
  </si>
  <si>
    <t>GANCHO SUSPENSÃO COM OLHAL, FORNECIMENTO</t>
  </si>
  <si>
    <t>PÁRA-RAIO TIPO FRANKLIN 350MM, LATÃO CROMADO, PARA DESCIDA 2 CABOS, C/SUPORTE E CONECTORES P/CABO TERRA,  INCLUSIVE MASTRO AÇO GALV 6MX2" E BASE</t>
  </si>
  <si>
    <t>FORNECIMENTO DE CARTUCHO PARA SOLDA EXOTÉRMICA PARA CABO 35 MM²</t>
  </si>
  <si>
    <t>CONECTOR EM LATÃO TIPO MINIGAR PARA CABOS 16 - 50 MM² (SPDA)</t>
  </si>
  <si>
    <t>CAIXA DE EQUALIZAÇÃO P/ATERRAMENTO 20X20X10CM DE SOBREPOR P/11 TERMINAIS DE PRESSÃO C/BARRAMENTO</t>
  </si>
  <si>
    <t>ISOLADOR GALVANIZADO USO GERAL, SIMPLES COM ROSCA MECÂNICA</t>
  </si>
  <si>
    <t>CAIXA DE PASSAGEM EM ALUMINIO 4' X 2" - FORNECIMENTO E ASSENTAMENTO</t>
  </si>
  <si>
    <t>CAIXA DE PASSAGEM 30X30CM EM CHAPA DE AÇO GALVANIZADO - FORNECIMENTO</t>
  </si>
  <si>
    <t>FORNECIMENTO E INSTALAÇÃO DE BUCHA DE NYLON S-7 (FISCHER OU SIMILAR)</t>
  </si>
  <si>
    <t>TERMINAL SAPATA DE COBRE PARA CABO 35MM2</t>
  </si>
  <si>
    <t>CAIXA DE PASSAGEM EM ALVENARIA DE TIJOLOS MACIÇOS ESP. = 0,12M,  DIM. INT. =  1.00 X 1.00 X 0,60M</t>
  </si>
  <si>
    <t>TOMADA 2P + T, ABNT, DE SOBREPOR, 10 A</t>
  </si>
  <si>
    <t>DISPOSITIVO DIFERENCIAL DR ALTA SENSIB.(30MA) TETRAPOLAR 25A</t>
  </si>
  <si>
    <t>TAMPA DE ENCAIXE 100 X 3000 MM, ZINCADA, PARA ELETROCALHA METÁLICA (REF.: MOPA OU SIMILAR)</t>
  </si>
  <si>
    <t>FORNECIMENTO E INSTALAÇÃO DE ELETROCALHA PERFURADA 150 X  100 X 3000 MM  (REF. MOPA OU SIMILAR)</t>
  </si>
  <si>
    <t>SUPORTE VERTICAL  100 X 100 MM  PARA FIXAÇÃO DE ELETROCALHA METÁLICA ( REF.: MOPA OU SIMILAR)</t>
  </si>
  <si>
    <t>TAMPA DE ENCAIXE 38MM PARA PERFILADO</t>
  </si>
  <si>
    <t>ELETRODUTO DE PVC RÍGIDO ROSCÁVEL, DIÂM = 110MM (4")</t>
  </si>
  <si>
    <t>REFLETOR LED HOLOFOTE 100W IP66 BIVOLT FORTE LUZ BRANCO FRIO</t>
  </si>
  <si>
    <t>QUADRO DE DISTRIBUIÇÃO DE EMBUTIR, EM CHAPA DE AÇO, PARA ATÉ 70 DISJUNTORES, COM BARRAMENTO, PADRÃO DIN, EXCLUSIVE DISJUNTORES</t>
  </si>
  <si>
    <t>QUADRO GERAL DE DISTRIBUIÇÃO, EMBUTIR, COM BARRAMENTO, EM CHAPA DE AÇO, MEDINDO:1800X1100X250CM, EXCLUSIVE DISJUNTORES</t>
  </si>
  <si>
    <t>CABO DE COBRE ISOLADO EM EPR FLEXÍVEL UNIPOLAR  70MM²  - 0,6KV/1KV/90°</t>
  </si>
  <si>
    <t>CABO DE COBRE ISOLADO PVC RÍGIDO UNIPOLAR SEÇÃO 150MM², 0,6/ 1KV/ 70°</t>
  </si>
  <si>
    <t>CABO DE COBRE ISOLADO HEPR (XLPE), FLEXÍVEL,  25MM²,  1KV / 90º C</t>
  </si>
  <si>
    <t>CABO DE COBRE FLEXÍVEL ISOLADO, SEÇÃO 35MM², 450/ 750V / 70°C</t>
  </si>
  <si>
    <t>CABO DE COBRE ISOLADO HEPR (XLPE), RÍGIDO, 50MM², 1KV / 90º C</t>
  </si>
  <si>
    <t>CABO DE COBRE ISOLADO HEPR (XLPE), RIGIDO,  95MM²,  1KV / 90º C</t>
  </si>
  <si>
    <t>DISJUNTOR TERMOMAGNETICO TRIPOLAR  70 A, PADRÃO DIN (EUROPEU - LINHA BRANCA), CURVA C, 10KA</t>
  </si>
  <si>
    <t>DISJUNTOR TERMOMAGNETICO TRIPOLAR 200 A, PADRÃO DIN (EUROPEU - LINHA BRANCA), CORRENTE 10KA</t>
  </si>
  <si>
    <t>DISJUNTOR TERMOMAGNETICO TRIPOLAR 400 A, PADRÃO DIN (EUROPEU - LINHA BRANCA), 65KA</t>
  </si>
  <si>
    <t>DISJUNTOR TERMOMAGNETICO TRIPOLAR 500 A, PADRÃO DIN (EUROPEU - LINHA BRANCA), 65KA</t>
  </si>
  <si>
    <t>DISJUNTOR TERMOMAGNETICO BIPOLAR 40 A, PADRÃO DIN (EUROPEU - LINHA BRANCA), CURVA C, CORRENTE 10KA</t>
  </si>
  <si>
    <t>DISJUNTOR TERMOMAGNETICO MONOPOLAR 32 A, PADRÃO DIN (EUROPEU - LINHA BRANCA)</t>
  </si>
  <si>
    <t>DISJUNTOR BIPOLAR DR 25 A  - DISPOSITIVO RESIDUAL DIFERENCIAL, TIPO AC, 30MA, REF.5SM1 312-OMB, SIEMENS OU SIMILAR</t>
  </si>
  <si>
    <t>DISJUNTOR TETRAPOLAR DR 125 A, TIPO AC, CORRENTE NOMINAL RESIDUAL 30MA, REF.: SIEMENS 5SM3-3450 OU SIMILAR</t>
  </si>
  <si>
    <t>DISJUNTOR BIPOLAR DR 40 A  - DISPOSITIVO RESIDUAL DIFERENCIAL, TIPO AC, 30MA, REF.5SM1 314-OMB, SIEMENS OU SIMILAR</t>
  </si>
  <si>
    <t>FORNECIMENTO E INSTALAÇÃO DE CONDICIONADOR DE AR TIPO SPLIT 18000 BTU/H C/ COMPRESSOR ROTATIVO</t>
  </si>
  <si>
    <t>FORNECIMENTO E INSTALAÇÃO DE CONDICIONADOR DE AR TIPO SPLIT 12000 BTU/H C/ COMPRESSOR ROTATIVO</t>
  </si>
  <si>
    <t>FORNECIMENTO E INSTALAÇÃO DE CONDICIONADOR DE AR TIPO SPLIT 30000 BTU/H C/ COMPRESSOR ROTATIVO</t>
  </si>
  <si>
    <t>FORNECIMENTO E INSTALAÇÃO DE CONDICIONADOR DE AR TIPO SPLIT 48000 BTU/H C/ COMPRESSOR ROTATIVO</t>
  </si>
  <si>
    <t>FORNECIMENTO E INSTALAÇÃO DE TUBULAÇÃO EM COBRE P/ INTERLIGAÇÃO DO CONDENSADOR AO EVAPORADOR, INCLUSIVE ISOLAMENTO, ALIMENTAÇÃO ELÉTRICA, CONEXÕES E FIXAÇÕES, P/ CONDICIONADORES DE AR SPLIT SYSTEM ATÉ 48.000 BTU.</t>
  </si>
  <si>
    <t>FORNECIMENTO  E INSTALAÇÃO DE TUBO DE BORRACHA ELASTOMÉRICA ARMAFLEX M-28  Ø3/4"</t>
  </si>
  <si>
    <t>FORNECIMENTO E INSTALAÇÃO DE ELETROCALHA PERFURADA 300 X 100 X 3000 MM (REF. MOPA OU SIMILAR)</t>
  </si>
  <si>
    <t>CURVA HORIZONTAL 300 X 100 MM PARA ELETROCALHA METÁLICA, COM ÂNGULO 90° (REF.: MOPA OU SIMILAR)</t>
  </si>
  <si>
    <t>FORNECIMENTO E MONTAGEM DE ELEVADOR SOCIAL,CAPACIDADE: 600 KG,PERCURSO TOTAL: 15 M,SEM CASA DE MAQUINAS(OTIS MODELO I-GNC-0610-8A-ED, LINHA SCHINDLER 3300 NEW EDITION OU THYSSENKRUPP-MODELO SYNERGY) OU SIMILAR</t>
  </si>
  <si>
    <t>PLATAFORMA ELEVATÓRIA VERTICAL MODELO SMART, P/PORT. NECES. ESPECIAIS, 02 PARADAS, DIM. CABINA 900X1400X1300MM, P/ 01 CADEIRANTE E 01 ACOMPANHANTE EM AÇO INOX ESCOVADO , C/ 01 ENTRADA, VEL. 06M/MIN, PERCURSO 3,0M, DA RD MONT ELEVADORES OU SIMILAR</t>
  </si>
  <si>
    <t>DISPENSER PARA SABONETE LÍQUIDO</t>
  </si>
  <si>
    <t>CUBA DE SOBREPOR (DECA LINHA CARRARA REF.L34 OU SIMILAR)</t>
  </si>
  <si>
    <t>PORTA TOALHA INOX PARA PAPEL TOALHA EM ROLO</t>
  </si>
  <si>
    <t>TAMPO BALCÃO GRANITO VERDE UBATUBA POLIDO C/ LARGURA = 57 CM, E = 2 CM</t>
  </si>
  <si>
    <t>LAVATÓRIO DE LOUÇA S/ COLUNA (INCL. TORN.SIFÃO E VÁLVULA )-PNE</t>
  </si>
  <si>
    <t>ESTRUTURA METALICA TRELICA EXTERNA P/TORRE ELEV.(29,87KG/M2)</t>
  </si>
  <si>
    <t>COIFA EM AÇO INOX ESCOVADO G-220 AISI 304 LIGA 18.8, TIPO PAREDE, COM FILTROS INERCIAS, CALHA COLETORA DE GORDURA E LUMINÁRIA, DIMENSÕES: LARG=4000 X PROF=1200 X ALT=450MM</t>
  </si>
  <si>
    <t>DUTO EM CHAPA GALVANIZADA Nº18 COM DIAM=300MM, PARA SISTEMA EXAUSTÃO</t>
  </si>
  <si>
    <t>DUTO EM CHAPA GALV, ISOLAMENTO TÉRMICO 25MM, DUTO FLEXÍVEL COM ISOLAMENTO, COLARINHO COM REGISTRO,CX. PLENUM E DEMAIS ACESSÓRIOS E DUTO FLEXIVEL, FIXAÇÃO E DEMAIS ACESSÓRIOS(INFRAESTRUTURA P/SISTEMA PACKAGE DE CLIMATIZAÇÃO)- FORNECIMENTO E INSTALAÇÃO</t>
  </si>
  <si>
    <t>VENTILADOR CENTRUFUGO SIMPL.ASPIRACAO-LIMIT LOAD-9.000M3/H</t>
  </si>
  <si>
    <t>CALHA PARA AGUA FURTADA DE CHAPA DE ACO GALVANIZADA 26+30CM</t>
  </si>
  <si>
    <t>DAMPER CORTA FOGO + SOLENOIDE 1000X500MM</t>
  </si>
  <si>
    <t>DAMPER CORTA-FOGO EM CHAPA GALVANIZADA 400X400MM</t>
  </si>
  <si>
    <t>DAMPER CORTA FOGO EM CHAPA GALV.+VALVULA SOLENOIDE 250X250MM</t>
  </si>
  <si>
    <t>DIFUSOR DE AR EM ALUMINIO 4 VIAS 310 X 310MM</t>
  </si>
  <si>
    <t>DIFUSOR DE AR EM ALUMINIO 3 VIAS COM REGISTRO 521 X 521MM</t>
  </si>
  <si>
    <t>DUTO AR CONDICIONADO CH.ACO 22-MANTA LAN/VD.-PAPEL ALUM.-KG/M2</t>
  </si>
  <si>
    <t>PORTA EM ALUMÍNIO ANODIZADO COR N/B/P, DE ABRIR, EM TUBO QUADRADO 2"X1" COM ESPAÇAMENTOS DE 18CM</t>
  </si>
  <si>
    <t>CABO DE COBRE PP CORDPLAST 4 X 4.0 MM2, 450/750V - FORNECIMENTO E INSTALAÇÃO</t>
  </si>
  <si>
    <t>REFORMA DO PRÉDIO DO CENTRO TECNOLÓGICO E CULTURAL DA INDUSTRIA-SESI</t>
  </si>
  <si>
    <t xml:space="preserve"> 040197 </t>
  </si>
  <si>
    <t>ESTRUTURA METALICA ACO PARA PISO</t>
  </si>
  <si>
    <t xml:space="preserve"> 5.2.23 </t>
  </si>
  <si>
    <t xml:space="preserve"> 8334 </t>
  </si>
  <si>
    <t>RAMPA PARA DEFICIENTE FISICO EM MADEIRA INCLUSIVE BASE</t>
  </si>
  <si>
    <t xml:space="preserve"> 3858 </t>
  </si>
  <si>
    <t xml:space="preserve"> 8.3 </t>
  </si>
  <si>
    <t xml:space="preserve"> 8.4 </t>
  </si>
  <si>
    <t xml:space="preserve"> 9.8 </t>
  </si>
  <si>
    <t xml:space="preserve"> 11763 </t>
  </si>
  <si>
    <t xml:space="preserve"> 9.9 </t>
  </si>
  <si>
    <t xml:space="preserve"> 3815600 </t>
  </si>
  <si>
    <t>SICRO3</t>
  </si>
  <si>
    <t xml:space="preserve"> 9.10 </t>
  </si>
  <si>
    <t xml:space="preserve"> 8721 </t>
  </si>
  <si>
    <t xml:space="preserve"> 9.11 </t>
  </si>
  <si>
    <t xml:space="preserve"> 8728 </t>
  </si>
  <si>
    <t xml:space="preserve"> 9.12 </t>
  </si>
  <si>
    <t xml:space="preserve"> 7895 </t>
  </si>
  <si>
    <t xml:space="preserve"> 9.13 </t>
  </si>
  <si>
    <t xml:space="preserve"> 10831 </t>
  </si>
  <si>
    <t xml:space="preserve"> 10.14 </t>
  </si>
  <si>
    <t xml:space="preserve"> 4379 </t>
  </si>
  <si>
    <t xml:space="preserve"> 10.15 </t>
  </si>
  <si>
    <t xml:space="preserve"> 8715 </t>
  </si>
  <si>
    <t xml:space="preserve"> 9212 </t>
  </si>
  <si>
    <t xml:space="preserve"> 12835 </t>
  </si>
  <si>
    <t xml:space="preserve"> 100566 </t>
  </si>
  <si>
    <t>RETELHAMENTO TELHAS CERAMICAS TIPO COLONIAL PAULISTA</t>
  </si>
  <si>
    <t xml:space="preserve"> 11.8 </t>
  </si>
  <si>
    <t xml:space="preserve"> 100205 </t>
  </si>
  <si>
    <t>COBERTURA TELHA COLONIAL COM ESTRUTRUTURA MADEIRA DE LEI</t>
  </si>
  <si>
    <t xml:space="preserve"> 13.2.44 </t>
  </si>
  <si>
    <t xml:space="preserve"> 13.7.100 </t>
  </si>
  <si>
    <t xml:space="preserve"> 13.8.1.9 </t>
  </si>
  <si>
    <t xml:space="preserve"> 43.08.002 </t>
  </si>
  <si>
    <t xml:space="preserve"> 13.8.1.10 </t>
  </si>
  <si>
    <t xml:space="preserve"> 43.08.004 </t>
  </si>
  <si>
    <t xml:space="preserve"> 14.7 </t>
  </si>
  <si>
    <t xml:space="preserve"> 9074 </t>
  </si>
  <si>
    <t xml:space="preserve"> 14.8 </t>
  </si>
  <si>
    <t>PINTURA DE ACABAMENTO COM APLICAÇÃO DE 02 DEMÃOS DE TINTA PVA LATEX PARA INTERIORES/EXTERIORES - CORES ESPECIAIS MISTURADAS EM MÁQUINA, TONS CLAROS (MARFIM, PÉROLA, ETC) -REV 01</t>
  </si>
  <si>
    <t>ESTRUTURA METALICA PISO EM VIDRO</t>
  </si>
  <si>
    <t>RESTAURO - RECUPERAÇÃO DE ORNATOS E CERCADURAS</t>
  </si>
  <si>
    <t>RECUPERAÇÃO DE GUARDA-CORPO METÁLICO EM AMBIENTE AGRESSIVO</t>
  </si>
  <si>
    <t>RESTAURO - ERRADICAÇÃO DE VEGETAÇÃO EM PAREDES E ORNATOS</t>
  </si>
  <si>
    <t>RESTAURO - TRATAMENTO DE FISSURAS EM PEITORIS DE MÁRMORE COM ADESIVO ACRÍLICO</t>
  </si>
  <si>
    <t>RESTAURO - INJEÇÃO DE RESINA EPOXI EM ALVENARIAS DE PEDRA C/ ESPESSURA ENTRE 0,50 A 1,00M</t>
  </si>
  <si>
    <t>RESTAURO - ACABAMENTO DE ALVENARIA DE TIJOLO EM CORNIJA COM FINALIZAÇÃO EM EMBOÇO ESPECIAL DE CAL E AREIA COM ATÉ 30CM DE ALTURA</t>
  </si>
  <si>
    <t>RESTAURO - RECONSTITUIÇÃO DE FERROLHOS</t>
  </si>
  <si>
    <t>RESTAURO - ERRADICAÇÃO DE LIQUENS E FUNGOS EM PAREDES E ORNATOS</t>
  </si>
  <si>
    <t>REVISÃO EM COBERTURA COM TELHA CERAMICA TIPO COLONIAL, COR CLARA, 1ª, ITABAIANINHA OU SIMILAR, COM REPOSIÇÃO DE 50% DO MATERIAL - REV 01</t>
  </si>
  <si>
    <t>REMOÇÃO DE MADEIRAMENTO (RIPA E RIPÃO) EM TELHADO COM TELHA CERÂMICA</t>
  </si>
  <si>
    <t>CONDENSADOR PARA SISTEMA VRF DE AR CONDICIONADO, CAPACIDADE DE 8 TR A 10 TR</t>
  </si>
  <si>
    <t>CONDENSADOR PARA SISTEMA VRF DE AR CONDICIONADO, CAPACIDADE DE 14 TR A 16 TR</t>
  </si>
  <si>
    <t>BRISE EM PERFIL "C" DE ALUMÍNIO DOBRADO ANODIZADO BRANCO</t>
  </si>
  <si>
    <t>SUBESTAÇÃO 300 KVA</t>
  </si>
  <si>
    <t xml:space="preserve"> 2849 </t>
  </si>
  <si>
    <t>kg</t>
  </si>
  <si>
    <t xml:space="preserve"> 11196 </t>
  </si>
  <si>
    <t xml:space="preserve"> 19.3 </t>
  </si>
  <si>
    <t xml:space="preserve"> 11198 </t>
  </si>
  <si>
    <t xml:space="preserve"> 19.4 </t>
  </si>
  <si>
    <t xml:space="preserve"> 071158 </t>
  </si>
  <si>
    <t>AGETOP CIVIL</t>
  </si>
  <si>
    <t>CURVA DE 90 GRAUS AÇO GALVANIZADO DIÂMETRO 4"</t>
  </si>
  <si>
    <t xml:space="preserve"> 19.5 </t>
  </si>
  <si>
    <t xml:space="preserve"> 071258 </t>
  </si>
  <si>
    <t>ELETRODUTO EM AÇO ZINCADO DIÂMETRO 4"</t>
  </si>
  <si>
    <t xml:space="preserve"> 19.6 </t>
  </si>
  <si>
    <t xml:space="preserve"> 19.7 </t>
  </si>
  <si>
    <t xml:space="preserve"> 3271 </t>
  </si>
  <si>
    <t xml:space="preserve"> 19.8 </t>
  </si>
  <si>
    <t xml:space="preserve"> 3326 </t>
  </si>
  <si>
    <t xml:space="preserve"> 19.9 </t>
  </si>
  <si>
    <t xml:space="preserve"> 11770 </t>
  </si>
  <si>
    <t xml:space="preserve"> 19.10 </t>
  </si>
  <si>
    <t xml:space="preserve"> 1060374 </t>
  </si>
  <si>
    <t>CAERN</t>
  </si>
  <si>
    <t>CHAVE SECCIONADORA TRIPOLAR 15KV - 400A, COM PORTA FUSIVELINCORPORADO</t>
  </si>
  <si>
    <t xml:space="preserve"> 19.11 </t>
  </si>
  <si>
    <t xml:space="preserve"> 071271 </t>
  </si>
  <si>
    <t>ELO FUSIVEL 10 K - 15 KV</t>
  </si>
  <si>
    <t xml:space="preserve"> 19.12 </t>
  </si>
  <si>
    <t xml:space="preserve"> 3327 </t>
  </si>
  <si>
    <t xml:space="preserve"> 19.13 </t>
  </si>
  <si>
    <t xml:space="preserve"> ELE-HAS-005 </t>
  </si>
  <si>
    <t>HASTE DE AÇO COBREADA PARA ATERRAMENTO DIÂMETRO 3/4"X 3000 MM,CONFORME PADRÕES TELEBRÁS</t>
  </si>
  <si>
    <t>U</t>
  </si>
  <si>
    <t xml:space="preserve"> 19.14 </t>
  </si>
  <si>
    <t xml:space="preserve"> 4025 </t>
  </si>
  <si>
    <t xml:space="preserve"> 19.15 </t>
  </si>
  <si>
    <t xml:space="preserve"> 2909 </t>
  </si>
  <si>
    <t xml:space="preserve"> 19.16 </t>
  </si>
  <si>
    <t xml:space="preserve"> 2908 </t>
  </si>
  <si>
    <t xml:space="preserve"> 19.17 </t>
  </si>
  <si>
    <t xml:space="preserve"> 9915 </t>
  </si>
  <si>
    <t xml:space="preserve"> 19.18 </t>
  </si>
  <si>
    <t xml:space="preserve"> 3467 </t>
  </si>
  <si>
    <t xml:space="preserve"> 19.19 </t>
  </si>
  <si>
    <t xml:space="preserve"> 73857/005 </t>
  </si>
  <si>
    <t>TRANSFORMADOR DISTRIBUICAO  300KVA TRIFASICO 60HZ CLASSE 15KV IMERSO EM ÓLEO MINERAL FORNECIMENTO E INSTALACAO</t>
  </si>
  <si>
    <t xml:space="preserve"> 19.20 </t>
  </si>
  <si>
    <t xml:space="preserve"> 2834 </t>
  </si>
  <si>
    <t xml:space="preserve"> 19.21 </t>
  </si>
  <si>
    <t xml:space="preserve"> 2884 </t>
  </si>
  <si>
    <t xml:space="preserve"> 19.22 </t>
  </si>
  <si>
    <t xml:space="preserve"> 2899 </t>
  </si>
  <si>
    <t xml:space="preserve"> 19.23 </t>
  </si>
  <si>
    <t xml:space="preserve"> 3066 </t>
  </si>
  <si>
    <t xml:space="preserve"> 19.24 </t>
  </si>
  <si>
    <t xml:space="preserve"> 2841 </t>
  </si>
  <si>
    <t xml:space="preserve"> 19.25 </t>
  </si>
  <si>
    <t xml:space="preserve"> 486 </t>
  </si>
  <si>
    <t xml:space="preserve"> 19.26 </t>
  </si>
  <si>
    <t xml:space="preserve"> 95734 </t>
  </si>
  <si>
    <t>LUVA PARA ELETRODUTO, PVC, SOLDÁVEL, DN 32 MM (1), APARENTE, INSTALADA EM TETO - FORNECIMENTO E INSTALAÇÃO. AF_11/2016_P</t>
  </si>
  <si>
    <t xml:space="preserve"> 19.27 </t>
  </si>
  <si>
    <t xml:space="preserve"> 12457 </t>
  </si>
  <si>
    <t xml:space="preserve"> 19.28 </t>
  </si>
  <si>
    <t xml:space="preserve"> 12456 </t>
  </si>
  <si>
    <t xml:space="preserve"> 19.29 </t>
  </si>
  <si>
    <t xml:space="preserve"> 12458 </t>
  </si>
  <si>
    <t xml:space="preserve"> 19.30 </t>
  </si>
  <si>
    <t xml:space="preserve"> 2955 </t>
  </si>
  <si>
    <t xml:space="preserve"> 19.31 </t>
  </si>
  <si>
    <t xml:space="preserve"> 19.32 </t>
  </si>
  <si>
    <t xml:space="preserve"> 3332 </t>
  </si>
  <si>
    <t xml:space="preserve"> 19.33 </t>
  </si>
  <si>
    <t xml:space="preserve"> 11776 </t>
  </si>
  <si>
    <t xml:space="preserve"> 19.34 </t>
  </si>
  <si>
    <t xml:space="preserve"> 4718 </t>
  </si>
  <si>
    <t xml:space="preserve"> 19.35 </t>
  </si>
  <si>
    <t xml:space="preserve"> 11083 </t>
  </si>
  <si>
    <t xml:space="preserve"> 19.36 </t>
  </si>
  <si>
    <t xml:space="preserve"> 19.37 </t>
  </si>
  <si>
    <t xml:space="preserve"> 4015 </t>
  </si>
  <si>
    <t xml:space="preserve"> 19.38 </t>
  </si>
  <si>
    <t xml:space="preserve"> 3999 </t>
  </si>
  <si>
    <t xml:space="preserve"> 19.39 </t>
  </si>
  <si>
    <t xml:space="preserve"> 7379 </t>
  </si>
  <si>
    <t xml:space="preserve"> 19.40 </t>
  </si>
  <si>
    <t xml:space="preserve"> 83490 </t>
  </si>
  <si>
    <t>CHAVE FACA TRIPOLAR BLINDADA 250V/30A - FORNECIMENTO E INSTALACAO</t>
  </si>
  <si>
    <t xml:space="preserve"> 19.41 </t>
  </si>
  <si>
    <t xml:space="preserve"> 9913 </t>
  </si>
  <si>
    <t xml:space="preserve"> 20 </t>
  </si>
  <si>
    <t xml:space="preserve"> 20.1 </t>
  </si>
  <si>
    <t xml:space="preserve"> 20.2 </t>
  </si>
  <si>
    <t>CABO DE ALUMINIO NU ASC/CA 7 FIOS - 1/0 AWG - FORNECIMENTO</t>
  </si>
  <si>
    <t>CABO COBRE FLEXÍVEL, NÃO HOLOGENADO, 95,0MM2 - 0,6/1KV / 90º</t>
  </si>
  <si>
    <t>CABO COBRE FLEXÍVEL, NÃO HOLOGENADO, 150,0MM2 - 0,6/1KV / 90º</t>
  </si>
  <si>
    <t>FORNECIMENTO DE ARRUELA GALVANIZADA, QUADRADA, 18 X 38 MM</t>
  </si>
  <si>
    <t>FORNECIMENTO DE CONECTOR CUNHA 4-2 AWG - 6 A 1/0</t>
  </si>
  <si>
    <t>CONECTOR PARAFUSO FENDIDO PARA CABO DE 70MM2 - FORNECIMENTO E INSTALACAO</t>
  </si>
  <si>
    <t>FORNECIMENTO DE ELO FUSÍVEL TIPO 12 H, COMP.= 500MM</t>
  </si>
  <si>
    <t>CRUZETA EM CONCRETO ARMADO, TIPO "T", 1900MM - FORNECIMENTO</t>
  </si>
  <si>
    <t>FORNECIMENTO DE PARAFUSO CABEÇA ABAULADA 16 X 45MM</t>
  </si>
  <si>
    <t>FORNECIMENTO DE PARAFUSO CABEÇA ABAULADA 16 X 250MM</t>
  </si>
  <si>
    <t>FORNECIMENTO E INSTALAÇÃO DE PÁRA-RAIO DE DISTRIBUIÇÃO POLIMÉRICO 12KV, C/ DESLIGAMENTO AUTOMÁTICO, RESIST. NÃO LINEAR</t>
  </si>
  <si>
    <t>FORNECIMENTO E INSTALAÇÕA DE ISOLADOR DE PINO DE VIDRO MULTI-CORPO P/ 15 KV</t>
  </si>
  <si>
    <t>FORNECIMENTO DE ALÇA PREFORMADA DE ALUMÍNIO P/ CA 1/0 AWG</t>
  </si>
  <si>
    <t>FORNECIMENTO DE GANCHO DE OLHAL C/ FURO 18 MM</t>
  </si>
  <si>
    <t>FORNECIMENTO DE MANILHA SAPATILHA EM FERRO NODULAR GALVANIZADO</t>
  </si>
  <si>
    <t>FORNECIMENTO DE ISOLADOR DE DISCO POLIMÉRICO 15 KV</t>
  </si>
  <si>
    <t>FORNECIMENTO DE ARAME DE FERRO GALVANIZADO 12 BWG</t>
  </si>
  <si>
    <t>FORNECIMENTO E INSTALAÇÃO DE CAIXA PARA MEDIÇÃO INDIRETA PADRÃO ENERGISA (1.50 X 0.60 X 0.30 M)</t>
  </si>
  <si>
    <t>TERMINAL DE COMPRESSÃO 2 FUROS PARA CABO DE 95 MM2 - FORNECIMENTO E INSTALAÇÃO</t>
  </si>
  <si>
    <t>TERMINAL DE COMPRESSÃO 2 FUROS PARA CABO DE 185 MM2 - FORNECIMENTO E INSTALAÇÃO</t>
  </si>
  <si>
    <t>TERMINAL DE COMPRESSÃO 2 FUROS PARA CABO DE 50 MM2 - FORNECIMENTO E INSTALAÇÃO</t>
  </si>
  <si>
    <t>FORNECIMENTO DE SUPORTE P/ TRANSFORMADOR EM POSTE DT</t>
  </si>
  <si>
    <t>FORNECIMENTO DE PORCA OLHAL EM AÇO CARBONO 16 MM</t>
  </si>
  <si>
    <t>POSTE DE CONCRETO DUPLO T (DT) 11/1000 - FORNECIMENTO E ASSENTAMENTO</t>
  </si>
  <si>
    <t>CAIXA DE INSPEÇÃO EM PVC 300MM</t>
  </si>
  <si>
    <t>CAIXA DE PASSAGEM EM ALVENARIA DE TIJOLOS MACIÇOS ESP. = 0,12M,  DIM. INT. =  0.40 X 0.40 X 0.30M, COM BRITA E GRELHA EM FERRO FUNDIDO</t>
  </si>
  <si>
    <t>FITA ISOLANTE ALTA FUSÃO 19 MM X 10 M - FORNECIMENTO</t>
  </si>
  <si>
    <t>FITA EM AÇO INOX, FUSIMEC OU SIMILAR - FORNECIMENTO</t>
  </si>
  <si>
    <t>FORNECIMENTO E INSTALAÇÃO DE BUCHA DE PASSAGEM INTERNA/INTERNA, EM PORCELANA, CLASSE 15 KV, CORRENTE 200A (NBI 95 KV), INCLUSO SUPORTE P/BUCHA</t>
  </si>
  <si>
    <t>FORNECIMENTO E INSTALAÇÃO DE CHAVE SECCIONADORA TRIPOLAR 15KV - 400A</t>
  </si>
  <si>
    <t>Curva ABC de Serviços</t>
  </si>
  <si>
    <t>Valor  Unit</t>
  </si>
  <si>
    <t>Peso Acumulado (%)</t>
  </si>
  <si>
    <t>ESCORAMENTO TUBULAR METALICO</t>
  </si>
  <si>
    <t xml:space="preserve"> 2227 </t>
  </si>
  <si>
    <t xml:space="preserve"> 180057 </t>
  </si>
  <si>
    <t>PINTURA VERNIZ EM FORRO DE MADEIRA 2 DEMAOS</t>
  </si>
  <si>
    <t>ALVENARIA E PAINEIS</t>
  </si>
  <si>
    <t xml:space="preserve"> 059436 </t>
  </si>
  <si>
    <t>CABO UTP CAT. 6</t>
  </si>
  <si>
    <t xml:space="preserve"> 2071 </t>
  </si>
  <si>
    <t xml:space="preserve"> 9548 </t>
  </si>
  <si>
    <t>PISO ELEVADO C/  PLACA DE AÇO PREENCHIDA COM CONCRETO CELULAR, REVESTIDO COM PAVIFLEX E=3,2MM C/ PEDESTAIS TELESCÓPICO GALV. À FOGO, DIM.600 X 600 X 30MM</t>
  </si>
  <si>
    <t>VASO SANITARIO C/CAIXA DE DESCARGA ACOPLADA, LINHA RAVENA CP929, DECA OU SIMILAR, INCLUSIVE ASSENTO ASTRA TPK OU SIMILAR, CONJ. DE FIXAÇÃO DECA SP13 OU SIMILAR, ANEL DE VEDAÇÃO E ENGATE PLÁSTICO</t>
  </si>
  <si>
    <t>VIDRO TEMPERADO 10 MM, LISO, VERDE, COM FERRAGENS</t>
  </si>
  <si>
    <t>PATCH PANEL 24 PORTAS, CATEGORIA "6" FURUKAWA</t>
  </si>
  <si>
    <t xml:space="preserve"> 1429 </t>
  </si>
  <si>
    <t xml:space="preserve"> 8539 </t>
  </si>
  <si>
    <t>DEMOLIÇÃO DE FORROS EM PVC</t>
  </si>
  <si>
    <t>CAIXA D´ÁGUA EM FIBRA DE VIDRO  - INSTALADA, SEM ESTRUTURA DE SUPORTE CAP. 2.000 LITROS</t>
  </si>
  <si>
    <t>ESCADA MARINHEIRO, COM DEGRAUS EM BARRA REDONDA DE 3/4", GUARDA-CORPO EM BARRA CHATA DE 1 1/2" X 1/4" E PATAMAR(1,05 X 0,95M) EM CHAPA EXPANDIDA DE 1/4"</t>
  </si>
  <si>
    <t>BDI - EQUIPAMENTO</t>
  </si>
  <si>
    <t>DATA REFERÊNCIA TÉCNICA: AGOSTO/2021</t>
  </si>
  <si>
    <t>FORNECIMENTO E MONTAGEM DE ELEVADOR SOCIAL,CAPACIDADE: 600 KG,PERCURSO TOTAL: 15 M,SEM CASA DE MAQUINAS(OTIS MODELO I-GNC-0610-8A-ED, Linha Schindler 3300 New Edition OU THYSSENKRUPP-MODELO SYNERGY) OU SIMILAR</t>
  </si>
  <si>
    <t>Condensador para sistema VRF de ar condicionado, capacidade de 14 TR a 16 TR</t>
  </si>
  <si>
    <t>Condensador para sistema VRF de ar condicionado, capacidade de 8 TR a 10 TR</t>
  </si>
  <si>
    <t>Restauro - Montagem de forros de madeira, sem pintura artística, c/ cantoneiras de alumínio 1 1/2" x 1 1/2" x 1/8"</t>
  </si>
  <si>
    <t>Fornecimento e instalação de condicionador de ar tipo split 30000 btu/h c/ compressor rotativo</t>
  </si>
  <si>
    <t>Forro tipo colmeia em alumínio, malha 62,5x62,5 H25mm, dimensões: 625x1250mm, ref. B10, cor R99 alumínio, da Refax ou similar - fornecimento e aplicação</t>
  </si>
  <si>
    <t>ANDAIME TUBULAR/FACHADEIRO P/SERVICO EM ENCOSTA H=2,0m</t>
  </si>
  <si>
    <t>Piso elevado c/  placa de aço preenchida com concreto celular, revestido com paviflex e=3,2mm c/ pedestais telescópico galv. à fogo, dim.600 x 600 x 30mm</t>
  </si>
  <si>
    <t>Forro de madeira de lei angelin ou cedro, em réguas com 20 a 25 cm de largura, inclusive madeiramento de suporte (sarrafo), instalado</t>
  </si>
  <si>
    <t>Pintura de acabamento com aplicação de 02 demãos de tinta PVA latex para interiores/exteriores - cores especiais misturadas em máquina, tons claros (marfim, pérola, etc) -Rev 01</t>
  </si>
  <si>
    <t>Fornecimento e Instalação de tubulação em cobre p/ interligação do condensador ao evaporador, inclusive isolamento, alimentação elétrica, conexões e fixações, p/ condicionadores de ar split system até 48.000 BTU.</t>
  </si>
  <si>
    <t>Plataforma elevatória Vertical Modelo SMART, p/port. neces. especiais, 02 paradas, dim. cabina 900x1400x1300mm, p/ 01 cadeirante e 01 acompanhante em Aço inox escovado , c/ 01 entrada, vel. 06m/min, percurso 3,0m, da RD Mont Elevadores ou similar</t>
  </si>
  <si>
    <t>Revisão em cobertura com telha ceramica tipo colonial, cor clara, 1ª, Itabaianinha ou similar, com reposição de 50% do material - Rev 01</t>
  </si>
  <si>
    <t>Cabo de cobre isolado pvc rígido unipolar seção 150mm², 0,6/ 1kv/ 70°</t>
  </si>
  <si>
    <t>Luminária de embutir aberta para lâmpada fluorescente ou tubo led 2 x 18/20 w (tecnolux ref.fle-8157/232 ou similar), completa,  com lampada tubo led</t>
  </si>
  <si>
    <t>Fornecimento  e instalação de tubo de borracha elastomérica Armaflex M-28  ø3/4"</t>
  </si>
  <si>
    <t>piso em vidro laminado temperado de 20 mm (duas folhas de 10mm),uma camada intermediária estrutural de PVB (Pulivinil Butiral)</t>
  </si>
  <si>
    <t>Fornecimento e instalação de condicionador de ar tipo split 48000 btu/h c/ compressor rotativo</t>
  </si>
  <si>
    <t>LADRILHO HIDRAULICO 20x20cm EM PAREDE</t>
  </si>
  <si>
    <t>ESTRUTURA METALICA TRELICA EXTERNA P/TORRE ELEV.(29,87kg/m2)</t>
  </si>
  <si>
    <t>Corrimão em aço inox ø=1 1/2", duplo, h=90cm</t>
  </si>
  <si>
    <t>Vidro temperado 10 mm, liso, verde, com ferragens</t>
  </si>
  <si>
    <t>Retirada de entulho da obra utilizando caixa coletora capacidade 5 m3</t>
  </si>
  <si>
    <t>Grade metálica com chapa expandida 1/4", barra redonda de 3/4"e barra chata de 2 x 1/4" - fechamento domus (penitenciária)</t>
  </si>
  <si>
    <t>Guarda-corpo em peça de madeira massaranduba 10 x 10 cm, alt = 1,00m, espaçamento entre as colunas de 1,00m e peça vertical de 10 x 10 cm</t>
  </si>
  <si>
    <t>Fornecimento e instalação de condicionador de ar tipo split 12000 btu/h c/ compressor rotativo</t>
  </si>
  <si>
    <t>Cabo de cobre isolado HEPR (XLPE), rigido,  95mm²,  1kv / 90º C</t>
  </si>
  <si>
    <t>Fornecimento e instalação de eletrocalha perfurada 100 x   50 x 3000 mm (ref. mopa ou similar) com tampa</t>
  </si>
  <si>
    <t>DIFUSOR DE AR EM ALUMINIO 3 VIAS COM REGISTRO 521 x 521mm</t>
  </si>
  <si>
    <t>Conjunto moto-bomba centrífuga, monofasica, motor 7.5 cv, Schneider BC-21r ou similar</t>
  </si>
  <si>
    <t>Bancada em granito verde ubatuba, e = 2cm</t>
  </si>
  <si>
    <t>Cabo cobre flexível, não hologenado, 95,0mm2 - 0,6/1KV / 90º</t>
  </si>
  <si>
    <t>Demolição de reboco</t>
  </si>
  <si>
    <t>Quadro geral de distribuição, embutir, com barramento, em chapa de aço, medindo:1800x1100x250cm, exclusive disjuntores</t>
  </si>
  <si>
    <t>Brise em perfil "C" de alumínio dobrado anodizado branco</t>
  </si>
  <si>
    <t>Duto em chapa galvanizada nº18 com diam=300mm, para sistema exaustão</t>
  </si>
  <si>
    <t>Cabo de cobre isolado HEPR (XLPE), flexível,  25mm²,  1kv / 90º C</t>
  </si>
  <si>
    <t>DUTO AR CONDICIONADO CH.ACO 22-MANTA LAN/VD.-PAPEL ALUM.-KG/m2</t>
  </si>
  <si>
    <t>Restauro - Acabamento de alvenaria de tijolo em cornija com finalização em emboço especial de cal e areia com até 30cm de altura</t>
  </si>
  <si>
    <t>Fornecimento e instalação de Switch 24 portas 10/100 mpbs + 2P10-100-1000 BT</t>
  </si>
  <si>
    <t>Divisória em granito verde ubatuba, polido dos dois lados, acabamento boleado, e= 2cm, assentado com argamassa traco 1:4, arremate em cimento branco, exclusive ferragens</t>
  </si>
  <si>
    <t>VENTILADOR CENTRUFUGO SIMPL.ASPIRACAO-LIMIT LOAD-9.000m3/h</t>
  </si>
  <si>
    <t>Refletor Led Holofote 100w Ip66 Bivolt Forte Luz Branco Frio</t>
  </si>
  <si>
    <t>Cabo de cobre isolado HEPR (XLPE), rígido, 50mm², 1kv / 90º C</t>
  </si>
  <si>
    <t>Cabo de cobre flexível isolado, seção 35mm², 450/ 750v / 70°c</t>
  </si>
  <si>
    <t>Coifa em aço inox escovado G-220 AISI 304 liga 18.8, tipo parede, com filtros inercias, calha coletora de gordura e luminária, dimensões: Larg=4000 x Prof=1200 x alt=450mm</t>
  </si>
  <si>
    <t>Fornecimento e instalação de eletrocalha perfurada 150 x  100 x 3000 mm  (ref. mopa ou similar)</t>
  </si>
  <si>
    <t>Caixa de passagem em alvenaria de tijolos maciços esp. = 0,12m,  dim. int. =  0.60 x 0.60 x 1,00m</t>
  </si>
  <si>
    <t>Fornecimento e instalação de eletrocalha perfurada 300 x 100 x 3000 mm (ref. mopa ou similar)</t>
  </si>
  <si>
    <t>Cabo cobre flexível, não hologenado, 150,0mm2 - 0,6/1KV / 90º</t>
  </si>
  <si>
    <t>Recuperação de guarda-corpo metálico em ambiente agressivo</t>
  </si>
  <si>
    <t>Fornecimento e  Assentamento de Ripas Massaranduba 5 x1,5cm</t>
  </si>
  <si>
    <t>Limpeza e desenvolvimento do poço profundo</t>
  </si>
  <si>
    <t>EXTINTOR CO2 6 Kg NBR 11716 BC</t>
  </si>
  <si>
    <t>Disjuntor termomagnetico tripolar 500 A, padrão DIN (Europeu - linha branca), 65KA</t>
  </si>
  <si>
    <t>Cabo de aluminio nu asc/ca 7 fios - 1/0 awg - fornecimento</t>
  </si>
  <si>
    <t>Central de alarme endereçável de incendio com sistema p/ até 250 dispositivos, marcal Verin ou similar, Modelo VRE-250 c/ bateria de 12V e 7Amperes</t>
  </si>
  <si>
    <t>Tomada para lógica rj45, com caixa pvc, embutida, cat. 6</t>
  </si>
  <si>
    <t>DAMPER CORTA FOGO + SOLENOIDE 1000x500mm</t>
  </si>
  <si>
    <t>Porta em vidro temperado 10mm, na cor verde, inclusive ferragens e acessórios e instalação</t>
  </si>
  <si>
    <t>Preparo de superfície com lixamento sobre madeira</t>
  </si>
  <si>
    <t>Regularização de base para revest. de pisos com arg. traço t4, esp. média = 2,5cm</t>
  </si>
  <si>
    <t>Letra em aço inox escovado/polido 25 x 25cm - instalado</t>
  </si>
  <si>
    <t>Disjuntor tetrapolar DR 125 A, tipo AC, corrente nominal residual 30mA, ref.: Siemens 5SM3-3450 ou similar</t>
  </si>
  <si>
    <t>Cabo de fibra ótica de 6 vias</t>
  </si>
  <si>
    <t>Fornecimento e instalação de chave seccionadora tripolar 15kv - 400a</t>
  </si>
  <si>
    <t>Cabo de cobre isolado em EPR flexível unipolar  70mm²  - 0,6Kv/1Kv/90°</t>
  </si>
  <si>
    <t>Recolocação de rodapé e cordão de madeira</t>
  </si>
  <si>
    <t>Disjuntor bipolar DR 25 A  - Dispositivo residual diferencial, tipo AC, 30MA, ref.5SM1 312-OMB, Siemens ou similar</t>
  </si>
  <si>
    <t>Vaso sanitario c/caixa de descarga acoplada, linha ravena CP929, DECA ou similar, inclusive assento ASTRA TPK ou similar, conj. de fixação DECA SP13 ou similar, anel de vedação e engate plástico</t>
  </si>
  <si>
    <t>Duto em chapa galv, isolamento térmico 25mm, duto flexível com isolamento, colarinho com registro,cx. plenum e demais acessórios e duto flexivel, fixação e demais acessórios(infraestrutura p/sistema package de climatização)- fornecimento e instalação</t>
  </si>
  <si>
    <t>Forro de gesso acartonado, em placas 1250 x 600mm e perfis T, acabamento em filme  PVC, marca MOD-LINE, modelo Linho ou similar, instalado</t>
  </si>
  <si>
    <t>Caixa de passagem em alvenaria de tijolos maciços esp. = 0,12m,  dim. int. =  1.00 x 1.00 x 0,60m</t>
  </si>
  <si>
    <t>Abraçadeira metálica tipo "D" de 3/4"</t>
  </si>
  <si>
    <t>Tampa de encaixe 38mm para perfilado</t>
  </si>
  <si>
    <t>Remoção de madeiramento (ripa e ripão) em telhado com telha cerâmica</t>
  </si>
  <si>
    <t>DIFUSOR DE AR EM ALUMINIO 4 VIAS 310 x 310mm</t>
  </si>
  <si>
    <t>Dispositivo de proteção contra surto de tensão DPS 60kA - 275v</t>
  </si>
  <si>
    <t>Porta em alumínio anodizado cor N/B/P, de abrir, em tubo quadrado 2"x1" com espaçamentos de 18cm</t>
  </si>
  <si>
    <t>Torneira de parede, cromada, fechamento automático, Biopress, ref. 1182-BIO, da Fabrimar ou similar</t>
  </si>
  <si>
    <t>Restauro - Injeção de resina epoxi em alvenarias de pedra c/ espessura entre 0,50 a 1,00m</t>
  </si>
  <si>
    <t>Disjuntor termomagnetico tripolar 400 A, padrão DIN (Europeu - linha branca), 65KA</t>
  </si>
  <si>
    <t>Caixa d´água em fibra de vidro  - instalada, sem estrutura de suporte cap. 2.000 litros</t>
  </si>
  <si>
    <t>Fornecimento e instalação de Bucha de passagem interna/interna, em porcelana, classe 15 kV, corrente 200A (NBI 95 kV), incluso suporte p/bucha</t>
  </si>
  <si>
    <t>Disjuntor termomagnetico tripolar 200 A, padrão DIN (Europeu - linha branca), corrente 10KA</t>
  </si>
  <si>
    <t>Fornecimento e instalação de Rack fechado tipo armário 19" x  44 U x 870 mm inclusive acessórios</t>
  </si>
  <si>
    <t>Escada marinheiro, com degraus em barra redonda de 3/4", guarda-corpo em barra chata de 1 1/2" x 1/4" e patamar(1,05 x 0,95m) em chapa expandida de 1/4"</t>
  </si>
  <si>
    <t>Porta de vidro temperado, de abrir, duas folhas, 1,8x2,10m, espessura 10mm, inclusive acessorios - Rev 01</t>
  </si>
  <si>
    <t>Restauro - Erradicação de liquens e fungos em paredes e ornatos</t>
  </si>
  <si>
    <t>Fornecimento e instalação de condicionador de ar tipo split 18000 btu/h c/ compressor rotativo</t>
  </si>
  <si>
    <t>PAREDE GESSO EM BLOCOS 50x67cm ESPESSURA 10cm</t>
  </si>
  <si>
    <t>Tabeira de madeira lei, 1a qualidade, 2,5x10,0cm para beiral de telhado</t>
  </si>
  <si>
    <t>CALHA PARA AGUA FURTADA DE CHAPA DE ACO GALVANIZADA 26+30cm</t>
  </si>
  <si>
    <t>Eletroduto de pvc rígido roscável, diâm = 110mm (4")</t>
  </si>
  <si>
    <t>Lavatório de louça s/ coluna (incl. torn.sifão e válvula )-PNE</t>
  </si>
  <si>
    <t>Refletor Led Holofote 50w Ip66 Bivolt Forte Luz Branco Frio</t>
  </si>
  <si>
    <t>Fornecimento e instalação de no-break 110/220 v, 1.2 kva com 03 saídas 110 v ac</t>
  </si>
  <si>
    <t>Tampa de encaixe 100 X 3000 mm, zincada, para eletrocalha metálica (ref.: mopa ou similar)</t>
  </si>
  <si>
    <t>Registro de pressão 3/4" c/canopla cromada, linha Targa C40 - ref.1416, Deca ou similar</t>
  </si>
  <si>
    <t>Rodapé cerâmico 9 x 45 cm, linha colori natural, porcelanato, Cecrisa/Portinari ou similar, aplicado com argamassa industrializada ac-i, rejuntado (ou similar)</t>
  </si>
  <si>
    <t>Rodapé cerâmico 8,5 x 41 cm, eliane, linha cargo plus bone, aplicado com argamassa industrializada ac-i, rejuntado (ou similar)</t>
  </si>
  <si>
    <t>DISPOSITIVO DIFERENCIAL DR ALTA SENSIB.(30mA) TETRAPOLAR 25A</t>
  </si>
  <si>
    <t>Fornecimento e instalação de vergalhão (tirante c/ rosca d=3/8"x1000mm (marvitec ref. 1431 ou similar)</t>
  </si>
  <si>
    <t>Fixação de eletrocalhas com vergalhão (Tirante) com rosca total ø 1/4"x1000mm (marvitec ref. 1431 ou similar)</t>
  </si>
  <si>
    <t>Aplicação de resina sobre revestimento de pedra piso ou parede</t>
  </si>
  <si>
    <t>DAMPER CORTA FOGO EM CHAPA GALV.+VALVULA SOLENOIDE 250X250mm</t>
  </si>
  <si>
    <t>Raspagem e enceramento de rodapé de madeira</t>
  </si>
  <si>
    <t>Poste de concreto duplo T (DT) 11/1000 - fornecimento e assentamento</t>
  </si>
  <si>
    <t>Fornecimento e instalação de rack  de piso 19" x 16u x 570mm (gabinete)</t>
  </si>
  <si>
    <t>Fornecimento e instalação de eletrocalha perfurada 200 x 100 x 3000 mm (ref. mopa ou similar)</t>
  </si>
  <si>
    <t>Tomada 2p + t, ABNT, de sobrepor, 10 A</t>
  </si>
  <si>
    <t>Cuba de sobrepor (deca linha carrara ref.L34 ou similar)</t>
  </si>
  <si>
    <t>Tomada dupla para lógica RJ45, 4"x4", embutir, completa</t>
  </si>
  <si>
    <t>PATCH CABLE EXTRA-FLEXÍVEL RJ-45/RJ-45 DE 2,50m</t>
  </si>
  <si>
    <t>Disjuntor bipolar DR 40 A  - Dispositivo residual diferencial, tipo AC, 30MA, ref.5SM1 314-OMB, Siemens ou similar</t>
  </si>
  <si>
    <t>DAMPER CORTA-FOGO EM CHAPA GALVANIZADA 400x400mm</t>
  </si>
  <si>
    <t>Retirada de divisoria (painel/vidro/painel)</t>
  </si>
  <si>
    <t>Bomba para incêndio jockey 2cv</t>
  </si>
  <si>
    <t>Fornecimento e instalação de bucha de nylon s-7 (fischer ou similar)</t>
  </si>
  <si>
    <t>Fornecimento e instalação de caixa para medição indireta padrão energisa (1.50 x 0.60 x 0.30 m)</t>
  </si>
  <si>
    <t>Demolição de piso cerâmico ou ladrilho</t>
  </si>
  <si>
    <t>Restauro - Recuperação de ornatos e cercaduras</t>
  </si>
  <si>
    <t>Parafuso fenda em aço inox 1/4" X 3/4" - fornecimento e colocação</t>
  </si>
  <si>
    <t>Dispenser para sabonete líquido</t>
  </si>
  <si>
    <t>*Caixa de passagem cp1-060 (40x40x60cm)</t>
  </si>
  <si>
    <t>Gancho suspensão com olhal, fornecimento</t>
  </si>
  <si>
    <t>Retirada de rodapé de madeira</t>
  </si>
  <si>
    <t>Porta toalha inox para papel toalha em rolo</t>
  </si>
  <si>
    <t>Fornecimento de tê de redução 90º de pvc, junta elástica, com bolsas, diam. =  100 x   50mm</t>
  </si>
  <si>
    <t>Tanque de pressão capacidade 30 lt (p/incendio)</t>
  </si>
  <si>
    <t>Cabo de cobre PP Cordplast 4 x 4.0 mm2, 450/750v - Fornecimento e instalação</t>
  </si>
  <si>
    <t>Placa de sinalizacao de seguranca contra incendio, fotoluminescente, retangular, *12 x 40* cm, em pvc *2* mm anti-chamas (simbolos, cores e pictogramas conforme nbr 13434)</t>
  </si>
  <si>
    <t>Fornecimento e instalação de parafuso cabeça redonda de rosca soberba 6.1x50 (ref. vl 1.77 valemam ou similar)</t>
  </si>
  <si>
    <t>Caixa de passagem 30x30cm em chapa de aço galvanizado - fornecimento</t>
  </si>
  <si>
    <t>Fornecimento de curva 90º para esgotos sanitários, junta elástica integrada, DN 100mm</t>
  </si>
  <si>
    <t>Tampo balcão granito verde ubatuba polido c/ largura = 57 cm, e = 2 cm</t>
  </si>
  <si>
    <t>Pára-raio tipo Franklin 350mm, latão cromado, para descida 2 cabos, c/suporte e conectores p/cabo terra,  inclusive mastro aço galv 6mx2" e base</t>
  </si>
  <si>
    <t>Quadro de distribuição de embutir, em chapa de aço, para até 70 disjuntores, com barramento, padrão DIN, exclusive disjuntores</t>
  </si>
  <si>
    <t>Disjuntor termomagnetico monopolar 10 A, padrão DIN (linha branca) curva de disparo B, corrente de interrupção 5KA, ref.: Siemens 5 SX1 ou similar.</t>
  </si>
  <si>
    <t>Demolição de forros EM PVC</t>
  </si>
  <si>
    <t>*Caixa de passagem cp2-100  (60x60x100cm)</t>
  </si>
  <si>
    <t>Fornecimento e instalação de voice panel 24 portas cat 6</t>
  </si>
  <si>
    <t>Isolador galvanizado uso geral, simples com rosca mecânica</t>
  </si>
  <si>
    <t>Vedação para saída de vaso sanitário em  pvc rígido soldável, para esgoto primário, diâm = 100mm</t>
  </si>
  <si>
    <t>Execução de uma fusão direta de fibra óptica em caixa de emenda aérea, terminador óptico ou DIO de qualquer tipo ou capacidade para terminação de cabo óptico</t>
  </si>
  <si>
    <t>Terminal de compressão 2 furos para cabo de 185 mm2 - fornecimento e instalação</t>
  </si>
  <si>
    <t>TIRANTE DE ACO 32mm PARA CONTENCAO</t>
  </si>
  <si>
    <t>Fornecimento e instalação de parafuso cabeça lentilha 1/4" x 1/2" (ref. vl 1.68 valemam ou similar)</t>
  </si>
  <si>
    <t>*Caixa de passagem cp2-080 (60x60x80cm)</t>
  </si>
  <si>
    <t>Abraçadeira metálica tipo "D" de 1"</t>
  </si>
  <si>
    <t>Tubo de ligação PVC para saída de vaso sanitário, diâm = 100mm</t>
  </si>
  <si>
    <t>Acionador manual (botoeira) tipo quebra-vidro, p/instal. incendio</t>
  </si>
  <si>
    <t>Fornecimento e instalação de bucha de nylon s10 (ref. vl - 1.80 valemam ou similar)</t>
  </si>
  <si>
    <t>Fornecimento e instalação de pára-raio de distribuição polimérico 12KV, c/ desligamento automático, resist. não linear</t>
  </si>
  <si>
    <t>Tomada para uso geral, 2p + t, ABNT, de sobrepor, 20 A, com caixa, "Sistema X"</t>
  </si>
  <si>
    <t>TERMINAL SAPATA DE COBRE PARA CABO 35mm2</t>
  </si>
  <si>
    <t>Suporte vertical  100 x 100 mm  para fixação de eletrocalha metálica ( ref.: Mopa ou similar)</t>
  </si>
  <si>
    <t>Cordão Óptico Duplex Multimodo OM3 p/ 10Gb LC/SC 1,50 MTS</t>
  </si>
  <si>
    <t>Cruzeta em concreto armado, tipo "t", 1900mm - Fornecimento</t>
  </si>
  <si>
    <t>Junção simples em pvc rígido soldável, para esgoto primário, diâm = 100 x 50mm</t>
  </si>
  <si>
    <t>Fornecimento de isolador de disco polimérico 15 kv</t>
  </si>
  <si>
    <t>Curva horizontal 300 x 100 mm para eletrocalha metálica, com ângulo 90° (ref.: mopa ou similar)</t>
  </si>
  <si>
    <t>Barra de apoio, reta, fixa, em aço inox, l=80cm, d=1 1/2", Jackwal ou similar</t>
  </si>
  <si>
    <t>Barra de apoio, angular, fixa, em aço inox, l=84cm, d=1 1/2", Jackwal ou similar</t>
  </si>
  <si>
    <t>Caixa sifonada quadrada, com sete entradas e uma saída, d = 150 x 150 x 50mm, ref. nº25, acabamento branco, marca Akros ou similar</t>
  </si>
  <si>
    <t>Luva redução ferro galvanizado d = 75mm (2 1/2") x 33mm (1")</t>
  </si>
  <si>
    <t>Ligação Predial de Água em Mureta de Concreto, Provisória ou Definitiva, com Fornecimento de Material, inclusive Mureta e Hidrômetro, Rede DN 50mm</t>
  </si>
  <si>
    <t>Tê sanitário em pvc rígido soldável, para esgoto primário, diâm = 100 x 75mm</t>
  </si>
  <si>
    <t>Restauro - Reconstituição de Ferrolhos</t>
  </si>
  <si>
    <t>Junção simples em pvc rígido soldável, para esgoto primário, diâm = 75 x 50mm</t>
  </si>
  <si>
    <t>Pintura de Gradil Metálico, confeccionado com barras chata 1 1/4" x 3/16",  em módulos 16x16cm, ou tijolinho 20x10cm, com 01 demão de tinta anti-corrosiva - zarcão e 02 demãos de esmalte sintético (medir somente uma vez)</t>
  </si>
  <si>
    <t>Conector em latão tipo minigar para cabos 16 - 50 mm² (SPDA)</t>
  </si>
  <si>
    <t>Caixa de inspeção em pvc 300mm</t>
  </si>
  <si>
    <t>Fornecimento e espalhamento de terra vegetal preparada</t>
  </si>
  <si>
    <t>Tê sanitário em pvc rígido soldável, para esgoto primário, diâm = 75 x 50mm</t>
  </si>
  <si>
    <t>Fornecimento e Instalação de Curva Horizontal em PVC, para eletrocalha, 200x100mm</t>
  </si>
  <si>
    <t>Torneira cromada para tanque/jardim, 1/2", ref.1153 C39, DECA ou similar</t>
  </si>
  <si>
    <t>Fornecimento de conector cunha 4-2 awg - 6 a 1/0</t>
  </si>
  <si>
    <t>Remoção de quadro elétrico de embutir ou sobrepor</t>
  </si>
  <si>
    <t>Caixa de passagem em aluminio 4' x 2" - Fornecimento e assentamento</t>
  </si>
  <si>
    <t>Restauro - Tratamento de fissuras em peitoris de mármore com adesivo acrílico</t>
  </si>
  <si>
    <t>Fornecimento e montagem de guia de cabos horizontais fechado de corpo de aço sae 1020, prof=40mm</t>
  </si>
  <si>
    <t>Disjuntor termomagnetico tripolar  70 A, padrão DIN (Europeu - linha branca), curva C, 10KA</t>
  </si>
  <si>
    <t>Caixa de equalização p/aterramento 20x20x10cm de sobrepor p/11 terminais de pressão c/barramento</t>
  </si>
  <si>
    <t>Dispenser, em plástico, para papel higiênico em rolo</t>
  </si>
  <si>
    <t>Curva 45° para eletroduto de pvc rígido roscável, diâm = 25mm (3/4")</t>
  </si>
  <si>
    <t>Tala plana perfurada 50mm para eletrocalha metálica (ref.: mopa ou similar) - Rev 01</t>
  </si>
  <si>
    <t>Disjuntor termomagnetico monopolar 32 A, padrão DIN (Europeu - linha branca)</t>
  </si>
  <si>
    <t>Terminal de compressão 2 furos para cabo de 95 mm2 - fornecimento e instalação</t>
  </si>
  <si>
    <t>Caixa de passagem em alvenaria de tijolos maciços esp. = 0,12m,  dim. int. =  0.40 x 0.40 x 0.30m, com brita e grelha em ferro fundido</t>
  </si>
  <si>
    <t>Joelho 90° pvc rígido soldável e c/rosca, diam = 25mm x 1/2"</t>
  </si>
  <si>
    <t>Restauro - Erradicação de vegetação em paredes e ornatos</t>
  </si>
  <si>
    <t>Fornecimento de cartucho para solda exotérmica para cabo 35 mm²</t>
  </si>
  <si>
    <t>Fornecimento e instalaçõa de isolador de pino de vidro multi-corpo p/ 15 kv</t>
  </si>
  <si>
    <t>Fornecimento de gancho de olhal c/ furo 18 mm</t>
  </si>
  <si>
    <t>Suporte vertical  100 x 50 mm  para fixação de eletrocalha metálica ( ref.: Mopa ou similar)</t>
  </si>
  <si>
    <t>Curva horizontal 200 x 50 mm para eletrocalha metálica, com ângulo 90° (ref.: mopa ou similar)</t>
  </si>
  <si>
    <t>Fornecimento de porca olhal em aço carbono 16 mm</t>
  </si>
  <si>
    <t>Fornecimento e instalação  de pressostato 0 a 10 kgf/cm2</t>
  </si>
  <si>
    <t>Curva horizontal 100 x 50 mm para eletrocalha metálica, com ângulo 90° (ref.: mopa ou similar)</t>
  </si>
  <si>
    <t>Redução excêntrica em pvc rígido c/ anéis, para esgoto primário, diâm = 75 x 50mm</t>
  </si>
  <si>
    <t>Emenda interna 100 x 50 mm com base lisa perfurada para eletrocalha metálica (ref. Mopa ou similar)</t>
  </si>
  <si>
    <t>Redução concêntrica 200 x 100 x 50mm para eletrocalha metálica (ref. mopa ou similar)</t>
  </si>
  <si>
    <t>Conector parafuso fendido para cabo de 70mm2 - fornecimento e instalacao</t>
  </si>
  <si>
    <t>Fornecimento de suporte p/ transformador em poste dt</t>
  </si>
  <si>
    <t>Fornecimento de manilha sapatilha em ferro nodular galvanizado</t>
  </si>
  <si>
    <t>Bucha de redução longa de pvc rígido soldável, marrom, diâm = 60 x 40mm</t>
  </si>
  <si>
    <t>Terminal de ventilação em pvc rígido soldável, para esgoto primário, diâm = 75mm</t>
  </si>
  <si>
    <t>Fornecimento de arame de ferro galvanizado 12 bwg</t>
  </si>
  <si>
    <t>Disjuntor termomagnetico bipolar 40 A, padrão DIN (Europeu - linha branca), curva C, corrente 10KA</t>
  </si>
  <si>
    <t>Tala plana perfurada 100mm para eletrocalha metálica (ref.: mopa ou similar) - Rev 01</t>
  </si>
  <si>
    <t>Fita em aço inox, fusimec ou similar - Fornecimento</t>
  </si>
  <si>
    <t>Fornecimento de alça preformada de alumínio p/ ca 1/0 awg</t>
  </si>
  <si>
    <t>Disjuntor termomagnetico monopolar 20 A, padrão DIN (Europeu - linha branca), curva C, corrente 5KA</t>
  </si>
  <si>
    <t>Disjuntor termomagnetico monopolar 30 A, padrão DIN (Europeu - linha branca)</t>
  </si>
  <si>
    <t>Terminal de compressão 2 furos para cabo de 50 mm2 - fornecimento e instalação</t>
  </si>
  <si>
    <t>Fita isolante alta fusão 19 mm x 10 m - Fornecimento</t>
  </si>
  <si>
    <t>Junção dupla em pvc rígido soldável, para esgoto primário, diâm = 100mm</t>
  </si>
  <si>
    <t>Curva 90º curta em pvc rígido c/anéis,  diâm =  75mm</t>
  </si>
  <si>
    <t>Fornecimento de parafuso cabeça abaulada 16 x 250mm</t>
  </si>
  <si>
    <t>Cruzeta de pvc rígido soldável, marrom, diâm = 25mm</t>
  </si>
  <si>
    <t>Luva de correr em pvc rígido soldável, para esgoto primário, diâm = 75mm</t>
  </si>
  <si>
    <t>Terminal de compressão tipo garfo para cabo de 6 mm2 - fornecimento e instalação</t>
  </si>
  <si>
    <t>Disjuntor termomagnetico monopolar 16 A, padrão DIN (linha branca) curva de disparo B, corrente de interrupção 5KA, ref.: Siemens 5 SX1 ou similar.</t>
  </si>
  <si>
    <t>Terminal de ventilação em pvc rígido c/ anéis, para esgoto primário, diâm = 50mm</t>
  </si>
  <si>
    <t>Suporte horizontal 200 x 50 mm para eletrocalha metálica (ref.: mopa ou similar)</t>
  </si>
  <si>
    <t>Redução excêntrica em pvc rígido c/ anéis, para esgoto primário, diâm =100 x 50mm</t>
  </si>
  <si>
    <t>Redução excêntrica em pvc rígido c/ anéis, para esgoto primário, diâm =100 x 75mm</t>
  </si>
  <si>
    <t>Bucha de redução curta de pvc rígido soldável, marrom, diâm = 32 x 25mm</t>
  </si>
  <si>
    <t>Bucha de redução curta de pvc rígido soldável, marrom, diâm = 40 x 32mm</t>
  </si>
  <si>
    <t>Fornecimento de elo fusível tipo 12 h, comp.= 500mm</t>
  </si>
  <si>
    <t>Bucha de redução longa de pvc rígido soldável, marrom, diâm = 40 x 25mm</t>
  </si>
  <si>
    <t>Fornecimento de parafuso cabeça abaulada 16 x 45mm</t>
  </si>
  <si>
    <t>Bucha de redução curta de pvc rígido soldável, marrom, diâm = 50 x 40mm</t>
  </si>
  <si>
    <t>Fornecimento de arruela galvanizada, quadrada, 18 x 38 mm</t>
  </si>
  <si>
    <t xml:space="preserve"> 8,0</t>
  </si>
  <si>
    <t xml:space="preserve"> 1,0</t>
  </si>
  <si>
    <t xml:space="preserve"> 2,0</t>
  </si>
  <si>
    <t xml:space="preserve"> 838,59</t>
  </si>
  <si>
    <t xml:space="preserve"> 16,0</t>
  </si>
  <si>
    <t xml:space="preserve"> 140,06</t>
  </si>
  <si>
    <t xml:space="preserve"> 2.225,0</t>
  </si>
  <si>
    <t xml:space="preserve"> 80,68</t>
  </si>
  <si>
    <t xml:space="preserve"> 9.437,68</t>
  </si>
  <si>
    <t xml:space="preserve"> 82,43</t>
  </si>
  <si>
    <t xml:space="preserve"> 164,76</t>
  </si>
  <si>
    <t xml:space="preserve"> 3.539,71</t>
  </si>
  <si>
    <t xml:space="preserve"> 180,0</t>
  </si>
  <si>
    <t xml:space="preserve"> 3.042,93</t>
  </si>
  <si>
    <t xml:space="preserve"> 816,87</t>
  </si>
  <si>
    <t xml:space="preserve"> 40,0</t>
  </si>
  <si>
    <t xml:space="preserve"> 284,19</t>
  </si>
  <si>
    <t xml:space="preserve"> 200,0</t>
  </si>
  <si>
    <t xml:space="preserve"> 205,0</t>
  </si>
  <si>
    <t xml:space="preserve"> 180,68</t>
  </si>
  <si>
    <t xml:space="preserve"> 1.600,0</t>
  </si>
  <si>
    <t xml:space="preserve"> 135,0</t>
  </si>
  <si>
    <t xml:space="preserve"> 284,6</t>
  </si>
  <si>
    <t xml:space="preserve"> 1.688,75</t>
  </si>
  <si>
    <t xml:space="preserve"> 286,0</t>
  </si>
  <si>
    <t xml:space="preserve"> 18,2</t>
  </si>
  <si>
    <t xml:space="preserve"> 148,65</t>
  </si>
  <si>
    <t xml:space="preserve"> 2.413,85</t>
  </si>
  <si>
    <t xml:space="preserve"> 10,5</t>
  </si>
  <si>
    <t xml:space="preserve"> 3,0</t>
  </si>
  <si>
    <t xml:space="preserve"> 1.449,04</t>
  </si>
  <si>
    <t xml:space="preserve"> 156,44</t>
  </si>
  <si>
    <t xml:space="preserve"> 32,0</t>
  </si>
  <si>
    <t xml:space="preserve"> 245,81</t>
  </si>
  <si>
    <t xml:space="preserve"> 67,0</t>
  </si>
  <si>
    <t xml:space="preserve"> 104,0</t>
  </si>
  <si>
    <t xml:space="preserve"> 62,72</t>
  </si>
  <si>
    <t xml:space="preserve"> 32,97</t>
  </si>
  <si>
    <t xml:space="preserve"> 846,5</t>
  </si>
  <si>
    <t xml:space="preserve"> 337,0</t>
  </si>
  <si>
    <t xml:space="preserve"> 45,0</t>
  </si>
  <si>
    <t xml:space="preserve"> 21,0</t>
  </si>
  <si>
    <t xml:space="preserve"> 106,15</t>
  </si>
  <si>
    <t xml:space="preserve"> 301,0</t>
  </si>
  <si>
    <t xml:space="preserve"> 2.022,39</t>
  </si>
  <si>
    <t xml:space="preserve"> 779,91</t>
  </si>
  <si>
    <t xml:space="preserve"> 15,0</t>
  </si>
  <si>
    <t xml:space="preserve"> 6,0</t>
  </si>
  <si>
    <t xml:space="preserve"> 283,78</t>
  </si>
  <si>
    <t xml:space="preserve"> 28,36</t>
  </si>
  <si>
    <t xml:space="preserve"> 17,84</t>
  </si>
  <si>
    <t xml:space="preserve"> 5,0</t>
  </si>
  <si>
    <t xml:space="preserve"> 210,0</t>
  </si>
  <si>
    <t xml:space="preserve"> 98,55</t>
  </si>
  <si>
    <t xml:space="preserve"> 68,14</t>
  </si>
  <si>
    <t xml:space="preserve"> 260,6</t>
  </si>
  <si>
    <t xml:space="preserve"> 12,0</t>
  </si>
  <si>
    <t xml:space="preserve"> 7,0</t>
  </si>
  <si>
    <t xml:space="preserve"> 20,2</t>
  </si>
  <si>
    <t xml:space="preserve"> 80,0</t>
  </si>
  <si>
    <t xml:space="preserve"> 2.329,5</t>
  </si>
  <si>
    <t xml:space="preserve"> 60,0</t>
  </si>
  <si>
    <t xml:space="preserve"> 102,0</t>
  </si>
  <si>
    <t xml:space="preserve"> 30,0</t>
  </si>
  <si>
    <t xml:space="preserve"> 235,35</t>
  </si>
  <si>
    <t xml:space="preserve"> 998,99</t>
  </si>
  <si>
    <t xml:space="preserve"> 22,0</t>
  </si>
  <si>
    <t xml:space="preserve"> 75,0</t>
  </si>
  <si>
    <t xml:space="preserve"> 168,95</t>
  </si>
  <si>
    <t xml:space="preserve"> 84,25</t>
  </si>
  <si>
    <t xml:space="preserve"> 16,24</t>
  </si>
  <si>
    <t xml:space="preserve"> 111,9</t>
  </si>
  <si>
    <t xml:space="preserve"> 155,85</t>
  </si>
  <si>
    <t xml:space="preserve"> 50,0</t>
  </si>
  <si>
    <t xml:space="preserve"> 83,3</t>
  </si>
  <si>
    <t xml:space="preserve"> 179,0</t>
  </si>
  <si>
    <t xml:space="preserve"> 46,55</t>
  </si>
  <si>
    <t xml:space="preserve"> 106,8</t>
  </si>
  <si>
    <t xml:space="preserve"> 20,0</t>
  </si>
  <si>
    <t xml:space="preserve"> 37,95</t>
  </si>
  <si>
    <t xml:space="preserve"> 260,9</t>
  </si>
  <si>
    <t xml:space="preserve"> 90,0</t>
  </si>
  <si>
    <t xml:space="preserve"> 179,76</t>
  </si>
  <si>
    <t xml:space="preserve"> 150,0</t>
  </si>
  <si>
    <t xml:space="preserve"> 11,94</t>
  </si>
  <si>
    <t xml:space="preserve"> 72,0</t>
  </si>
  <si>
    <t xml:space="preserve"> 419,6</t>
  </si>
  <si>
    <t xml:space="preserve"> 640,3</t>
  </si>
  <si>
    <t xml:space="preserve"> 220,72</t>
  </si>
  <si>
    <t xml:space="preserve"> 38,0</t>
  </si>
  <si>
    <t xml:space="preserve"> 245,0</t>
  </si>
  <si>
    <t xml:space="preserve"> 466,96</t>
  </si>
  <si>
    <t xml:space="preserve"> 25,0</t>
  </si>
  <si>
    <t xml:space="preserve"> 42,0</t>
  </si>
  <si>
    <t xml:space="preserve"> 120,0</t>
  </si>
  <si>
    <t xml:space="preserve"> 50,3</t>
  </si>
  <si>
    <t xml:space="preserve"> 68,0</t>
  </si>
  <si>
    <t xml:space="preserve"> 4,0</t>
  </si>
  <si>
    <t xml:space="preserve"> 257,46</t>
  </si>
  <si>
    <t xml:space="preserve"> 181,84</t>
  </si>
  <si>
    <t xml:space="preserve"> 682,0</t>
  </si>
  <si>
    <t xml:space="preserve"> 224,5</t>
  </si>
  <si>
    <t xml:space="preserve"> 34,0</t>
  </si>
  <si>
    <t xml:space="preserve"> 507,26</t>
  </si>
  <si>
    <t xml:space="preserve"> 26,0</t>
  </si>
  <si>
    <t xml:space="preserve"> 200,98</t>
  </si>
  <si>
    <t xml:space="preserve"> 8.400,0</t>
  </si>
  <si>
    <t xml:space="preserve"> 220,0</t>
  </si>
  <si>
    <t xml:space="preserve"> 5,5</t>
  </si>
  <si>
    <t xml:space="preserve"> 5,94</t>
  </si>
  <si>
    <t xml:space="preserve"> 84,0</t>
  </si>
  <si>
    <t xml:space="preserve"> 159,78</t>
  </si>
  <si>
    <t xml:space="preserve"> 254,9</t>
  </si>
  <si>
    <t xml:space="preserve"> 37,0</t>
  </si>
  <si>
    <t xml:space="preserve"> 92,0</t>
  </si>
  <si>
    <t xml:space="preserve"> 42,7</t>
  </si>
  <si>
    <t xml:space="preserve"> 146,21</t>
  </si>
  <si>
    <t xml:space="preserve"> 49,45</t>
  </si>
  <si>
    <t xml:space="preserve"> 48,4</t>
  </si>
  <si>
    <t xml:space="preserve"> 1.150,0</t>
  </si>
  <si>
    <t xml:space="preserve"> 105,0</t>
  </si>
  <si>
    <t xml:space="preserve"> 272,15</t>
  </si>
  <si>
    <t xml:space="preserve"> 99,0</t>
  </si>
  <si>
    <t xml:space="preserve"> 111,6</t>
  </si>
  <si>
    <t xml:space="preserve"> 25,5</t>
  </si>
  <si>
    <t xml:space="preserve"> 21,63</t>
  </si>
  <si>
    <t xml:space="preserve"> 127,67</t>
  </si>
  <si>
    <t xml:space="preserve"> 90,91</t>
  </si>
  <si>
    <t xml:space="preserve"> 10,0</t>
  </si>
  <si>
    <t xml:space="preserve"> 36,0</t>
  </si>
  <si>
    <t xml:space="preserve"> 24,0</t>
  </si>
  <si>
    <t xml:space="preserve"> 237,0</t>
  </si>
  <si>
    <t xml:space="preserve"> 162,0</t>
  </si>
  <si>
    <t xml:space="preserve"> 315,0</t>
  </si>
  <si>
    <t xml:space="preserve"> 500,0</t>
  </si>
  <si>
    <t xml:space="preserve"> 149,55</t>
  </si>
  <si>
    <t xml:space="preserve"> 28,0</t>
  </si>
  <si>
    <t xml:space="preserve"> 1.580,0</t>
  </si>
  <si>
    <t xml:space="preserve"> 96,28</t>
  </si>
  <si>
    <t xml:space="preserve"> 140,0</t>
  </si>
  <si>
    <t xml:space="preserve"> 300,96</t>
  </si>
  <si>
    <t xml:space="preserve"> 13,0</t>
  </si>
  <si>
    <t xml:space="preserve"> 62,0</t>
  </si>
  <si>
    <t xml:space="preserve"> 41,0</t>
  </si>
  <si>
    <t xml:space="preserve"> 61,25</t>
  </si>
  <si>
    <t xml:space="preserve"> 117,9</t>
  </si>
  <si>
    <t xml:space="preserve"> 400,0</t>
  </si>
  <si>
    <t xml:space="preserve"> 175,0</t>
  </si>
  <si>
    <t xml:space="preserve"> 0,54</t>
  </si>
  <si>
    <t xml:space="preserve"> 66,0</t>
  </si>
  <si>
    <t xml:space="preserve"> 34,72</t>
  </si>
  <si>
    <t xml:space="preserve"> 260,0</t>
  </si>
  <si>
    <t xml:space="preserve"> 70,0</t>
  </si>
  <si>
    <t xml:space="preserve"> 169,62</t>
  </si>
  <si>
    <t xml:space="preserve"> 65,0</t>
  </si>
  <si>
    <t xml:space="preserve"> 47,52</t>
  </si>
  <si>
    <t xml:space="preserve"> 18,0</t>
  </si>
  <si>
    <t xml:space="preserve"> 9,0</t>
  </si>
  <si>
    <t xml:space="preserve"> 71,33</t>
  </si>
  <si>
    <t xml:space="preserve"> 252,0</t>
  </si>
  <si>
    <t xml:space="preserve"> 125,0</t>
  </si>
  <si>
    <t xml:space="preserve"> 169,0</t>
  </si>
  <si>
    <t xml:space="preserve"> 48,0</t>
  </si>
  <si>
    <t xml:space="preserve"> 212,0</t>
  </si>
  <si>
    <t xml:space="preserve"> 35,0</t>
  </si>
  <si>
    <t xml:space="preserve"> 46,0</t>
  </si>
  <si>
    <t xml:space="preserve"> 52,0</t>
  </si>
  <si>
    <t xml:space="preserve"> 14,0</t>
  </si>
  <si>
    <t xml:space="preserve"> 11,0</t>
  </si>
  <si>
    <t xml:space="preserve"> 44,0</t>
  </si>
  <si>
    <t xml:space="preserve"> 137,0</t>
  </si>
  <si>
    <t xml:space="preserve"> 13,72</t>
  </si>
  <si>
    <t xml:space="preserve"> 60,45</t>
  </si>
  <si>
    <t xml:space="preserve"> 22,16</t>
  </si>
  <si>
    <t xml:space="preserve"> 22,84</t>
  </si>
  <si>
    <t xml:space="preserve"> 82,0</t>
  </si>
  <si>
    <t xml:space="preserve"> 250,0</t>
  </si>
  <si>
    <t xml:space="preserve"> 86,25</t>
  </si>
  <si>
    <t xml:space="preserve"> 74,28</t>
  </si>
  <si>
    <t xml:space="preserve"> 19,0</t>
  </si>
  <si>
    <t xml:space="preserve"> 52,2</t>
  </si>
  <si>
    <t xml:space="preserve"> 147,0</t>
  </si>
  <si>
    <t xml:space="preserve"> 29,0</t>
  </si>
  <si>
    <t xml:space="preserve"> 777,0</t>
  </si>
  <si>
    <t xml:space="preserve"> 17,0</t>
  </si>
  <si>
    <t xml:space="preserve"> 13,05</t>
  </si>
  <si>
    <t xml:space="preserve"> 59,0</t>
  </si>
  <si>
    <t xml:space="preserve"> 156,0</t>
  </si>
  <si>
    <t xml:space="preserve"> 21.594,26</t>
  </si>
  <si>
    <t xml:space="preserve"> 172.754,08</t>
  </si>
  <si>
    <t xml:space="preserve"> 5,92</t>
  </si>
  <si>
    <t xml:space="preserve"> 110.000,00</t>
  </si>
  <si>
    <t xml:space="preserve"> 3,77</t>
  </si>
  <si>
    <t xml:space="preserve"> 54.613,14</t>
  </si>
  <si>
    <t xml:space="preserve"> 109.226,28</t>
  </si>
  <si>
    <t xml:space="preserve"> 3,74</t>
  </si>
  <si>
    <t xml:space="preserve"> 42.565,97</t>
  </si>
  <si>
    <t xml:space="preserve"> 85.131,94</t>
  </si>
  <si>
    <t xml:space="preserve"> 2,92</t>
  </si>
  <si>
    <t xml:space="preserve"> 93,16</t>
  </si>
  <si>
    <t xml:space="preserve"> 78.123,04</t>
  </si>
  <si>
    <t xml:space="preserve"> 2,68</t>
  </si>
  <si>
    <t xml:space="preserve"> 4.198,39</t>
  </si>
  <si>
    <t xml:space="preserve"> 67.174,24</t>
  </si>
  <si>
    <t xml:space="preserve"> 2,30</t>
  </si>
  <si>
    <t xml:space="preserve"> 409,50</t>
  </si>
  <si>
    <t xml:space="preserve"> 57.354,57</t>
  </si>
  <si>
    <t xml:space="preserve"> 1,97</t>
  </si>
  <si>
    <t xml:space="preserve"> 24,32</t>
  </si>
  <si>
    <t xml:space="preserve"> 54.112,00</t>
  </si>
  <si>
    <t xml:space="preserve"> 1,85</t>
  </si>
  <si>
    <t xml:space="preserve"> 631,20</t>
  </si>
  <si>
    <t xml:space="preserve"> 50.925,21</t>
  </si>
  <si>
    <t xml:space="preserve"> 1,75</t>
  </si>
  <si>
    <t xml:space="preserve"> 5,16</t>
  </si>
  <si>
    <t xml:space="preserve"> 48.698,42</t>
  </si>
  <si>
    <t xml:space="preserve"> 1,67</t>
  </si>
  <si>
    <t xml:space="preserve"> 586,22</t>
  </si>
  <si>
    <t xml:space="preserve"> 48.322,11</t>
  </si>
  <si>
    <t xml:space="preserve"> 1,66</t>
  </si>
  <si>
    <t xml:space="preserve"> 271,11</t>
  </si>
  <si>
    <t xml:space="preserve"> 44.668,08</t>
  </si>
  <si>
    <t xml:space="preserve"> 1,53</t>
  </si>
  <si>
    <t xml:space="preserve"> 12,33</t>
  </si>
  <si>
    <t xml:space="preserve"> 43.644,62</t>
  </si>
  <si>
    <t xml:space="preserve"> 1,50</t>
  </si>
  <si>
    <t xml:space="preserve"> 240,26</t>
  </si>
  <si>
    <t xml:space="preserve"> 43.246,80</t>
  </si>
  <si>
    <t xml:space="preserve"> 1,48</t>
  </si>
  <si>
    <t xml:space="preserve"> 39.650,00</t>
  </si>
  <si>
    <t xml:space="preserve"> 1,36</t>
  </si>
  <si>
    <t xml:space="preserve"> 12,78</t>
  </si>
  <si>
    <t xml:space="preserve"> 38.888,64</t>
  </si>
  <si>
    <t xml:space="preserve"> 1,33</t>
  </si>
  <si>
    <t xml:space="preserve"> 46,73</t>
  </si>
  <si>
    <t xml:space="preserve"> 38.172,33</t>
  </si>
  <si>
    <t xml:space="preserve"> 1,31</t>
  </si>
  <si>
    <t xml:space="preserve"> 932,48</t>
  </si>
  <si>
    <t xml:space="preserve"> 37.299,20</t>
  </si>
  <si>
    <t xml:space="preserve"> 1,28</t>
  </si>
  <si>
    <t xml:space="preserve"> 122,09</t>
  </si>
  <si>
    <t xml:space="preserve"> 34.696,75</t>
  </si>
  <si>
    <t xml:space="preserve"> 1,19</t>
  </si>
  <si>
    <t xml:space="preserve"> 173,29</t>
  </si>
  <si>
    <t xml:space="preserve"> 34.658,00</t>
  </si>
  <si>
    <t xml:space="preserve"> 167,56</t>
  </si>
  <si>
    <t xml:space="preserve"> 34.349,80</t>
  </si>
  <si>
    <t xml:space="preserve"> 1,18</t>
  </si>
  <si>
    <t xml:space="preserve"> 184,32</t>
  </si>
  <si>
    <t xml:space="preserve"> 33.302,93</t>
  </si>
  <si>
    <t xml:space="preserve"> 1,14</t>
  </si>
  <si>
    <t xml:space="preserve"> 20,69</t>
  </si>
  <si>
    <t xml:space="preserve"> 33.104,00</t>
  </si>
  <si>
    <t xml:space="preserve"> 1,13</t>
  </si>
  <si>
    <t xml:space="preserve"> 230,29</t>
  </si>
  <si>
    <t xml:space="preserve"> 31.089,15</t>
  </si>
  <si>
    <t xml:space="preserve"> 1,07</t>
  </si>
  <si>
    <t xml:space="preserve"> 29.961,58</t>
  </si>
  <si>
    <t xml:space="preserve"> 1,03</t>
  </si>
  <si>
    <t xml:space="preserve"> 94,94</t>
  </si>
  <si>
    <t xml:space="preserve"> 27.019,92</t>
  </si>
  <si>
    <t xml:space="preserve"> 0,93</t>
  </si>
  <si>
    <t xml:space="preserve"> 15,67</t>
  </si>
  <si>
    <t xml:space="preserve"> 26.462,71</t>
  </si>
  <si>
    <t xml:space="preserve"> 0,91</t>
  </si>
  <si>
    <t xml:space="preserve"> 89,65</t>
  </si>
  <si>
    <t xml:space="preserve"> 25.639,90</t>
  </si>
  <si>
    <t xml:space="preserve"> 0,88</t>
  </si>
  <si>
    <t xml:space="preserve"> 1.350,00</t>
  </si>
  <si>
    <t xml:space="preserve"> 24.570,00</t>
  </si>
  <si>
    <t xml:space="preserve"> 0,84</t>
  </si>
  <si>
    <t xml:space="preserve"> 160,95</t>
  </si>
  <si>
    <t xml:space="preserve"> 23.925,21</t>
  </si>
  <si>
    <t xml:space="preserve"> 0,82</t>
  </si>
  <si>
    <t xml:space="preserve"> 9,91</t>
  </si>
  <si>
    <t xml:space="preserve"> 23.921,25</t>
  </si>
  <si>
    <t xml:space="preserve"> 2.269,81</t>
  </si>
  <si>
    <t xml:space="preserve"> 23.833,00</t>
  </si>
  <si>
    <t xml:space="preserve"> 7.857,42</t>
  </si>
  <si>
    <t xml:space="preserve"> 23.572,26</t>
  </si>
  <si>
    <t xml:space="preserve"> 0,81</t>
  </si>
  <si>
    <t xml:space="preserve"> 16,19</t>
  </si>
  <si>
    <t xml:space="preserve"> 23.459,95</t>
  </si>
  <si>
    <t xml:space="preserve"> 0,80</t>
  </si>
  <si>
    <t xml:space="preserve"> 27,83</t>
  </si>
  <si>
    <t xml:space="preserve"> 23.337,95</t>
  </si>
  <si>
    <t xml:space="preserve"> 1.137,74</t>
  </si>
  <si>
    <t xml:space="preserve"> 20.706,86</t>
  </si>
  <si>
    <t xml:space="preserve"> 0,71</t>
  </si>
  <si>
    <t xml:space="preserve"> 132,26</t>
  </si>
  <si>
    <t xml:space="preserve"> 20.690,75</t>
  </si>
  <si>
    <t xml:space="preserve"> 625,34</t>
  </si>
  <si>
    <t xml:space="preserve"> 20.010,88</t>
  </si>
  <si>
    <t xml:space="preserve"> 0,69</t>
  </si>
  <si>
    <t xml:space="preserve"> 81,15</t>
  </si>
  <si>
    <t xml:space="preserve"> 19.947,48</t>
  </si>
  <si>
    <t xml:space="preserve"> 0,68</t>
  </si>
  <si>
    <t xml:space="preserve"> 296,74</t>
  </si>
  <si>
    <t xml:space="preserve"> 19.881,58</t>
  </si>
  <si>
    <t xml:space="preserve"> 176,59</t>
  </si>
  <si>
    <t xml:space="preserve"> 18.365,36</t>
  </si>
  <si>
    <t xml:space="preserve"> 0,63</t>
  </si>
  <si>
    <t xml:space="preserve"> 291,74</t>
  </si>
  <si>
    <t xml:space="preserve"> 18.297,93</t>
  </si>
  <si>
    <t xml:space="preserve"> 506,32</t>
  </si>
  <si>
    <t xml:space="preserve"> 16.693,37</t>
  </si>
  <si>
    <t xml:space="preserve"> 0,57</t>
  </si>
  <si>
    <t xml:space="preserve"> 19,67</t>
  </si>
  <si>
    <t xml:space="preserve"> 16.650,65</t>
  </si>
  <si>
    <t xml:space="preserve"> 47,84</t>
  </si>
  <si>
    <t xml:space="preserve"> 16.122,08</t>
  </si>
  <si>
    <t xml:space="preserve"> 0,55</t>
  </si>
  <si>
    <t xml:space="preserve"> 885,21</t>
  </si>
  <si>
    <t xml:space="preserve"> 16.110,82</t>
  </si>
  <si>
    <t xml:space="preserve"> 344,39</t>
  </si>
  <si>
    <t xml:space="preserve"> 15.497,55</t>
  </si>
  <si>
    <t xml:space="preserve"> 0,53</t>
  </si>
  <si>
    <t xml:space="preserve"> 729,76</t>
  </si>
  <si>
    <t xml:space="preserve"> 15.324,96</t>
  </si>
  <si>
    <t xml:space="preserve"> 143,98</t>
  </si>
  <si>
    <t xml:space="preserve"> 15.283,47</t>
  </si>
  <si>
    <t xml:space="preserve"> 0,52</t>
  </si>
  <si>
    <t xml:space="preserve"> 50,00</t>
  </si>
  <si>
    <t xml:space="preserve"> 15.050,00</t>
  </si>
  <si>
    <t xml:space="preserve"> 7,31</t>
  </si>
  <si>
    <t xml:space="preserve"> 14.783,67</t>
  </si>
  <si>
    <t xml:space="preserve"> 0,51</t>
  </si>
  <si>
    <t xml:space="preserve"> 18,37</t>
  </si>
  <si>
    <t xml:space="preserve"> 14.326,94</t>
  </si>
  <si>
    <t xml:space="preserve"> 0,49</t>
  </si>
  <si>
    <t xml:space="preserve"> 925,04</t>
  </si>
  <si>
    <t xml:space="preserve"> 13.875,60</t>
  </si>
  <si>
    <t xml:space="preserve"> 0,48</t>
  </si>
  <si>
    <t xml:space="preserve"> 2.304,06</t>
  </si>
  <si>
    <t xml:space="preserve"> 13.824,36</t>
  </si>
  <si>
    <t xml:space="preserve"> 0,47</t>
  </si>
  <si>
    <t xml:space="preserve"> 48,71</t>
  </si>
  <si>
    <t xml:space="preserve"> 13.822,92</t>
  </si>
  <si>
    <t xml:space="preserve"> 469,61</t>
  </si>
  <si>
    <t xml:space="preserve"> 13.318,13</t>
  </si>
  <si>
    <t xml:space="preserve"> 0,46</t>
  </si>
  <si>
    <t xml:space="preserve"> 741,84</t>
  </si>
  <si>
    <t xml:space="preserve"> 13.234,42</t>
  </si>
  <si>
    <t xml:space="preserve"> 0,45</t>
  </si>
  <si>
    <t xml:space="preserve"> 2.500,96</t>
  </si>
  <si>
    <t xml:space="preserve"> 12.504,80</t>
  </si>
  <si>
    <t xml:space="preserve"> 0,43</t>
  </si>
  <si>
    <t xml:space="preserve"> 59,07</t>
  </si>
  <si>
    <t xml:space="preserve"> 12.404,70</t>
  </si>
  <si>
    <t xml:space="preserve"> 125,46</t>
  </si>
  <si>
    <t xml:space="preserve"> 12.364,08</t>
  </si>
  <si>
    <t xml:space="preserve"> 0,42</t>
  </si>
  <si>
    <t xml:space="preserve"> 180,25</t>
  </si>
  <si>
    <t xml:space="preserve"> 12.282,23</t>
  </si>
  <si>
    <t xml:space="preserve"> 46,23</t>
  </si>
  <si>
    <t xml:space="preserve"> 12.047,53</t>
  </si>
  <si>
    <t xml:space="preserve"> 0,41</t>
  </si>
  <si>
    <t xml:space="preserve"> 960,32</t>
  </si>
  <si>
    <t xml:space="preserve"> 11.523,84</t>
  </si>
  <si>
    <t xml:space="preserve"> 0,39</t>
  </si>
  <si>
    <t xml:space="preserve"> 1.552,98</t>
  </si>
  <si>
    <t xml:space="preserve"> 10.870,86</t>
  </si>
  <si>
    <t xml:space="preserve"> 0,37</t>
  </si>
  <si>
    <t xml:space="preserve"> 10.484,20</t>
  </si>
  <si>
    <t xml:space="preserve"> 0,36</t>
  </si>
  <si>
    <t xml:space="preserve"> 499,52</t>
  </si>
  <si>
    <t xml:space="preserve"> 10.090,30</t>
  </si>
  <si>
    <t xml:space="preserve"> 0,35</t>
  </si>
  <si>
    <t xml:space="preserve"> 124,49</t>
  </si>
  <si>
    <t xml:space="preserve"> 9.959,20</t>
  </si>
  <si>
    <t xml:space="preserve"> 0,34</t>
  </si>
  <si>
    <t xml:space="preserve"> 6,72</t>
  </si>
  <si>
    <t xml:space="preserve"> 9.737,54</t>
  </si>
  <si>
    <t xml:space="preserve"> 0,33</t>
  </si>
  <si>
    <t xml:space="preserve"> 4,08</t>
  </si>
  <si>
    <t xml:space="preserve"> 9.504,36</t>
  </si>
  <si>
    <t xml:space="preserve"> 9.257,10</t>
  </si>
  <si>
    <t xml:space="preserve"> 0,32</t>
  </si>
  <si>
    <t xml:space="preserve"> 148,24</t>
  </si>
  <si>
    <t xml:space="preserve"> 8.894,40</t>
  </si>
  <si>
    <t xml:space="preserve"> 0,30</t>
  </si>
  <si>
    <t xml:space="preserve"> 85,35</t>
  </si>
  <si>
    <t xml:space="preserve"> 8.705,70</t>
  </si>
  <si>
    <t xml:space="preserve"> 539,29</t>
  </si>
  <si>
    <t xml:space="preserve"> 8.628,64</t>
  </si>
  <si>
    <t xml:space="preserve"> 42,93</t>
  </si>
  <si>
    <t xml:space="preserve"> 8.586,00</t>
  </si>
  <si>
    <t xml:space="preserve"> 0,29</t>
  </si>
  <si>
    <t xml:space="preserve"> 277,60</t>
  </si>
  <si>
    <t xml:space="preserve"> 8.328,00</t>
  </si>
  <si>
    <t xml:space="preserve"> 34,31</t>
  </si>
  <si>
    <t xml:space="preserve"> 8.074,85</t>
  </si>
  <si>
    <t xml:space="preserve"> 0,28</t>
  </si>
  <si>
    <t xml:space="preserve"> 8,08</t>
  </si>
  <si>
    <t xml:space="preserve"> 8.071,83</t>
  </si>
  <si>
    <t xml:space="preserve"> 364,51</t>
  </si>
  <si>
    <t xml:space="preserve"> 8.019,22</t>
  </si>
  <si>
    <t xml:space="preserve"> 0,27</t>
  </si>
  <si>
    <t xml:space="preserve"> 105,77</t>
  </si>
  <si>
    <t xml:space="preserve"> 7.932,75</t>
  </si>
  <si>
    <t xml:space="preserve"> 46,21</t>
  </si>
  <si>
    <t xml:space="preserve"> 7.807,17</t>
  </si>
  <si>
    <t xml:space="preserve"> 1.258,44</t>
  </si>
  <si>
    <t xml:space="preserve"> 7.550,64</t>
  </si>
  <si>
    <t xml:space="preserve"> 0,26</t>
  </si>
  <si>
    <t xml:space="preserve"> 88,73</t>
  </si>
  <si>
    <t xml:space="preserve"> 7.475,50</t>
  </si>
  <si>
    <t xml:space="preserve"> 452,33</t>
  </si>
  <si>
    <t xml:space="preserve"> 7.345,83</t>
  </si>
  <si>
    <t xml:space="preserve"> 0,25</t>
  </si>
  <si>
    <t xml:space="preserve"> 7.297,29</t>
  </si>
  <si>
    <t xml:space="preserve"> 182,00</t>
  </si>
  <si>
    <t xml:space="preserve"> 7.280,00</t>
  </si>
  <si>
    <t xml:space="preserve"> 64,54</t>
  </si>
  <si>
    <t xml:space="preserve"> 7.222,02</t>
  </si>
  <si>
    <t xml:space="preserve"> 7.201,82</t>
  </si>
  <si>
    <t xml:space="preserve"> 7.140,36</t>
  </si>
  <si>
    <t xml:space="preserve"> 0,24</t>
  </si>
  <si>
    <t xml:space="preserve"> 141,86</t>
  </si>
  <si>
    <t xml:space="preserve"> 7.093,00</t>
  </si>
  <si>
    <t xml:space="preserve"> 472,07</t>
  </si>
  <si>
    <t xml:space="preserve"> 7.081,05</t>
  </si>
  <si>
    <t xml:space="preserve"> 94,37</t>
  </si>
  <si>
    <t xml:space="preserve"> 7.077,75</t>
  </si>
  <si>
    <t xml:space="preserve"> 84,10</t>
  </si>
  <si>
    <t xml:space="preserve"> 7.005,53</t>
  </si>
  <si>
    <t xml:space="preserve"> 172,92</t>
  </si>
  <si>
    <t xml:space="preserve"> 6.916,80</t>
  </si>
  <si>
    <t xml:space="preserve"> 38,17</t>
  </si>
  <si>
    <t xml:space="preserve"> 6.832,43</t>
  </si>
  <si>
    <t xml:space="preserve"> 0,23</t>
  </si>
  <si>
    <t xml:space="preserve"> 145,73</t>
  </si>
  <si>
    <t xml:space="preserve"> 6.783,73</t>
  </si>
  <si>
    <t xml:space="preserve"> 62,76</t>
  </si>
  <si>
    <t xml:space="preserve"> 6.702,76</t>
  </si>
  <si>
    <t xml:space="preserve"> 49,21</t>
  </si>
  <si>
    <t xml:space="preserve"> 6.643,35</t>
  </si>
  <si>
    <t xml:space="preserve"> 330,61</t>
  </si>
  <si>
    <t xml:space="preserve"> 6.612,20</t>
  </si>
  <si>
    <t xml:space="preserve"> 521,69</t>
  </si>
  <si>
    <t xml:space="preserve"> 6.260,28</t>
  </si>
  <si>
    <t xml:space="preserve"> 0,21</t>
  </si>
  <si>
    <t xml:space="preserve"> 162,01</t>
  </si>
  <si>
    <t xml:space="preserve"> 6.148,27</t>
  </si>
  <si>
    <t xml:space="preserve"> 23,42</t>
  </si>
  <si>
    <t xml:space="preserve"> 6.110,27</t>
  </si>
  <si>
    <t xml:space="preserve"> 6.040,75</t>
  </si>
  <si>
    <t xml:space="preserve"> 2.946,55</t>
  </si>
  <si>
    <t xml:space="preserve"> 5.893,10</t>
  </si>
  <si>
    <t xml:space="preserve"> 0,20</t>
  </si>
  <si>
    <t xml:space="preserve"> 64,97</t>
  </si>
  <si>
    <t xml:space="preserve"> 5.847,30</t>
  </si>
  <si>
    <t xml:space="preserve"> 96,41</t>
  </si>
  <si>
    <t xml:space="preserve"> 5.784,60</t>
  </si>
  <si>
    <t xml:space="preserve"> 31,60</t>
  </si>
  <si>
    <t xml:space="preserve"> 5.680,41</t>
  </si>
  <si>
    <t xml:space="preserve"> 0,19</t>
  </si>
  <si>
    <t xml:space="preserve"> 1,80</t>
  </si>
  <si>
    <t xml:space="preserve"> 5.477,27</t>
  </si>
  <si>
    <t xml:space="preserve"> 5.342,63</t>
  </si>
  <si>
    <t xml:space="preserve"> 0,18</t>
  </si>
  <si>
    <t xml:space="preserve"> 131,75</t>
  </si>
  <si>
    <t xml:space="preserve"> 5.270,00</t>
  </si>
  <si>
    <t xml:space="preserve"> 34,70</t>
  </si>
  <si>
    <t xml:space="preserve"> 5.205,00</t>
  </si>
  <si>
    <t xml:space="preserve"> 2.528,02</t>
  </si>
  <si>
    <t xml:space="preserve"> 5.056,04</t>
  </si>
  <si>
    <t xml:space="preserve"> 0,17</t>
  </si>
  <si>
    <t xml:space="preserve"> 56,06</t>
  </si>
  <si>
    <t xml:space="preserve"> 5.045,40</t>
  </si>
  <si>
    <t xml:space="preserve"> 5,81</t>
  </si>
  <si>
    <t xml:space="preserve"> 4.918,16</t>
  </si>
  <si>
    <t xml:space="preserve"> 24,53</t>
  </si>
  <si>
    <t xml:space="preserve"> 4.906,00</t>
  </si>
  <si>
    <t xml:space="preserve"> 2.422,66</t>
  </si>
  <si>
    <t xml:space="preserve"> 4.845,32</t>
  </si>
  <si>
    <t xml:space="preserve"> 400,00</t>
  </si>
  <si>
    <t xml:space="preserve"> 4.776,00</t>
  </si>
  <si>
    <t xml:space="preserve"> 0,16</t>
  </si>
  <si>
    <t xml:space="preserve"> 4.725,50</t>
  </si>
  <si>
    <t xml:space="preserve"> 5,63</t>
  </si>
  <si>
    <t xml:space="preserve"> 4.721,26</t>
  </si>
  <si>
    <t xml:space="preserve"> 62,65</t>
  </si>
  <si>
    <t xml:space="preserve"> 4.510,80</t>
  </si>
  <si>
    <t xml:space="preserve"> 0,15</t>
  </si>
  <si>
    <t xml:space="preserve"> 10,65</t>
  </si>
  <si>
    <t xml:space="preserve"> 4.468,74</t>
  </si>
  <si>
    <t xml:space="preserve"> 6,95</t>
  </si>
  <si>
    <t xml:space="preserve"> 4.450,08</t>
  </si>
  <si>
    <t xml:space="preserve"> 19,99</t>
  </si>
  <si>
    <t xml:space="preserve"> 4.412,19</t>
  </si>
  <si>
    <t xml:space="preserve"> 115,49</t>
  </si>
  <si>
    <t xml:space="preserve"> 4.388,62</t>
  </si>
  <si>
    <t xml:space="preserve"> 548,07</t>
  </si>
  <si>
    <t xml:space="preserve"> 4.384,56</t>
  </si>
  <si>
    <t xml:space="preserve"> 2,96</t>
  </si>
  <si>
    <t xml:space="preserve"> 4.289,15</t>
  </si>
  <si>
    <t xml:space="preserve"> 1.428,54</t>
  </si>
  <si>
    <t xml:space="preserve"> 4.285,62</t>
  </si>
  <si>
    <t xml:space="preserve"> 17,36</t>
  </si>
  <si>
    <t xml:space="preserve"> 4.253,20</t>
  </si>
  <si>
    <t xml:space="preserve"> 2.110,09</t>
  </si>
  <si>
    <t xml:space="preserve"> 4.220,18</t>
  </si>
  <si>
    <t xml:space="preserve"> 0,14</t>
  </si>
  <si>
    <t xml:space="preserve"> 92,71</t>
  </si>
  <si>
    <t xml:space="preserve"> 4.171,95</t>
  </si>
  <si>
    <t xml:space="preserve"> 8,86</t>
  </si>
  <si>
    <t xml:space="preserve"> 4.137,26</t>
  </si>
  <si>
    <t xml:space="preserve"> 164,17</t>
  </si>
  <si>
    <t xml:space="preserve"> 4.104,25</t>
  </si>
  <si>
    <t xml:space="preserve"> 683,98</t>
  </si>
  <si>
    <t xml:space="preserve"> 4.103,88</t>
  </si>
  <si>
    <t xml:space="preserve"> 97,62</t>
  </si>
  <si>
    <t xml:space="preserve"> 4.100,04</t>
  </si>
  <si>
    <t xml:space="preserve"> 33,99</t>
  </si>
  <si>
    <t xml:space="preserve"> 4.078,80</t>
  </si>
  <si>
    <t xml:space="preserve"> 101,09</t>
  </si>
  <si>
    <t xml:space="preserve"> 4.043,60</t>
  </si>
  <si>
    <t xml:space="preserve"> 78,90</t>
  </si>
  <si>
    <t xml:space="preserve"> 3.968,67</t>
  </si>
  <si>
    <t xml:space="preserve"> 57,89</t>
  </si>
  <si>
    <t xml:space="preserve"> 3.936,52</t>
  </si>
  <si>
    <t xml:space="preserve"> 0,13</t>
  </si>
  <si>
    <t xml:space="preserve"> 1.259,57</t>
  </si>
  <si>
    <t xml:space="preserve"> 3.778,71</t>
  </si>
  <si>
    <t xml:space="preserve"> 751,23</t>
  </si>
  <si>
    <t xml:space="preserve"> 3.756,15</t>
  </si>
  <si>
    <t xml:space="preserve"> 933,05</t>
  </si>
  <si>
    <t xml:space="preserve"> 3.732,20</t>
  </si>
  <si>
    <t xml:space="preserve"> 14,34</t>
  </si>
  <si>
    <t xml:space="preserve"> 3.691,97</t>
  </si>
  <si>
    <t xml:space="preserve"> 606,22</t>
  </si>
  <si>
    <t xml:space="preserve"> 3.637,32</t>
  </si>
  <si>
    <t xml:space="preserve"> 0,12</t>
  </si>
  <si>
    <t xml:space="preserve"> 19,91</t>
  </si>
  <si>
    <t xml:space="preserve"> 3.620,43</t>
  </si>
  <si>
    <t xml:space="preserve"> 3.604,20</t>
  </si>
  <si>
    <t xml:space="preserve"> 5,27</t>
  </si>
  <si>
    <t xml:space="preserve"> 3.594,14</t>
  </si>
  <si>
    <t xml:space="preserve"> 15,84</t>
  </si>
  <si>
    <t xml:space="preserve"> 3.556,08</t>
  </si>
  <si>
    <t xml:space="preserve"> 12,38</t>
  </si>
  <si>
    <t xml:space="preserve"> 3.523,34</t>
  </si>
  <si>
    <t xml:space="preserve"> 291,50</t>
  </si>
  <si>
    <t xml:space="preserve"> 3.498,00</t>
  </si>
  <si>
    <t xml:space="preserve"> 100,26</t>
  </si>
  <si>
    <t xml:space="preserve"> 3.408,84</t>
  </si>
  <si>
    <t xml:space="preserve"> 851,21</t>
  </si>
  <si>
    <t xml:space="preserve"> 3.404,84</t>
  </si>
  <si>
    <t xml:space="preserve"> 418,86</t>
  </si>
  <si>
    <t xml:space="preserve"> 3.350,88</t>
  </si>
  <si>
    <t xml:space="preserve"> 0,11</t>
  </si>
  <si>
    <t xml:space="preserve"> 6,56</t>
  </si>
  <si>
    <t xml:space="preserve"> 3.327,62</t>
  </si>
  <si>
    <t xml:space="preserve"> 126,71</t>
  </si>
  <si>
    <t xml:space="preserve"> 3.294,46</t>
  </si>
  <si>
    <t xml:space="preserve"> 16,38</t>
  </si>
  <si>
    <t xml:space="preserve"> 3.292,05</t>
  </si>
  <si>
    <t xml:space="preserve"> 3.276,00</t>
  </si>
  <si>
    <t xml:space="preserve"> 204,36</t>
  </si>
  <si>
    <t xml:space="preserve"> 3.269,76</t>
  </si>
  <si>
    <t xml:space="preserve"> 544,34</t>
  </si>
  <si>
    <t xml:space="preserve"> 3.266,04</t>
  </si>
  <si>
    <t xml:space="preserve"> 1.631,81</t>
  </si>
  <si>
    <t xml:space="preserve"> 3.263,62</t>
  </si>
  <si>
    <t xml:space="preserve"> 1.622,46</t>
  </si>
  <si>
    <t xml:space="preserve"> 3.244,92</t>
  </si>
  <si>
    <t xml:space="preserve"> 530,34</t>
  </si>
  <si>
    <t xml:space="preserve"> 3.182,04</t>
  </si>
  <si>
    <t xml:space="preserve"> 1.590,92</t>
  </si>
  <si>
    <t xml:space="preserve"> 3.181,84</t>
  </si>
  <si>
    <t xml:space="preserve"> 14,23</t>
  </si>
  <si>
    <t xml:space="preserve"> 3.130,60</t>
  </si>
  <si>
    <t xml:space="preserve"> 3.114,01</t>
  </si>
  <si>
    <t xml:space="preserve"> 514,81</t>
  </si>
  <si>
    <t xml:space="preserve"> 3.088,86</t>
  </si>
  <si>
    <t xml:space="preserve"> 77,07</t>
  </si>
  <si>
    <t xml:space="preserve"> 3.082,80</t>
  </si>
  <si>
    <t xml:space="preserve"> 555,50</t>
  </si>
  <si>
    <t xml:space="preserve"> 3.055,25</t>
  </si>
  <si>
    <t xml:space="preserve"> 0,10</t>
  </si>
  <si>
    <t xml:space="preserve"> 512,92</t>
  </si>
  <si>
    <t xml:space="preserve"> 3.046,74</t>
  </si>
  <si>
    <t xml:space="preserve"> 36,14</t>
  </si>
  <si>
    <t xml:space="preserve"> 3.035,76</t>
  </si>
  <si>
    <t xml:space="preserve"> 3.003,16</t>
  </si>
  <si>
    <t xml:space="preserve"> 93,74</t>
  </si>
  <si>
    <t xml:space="preserve"> 2.999,68</t>
  </si>
  <si>
    <t xml:space="preserve"> 18,70</t>
  </si>
  <si>
    <t xml:space="preserve"> 2.987,88</t>
  </si>
  <si>
    <t xml:space="preserve"> 11,09</t>
  </si>
  <si>
    <t xml:space="preserve"> 2.826,84</t>
  </si>
  <si>
    <t xml:space="preserve"> 470,00</t>
  </si>
  <si>
    <t xml:space="preserve"> 2.820,00</t>
  </si>
  <si>
    <t xml:space="preserve"> 74,89</t>
  </si>
  <si>
    <t xml:space="preserve"> 2.770,93</t>
  </si>
  <si>
    <t xml:space="preserve"> 0,09</t>
  </si>
  <si>
    <t xml:space="preserve"> 29,38</t>
  </si>
  <si>
    <t xml:space="preserve"> 2.702,96</t>
  </si>
  <si>
    <t xml:space="preserve"> 2.689,78</t>
  </si>
  <si>
    <t xml:space="preserve"> 22,34</t>
  </si>
  <si>
    <t xml:space="preserve"> 2.680,80</t>
  </si>
  <si>
    <t xml:space="preserve"> 53,60</t>
  </si>
  <si>
    <t xml:space="preserve"> 2.680,00</t>
  </si>
  <si>
    <t xml:space="preserve"> 2.638,26</t>
  </si>
  <si>
    <t xml:space="preserve"> 61,42</t>
  </si>
  <si>
    <t xml:space="preserve"> 2.622,63</t>
  </si>
  <si>
    <t xml:space="preserve"> 17,00</t>
  </si>
  <si>
    <t xml:space="preserve"> 2.485,57</t>
  </si>
  <si>
    <t xml:space="preserve"> 50,20</t>
  </si>
  <si>
    <t xml:space="preserve"> 2.482,39</t>
  </si>
  <si>
    <t xml:space="preserve"> 124,04</t>
  </si>
  <si>
    <t xml:space="preserve"> 2.480,80</t>
  </si>
  <si>
    <t xml:space="preserve"> 50,84</t>
  </si>
  <si>
    <t xml:space="preserve"> 2.460,65</t>
  </si>
  <si>
    <t xml:space="preserve"> 0,08</t>
  </si>
  <si>
    <t xml:space="preserve"> 814,40</t>
  </si>
  <si>
    <t xml:space="preserve"> 2.443,20</t>
  </si>
  <si>
    <t xml:space="preserve"> 121,00</t>
  </si>
  <si>
    <t xml:space="preserve"> 2.420,00</t>
  </si>
  <si>
    <t xml:space="preserve"> 2.335,20</t>
  </si>
  <si>
    <t xml:space="preserve"> 777,22</t>
  </si>
  <si>
    <t xml:space="preserve"> 2.331,66</t>
  </si>
  <si>
    <t xml:space="preserve"> 2,02</t>
  </si>
  <si>
    <t xml:space="preserve"> 2.323,00</t>
  </si>
  <si>
    <t xml:space="preserve"> 21,85</t>
  </si>
  <si>
    <t xml:space="preserve"> 2.294,25</t>
  </si>
  <si>
    <t xml:space="preserve"> 84,50</t>
  </si>
  <si>
    <t xml:space="preserve"> 2.197,00</t>
  </si>
  <si>
    <t xml:space="preserve"> 35,31</t>
  </si>
  <si>
    <t xml:space="preserve"> 2.118,60</t>
  </si>
  <si>
    <t xml:space="preserve"> 0,07</t>
  </si>
  <si>
    <t xml:space="preserve"> 17,42</t>
  </si>
  <si>
    <t xml:space="preserve"> 2.090,40</t>
  </si>
  <si>
    <t xml:space="preserve"> 260,39</t>
  </si>
  <si>
    <t xml:space="preserve"> 2.083,12</t>
  </si>
  <si>
    <t xml:space="preserve"> 7,64</t>
  </si>
  <si>
    <t xml:space="preserve"> 2.079,22</t>
  </si>
  <si>
    <t xml:space="preserve"> 20,86</t>
  </si>
  <si>
    <t xml:space="preserve"> 2.065,14</t>
  </si>
  <si>
    <t xml:space="preserve"> 22,36</t>
  </si>
  <si>
    <t xml:space="preserve"> 2.057,12</t>
  </si>
  <si>
    <t xml:space="preserve"> 2.050,09</t>
  </si>
  <si>
    <t xml:space="preserve"> 16,90</t>
  </si>
  <si>
    <t xml:space="preserve"> 2.028,00</t>
  </si>
  <si>
    <t xml:space="preserve"> 1.009,19</t>
  </si>
  <si>
    <t xml:space="preserve"> 2.018,38</t>
  </si>
  <si>
    <t xml:space="preserve"> 4,32</t>
  </si>
  <si>
    <t xml:space="preserve"> 2.017,26</t>
  </si>
  <si>
    <t xml:space="preserve"> 22,32</t>
  </si>
  <si>
    <t xml:space="preserve"> 2.008,80</t>
  </si>
  <si>
    <t xml:space="preserve"> 361,79</t>
  </si>
  <si>
    <t xml:space="preserve"> 1.989,84</t>
  </si>
  <si>
    <t xml:space="preserve"> 331,14</t>
  </si>
  <si>
    <t xml:space="preserve"> 1.986,84</t>
  </si>
  <si>
    <t xml:space="preserve"> 1.985,14</t>
  </si>
  <si>
    <t xml:space="preserve"> 646,65</t>
  </si>
  <si>
    <t xml:space="preserve"> 1.939,95</t>
  </si>
  <si>
    <t xml:space="preserve"> 47,18</t>
  </si>
  <si>
    <t xml:space="preserve"> 1.887,20</t>
  </si>
  <si>
    <t xml:space="preserve"> 0,06</t>
  </si>
  <si>
    <t xml:space="preserve"> 73,96</t>
  </si>
  <si>
    <t xml:space="preserve"> 1.885,98</t>
  </si>
  <si>
    <t xml:space="preserve"> 87,00</t>
  </si>
  <si>
    <t xml:space="preserve"> 1.881,81</t>
  </si>
  <si>
    <t xml:space="preserve"> 312,95</t>
  </si>
  <si>
    <t xml:space="preserve"> 1.877,70</t>
  </si>
  <si>
    <t xml:space="preserve"> 12,51</t>
  </si>
  <si>
    <t xml:space="preserve"> 1.876,50</t>
  </si>
  <si>
    <t xml:space="preserve"> 14,61</t>
  </si>
  <si>
    <t xml:space="preserve"> 1.865,25</t>
  </si>
  <si>
    <t xml:space="preserve"> 230,93</t>
  </si>
  <si>
    <t xml:space="preserve"> 1.847,44</t>
  </si>
  <si>
    <t xml:space="preserve"> 1.817,29</t>
  </si>
  <si>
    <t xml:space="preserve"> 111,90</t>
  </si>
  <si>
    <t xml:space="preserve"> 1.790,40</t>
  </si>
  <si>
    <t xml:space="preserve"> 19,89</t>
  </si>
  <si>
    <t xml:space="preserve"> 1.790,10</t>
  </si>
  <si>
    <t xml:space="preserve"> 1.789,60</t>
  </si>
  <si>
    <t xml:space="preserve"> 116,94</t>
  </si>
  <si>
    <t xml:space="preserve"> 1.754,10</t>
  </si>
  <si>
    <t xml:space="preserve"> 29,16</t>
  </si>
  <si>
    <t xml:space="preserve"> 1.749,60</t>
  </si>
  <si>
    <t xml:space="preserve"> 174,89</t>
  </si>
  <si>
    <t xml:space="preserve"> 1.748,90</t>
  </si>
  <si>
    <t xml:space="preserve"> 48,04</t>
  </si>
  <si>
    <t xml:space="preserve"> 1.729,44</t>
  </si>
  <si>
    <t xml:space="preserve"> 857,66</t>
  </si>
  <si>
    <t xml:space="preserve"> 1.715,32</t>
  </si>
  <si>
    <t xml:space="preserve"> 71,29</t>
  </si>
  <si>
    <t xml:space="preserve"> 1.710,96</t>
  </si>
  <si>
    <t xml:space="preserve"> 34,07</t>
  </si>
  <si>
    <t xml:space="preserve"> 1.703,50</t>
  </si>
  <si>
    <t xml:space="preserve"> 7,18</t>
  </si>
  <si>
    <t xml:space="preserve"> 1.701,66</t>
  </si>
  <si>
    <t xml:space="preserve"> 10,43</t>
  </si>
  <si>
    <t xml:space="preserve"> 1.689,66</t>
  </si>
  <si>
    <t xml:space="preserve"> 5,33</t>
  </si>
  <si>
    <t xml:space="preserve"> 1.678,95</t>
  </si>
  <si>
    <t xml:space="preserve"> 1.645,43</t>
  </si>
  <si>
    <t xml:space="preserve"> 3,22</t>
  </si>
  <si>
    <t xml:space="preserve"> 1.610,00</t>
  </si>
  <si>
    <t xml:space="preserve"> 1.591,98</t>
  </si>
  <si>
    <t xml:space="preserve"> 0,05</t>
  </si>
  <si>
    <t xml:space="preserve"> 10,62</t>
  </si>
  <si>
    <t xml:space="preserve"> 1.588,22</t>
  </si>
  <si>
    <t xml:space="preserve"> 56,47</t>
  </si>
  <si>
    <t xml:space="preserve"> 1.581,16</t>
  </si>
  <si>
    <t xml:space="preserve"> 1,00</t>
  </si>
  <si>
    <t xml:space="preserve"> 1.580,00</t>
  </si>
  <si>
    <t xml:space="preserve"> 16,29</t>
  </si>
  <si>
    <t xml:space="preserve"> 1.568,40</t>
  </si>
  <si>
    <t xml:space="preserve"> 506,28</t>
  </si>
  <si>
    <t xml:space="preserve"> 1.518,84</t>
  </si>
  <si>
    <t xml:space="preserve"> 250,00</t>
  </si>
  <si>
    <t xml:space="preserve"> 1.500,00</t>
  </si>
  <si>
    <t xml:space="preserve"> 499,57</t>
  </si>
  <si>
    <t xml:space="preserve"> 1.498,71</t>
  </si>
  <si>
    <t xml:space="preserve"> 123,14</t>
  </si>
  <si>
    <t xml:space="preserve"> 1.477,68</t>
  </si>
  <si>
    <t xml:space="preserve"> 244,57</t>
  </si>
  <si>
    <t xml:space="preserve"> 1.467,42</t>
  </si>
  <si>
    <t xml:space="preserve"> 243,38</t>
  </si>
  <si>
    <t xml:space="preserve"> 1.460,28</t>
  </si>
  <si>
    <t xml:space="preserve"> 9,54</t>
  </si>
  <si>
    <t xml:space="preserve"> 1.431,00</t>
  </si>
  <si>
    <t xml:space="preserve"> 10,09</t>
  </si>
  <si>
    <t xml:space="preserve"> 1.412,60</t>
  </si>
  <si>
    <t xml:space="preserve"> 4,69</t>
  </si>
  <si>
    <t xml:space="preserve"> 1.411,50</t>
  </si>
  <si>
    <t xml:space="preserve"> 117,49</t>
  </si>
  <si>
    <t xml:space="preserve"> 1.409,88</t>
  </si>
  <si>
    <t xml:space="preserve"> 108,07</t>
  </si>
  <si>
    <t xml:space="preserve"> 1.404,91</t>
  </si>
  <si>
    <t xml:space="preserve"> 1.403,96</t>
  </si>
  <si>
    <t xml:space="preserve"> 62,79</t>
  </si>
  <si>
    <t xml:space="preserve"> 1.381,38</t>
  </si>
  <si>
    <t xml:space="preserve"> 21,95</t>
  </si>
  <si>
    <t xml:space="preserve"> 1.360,90</t>
  </si>
  <si>
    <t xml:space="preserve"> 14,49</t>
  </si>
  <si>
    <t xml:space="preserve"> 1.304,10</t>
  </si>
  <si>
    <t xml:space="preserve"> 0,04</t>
  </si>
  <si>
    <t xml:space="preserve"> 31,14</t>
  </si>
  <si>
    <t xml:space="preserve"> 1.276,74</t>
  </si>
  <si>
    <t xml:space="preserve"> 20,80</t>
  </si>
  <si>
    <t xml:space="preserve"> 1.274,00</t>
  </si>
  <si>
    <t xml:space="preserve"> 31,78</t>
  </si>
  <si>
    <t xml:space="preserve"> 1.271,20</t>
  </si>
  <si>
    <t xml:space="preserve"> 10,68</t>
  </si>
  <si>
    <t xml:space="preserve"> 1.259,17</t>
  </si>
  <si>
    <t xml:space="preserve"> 3,14</t>
  </si>
  <si>
    <t xml:space="preserve"> 1.256,00</t>
  </si>
  <si>
    <t xml:space="preserve"> 621,49</t>
  </si>
  <si>
    <t xml:space="preserve"> 1.242,98</t>
  </si>
  <si>
    <t xml:space="preserve"> 81,00</t>
  </si>
  <si>
    <t xml:space="preserve"> 1.215,00</t>
  </si>
  <si>
    <t xml:space="preserve"> 59,98</t>
  </si>
  <si>
    <t xml:space="preserve"> 1.199,60</t>
  </si>
  <si>
    <t xml:space="preserve"> 199,76</t>
  </si>
  <si>
    <t xml:space="preserve"> 1.198,56</t>
  </si>
  <si>
    <t xml:space="preserve"> 6,59</t>
  </si>
  <si>
    <t xml:space="preserve"> 1.153,25</t>
  </si>
  <si>
    <t xml:space="preserve"> 1.142,07</t>
  </si>
  <si>
    <t xml:space="preserve"> 15,71</t>
  </si>
  <si>
    <t xml:space="preserve"> 1.131,12</t>
  </si>
  <si>
    <t xml:space="preserve"> 1.119,00</t>
  </si>
  <si>
    <t xml:space="preserve"> 17,95</t>
  </si>
  <si>
    <t xml:space="preserve"> 1.112,90</t>
  </si>
  <si>
    <t xml:space="preserve"> 2.032,65</t>
  </si>
  <si>
    <t xml:space="preserve"> 1.097,63</t>
  </si>
  <si>
    <t xml:space="preserve"> 16,50</t>
  </si>
  <si>
    <t xml:space="preserve"> 1.089,00</t>
  </si>
  <si>
    <t xml:space="preserve"> 1.084,51</t>
  </si>
  <si>
    <t xml:space="preserve"> 31,22</t>
  </si>
  <si>
    <t xml:space="preserve"> 1.083,95</t>
  </si>
  <si>
    <t xml:space="preserve"> 4,14</t>
  </si>
  <si>
    <t xml:space="preserve"> 1.076,40</t>
  </si>
  <si>
    <t xml:space="preserve"> 15,26</t>
  </si>
  <si>
    <t xml:space="preserve"> 1.068,20</t>
  </si>
  <si>
    <t xml:space="preserve"> 40,62</t>
  </si>
  <si>
    <t xml:space="preserve"> 1.056,12</t>
  </si>
  <si>
    <t xml:space="preserve"> 130,02</t>
  </si>
  <si>
    <t xml:space="preserve"> 1.040,16</t>
  </si>
  <si>
    <t xml:space="preserve"> 6,07</t>
  </si>
  <si>
    <t xml:space="preserve"> 1.029,59</t>
  </si>
  <si>
    <t xml:space="preserve"> 16,41</t>
  </si>
  <si>
    <t xml:space="preserve"> 1.017,42</t>
  </si>
  <si>
    <t xml:space="preserve"> 0,03</t>
  </si>
  <si>
    <t xml:space="preserve"> 10,85</t>
  </si>
  <si>
    <t xml:space="preserve"> 998,20</t>
  </si>
  <si>
    <t xml:space="preserve"> 82,50</t>
  </si>
  <si>
    <t xml:space="preserve"> 990,00</t>
  </si>
  <si>
    <t xml:space="preserve"> 485,94</t>
  </si>
  <si>
    <t xml:space="preserve"> 971,88</t>
  </si>
  <si>
    <t xml:space="preserve"> 21,37</t>
  </si>
  <si>
    <t xml:space="preserve"> 961,65</t>
  </si>
  <si>
    <t xml:space="preserve"> 313,42</t>
  </si>
  <si>
    <t xml:space="preserve"> 940,26</t>
  </si>
  <si>
    <t xml:space="preserve"> 14,26</t>
  </si>
  <si>
    <t xml:space="preserve"> 926,90</t>
  </si>
  <si>
    <t xml:space="preserve"> 19,38</t>
  </si>
  <si>
    <t xml:space="preserve"> 920,93</t>
  </si>
  <si>
    <t xml:space="preserve"> 21,65</t>
  </si>
  <si>
    <t xml:space="preserve"> 909,30</t>
  </si>
  <si>
    <t xml:space="preserve"> 30,29</t>
  </si>
  <si>
    <t xml:space="preserve"> 908,70</t>
  </si>
  <si>
    <t xml:space="preserve"> 450,90</t>
  </si>
  <si>
    <t xml:space="preserve"> 901,80</t>
  </si>
  <si>
    <t xml:space="preserve"> 900,00</t>
  </si>
  <si>
    <t xml:space="preserve"> 99,21</t>
  </si>
  <si>
    <t xml:space="preserve"> 892,89</t>
  </si>
  <si>
    <t xml:space="preserve"> 890,57</t>
  </si>
  <si>
    <t xml:space="preserve"> 879,49</t>
  </si>
  <si>
    <t xml:space="preserve"> 109,67</t>
  </si>
  <si>
    <t xml:space="preserve"> 877,36</t>
  </si>
  <si>
    <t xml:space="preserve"> 53,96</t>
  </si>
  <si>
    <t xml:space="preserve"> 863,36</t>
  </si>
  <si>
    <t xml:space="preserve"> 107,01</t>
  </si>
  <si>
    <t xml:space="preserve"> 856,08</t>
  </si>
  <si>
    <t xml:space="preserve"> 3,38</t>
  </si>
  <si>
    <t xml:space="preserve"> 851,76</t>
  </si>
  <si>
    <t xml:space="preserve"> 21,12</t>
  </si>
  <si>
    <t xml:space="preserve"> 844,80</t>
  </si>
  <si>
    <t xml:space="preserve"> 421,33</t>
  </si>
  <si>
    <t xml:space="preserve"> 842,66</t>
  </si>
  <si>
    <t xml:space="preserve"> 40,31</t>
  </si>
  <si>
    <t xml:space="preserve"> 806,20</t>
  </si>
  <si>
    <t xml:space="preserve"> 6,32</t>
  </si>
  <si>
    <t xml:space="preserve"> 790,00</t>
  </si>
  <si>
    <t xml:space="preserve"> 4,36</t>
  </si>
  <si>
    <t xml:space="preserve"> 784,80</t>
  </si>
  <si>
    <t xml:space="preserve"> 4,63</t>
  </si>
  <si>
    <t xml:space="preserve"> 782,47</t>
  </si>
  <si>
    <t xml:space="preserve"> 19,19</t>
  </si>
  <si>
    <t xml:space="preserve"> 767,60</t>
  </si>
  <si>
    <t xml:space="preserve"> 15,63</t>
  </si>
  <si>
    <t xml:space="preserve"> 750,24</t>
  </si>
  <si>
    <t xml:space="preserve"> 121,98</t>
  </si>
  <si>
    <t xml:space="preserve"> 731,88</t>
  </si>
  <si>
    <t xml:space="preserve"> 8,05</t>
  </si>
  <si>
    <t xml:space="preserve"> 724,50</t>
  </si>
  <si>
    <t xml:space="preserve"> 0,02</t>
  </si>
  <si>
    <t xml:space="preserve"> 181,12</t>
  </si>
  <si>
    <t xml:space="preserve"> 724,48</t>
  </si>
  <si>
    <t xml:space="preserve"> 3,41</t>
  </si>
  <si>
    <t xml:space="preserve"> 722,92</t>
  </si>
  <si>
    <t xml:space="preserve"> 20,05</t>
  </si>
  <si>
    <t xml:space="preserve"> 721,80</t>
  </si>
  <si>
    <t xml:space="preserve"> 231,39</t>
  </si>
  <si>
    <t xml:space="preserve"> 694,17</t>
  </si>
  <si>
    <t xml:space="preserve"> 228,45</t>
  </si>
  <si>
    <t xml:space="preserve"> 685,35</t>
  </si>
  <si>
    <t xml:space="preserve"> 30,85</t>
  </si>
  <si>
    <t xml:space="preserve"> 678,70</t>
  </si>
  <si>
    <t xml:space="preserve"> 33,53</t>
  </si>
  <si>
    <t xml:space="preserve"> 670,60</t>
  </si>
  <si>
    <t xml:space="preserve"> 19,13</t>
  </si>
  <si>
    <t xml:space="preserve"> 669,55</t>
  </si>
  <si>
    <t xml:space="preserve"> 14,53</t>
  </si>
  <si>
    <t xml:space="preserve"> 668,38</t>
  </si>
  <si>
    <t xml:space="preserve"> 12,66</t>
  </si>
  <si>
    <t xml:space="preserve"> 658,32</t>
  </si>
  <si>
    <t xml:space="preserve"> 109,50</t>
  </si>
  <si>
    <t xml:space="preserve"> 657,00</t>
  </si>
  <si>
    <t xml:space="preserve"> 24,64</t>
  </si>
  <si>
    <t xml:space="preserve"> 640,64</t>
  </si>
  <si>
    <t xml:space="preserve"> 128,00</t>
  </si>
  <si>
    <t xml:space="preserve"> 640,00</t>
  </si>
  <si>
    <t xml:space="preserve"> 10,51</t>
  </si>
  <si>
    <t xml:space="preserve"> 630,60</t>
  </si>
  <si>
    <t xml:space="preserve"> 43,76</t>
  </si>
  <si>
    <t xml:space="preserve"> 612,64</t>
  </si>
  <si>
    <t xml:space="preserve"> 43,63</t>
  </si>
  <si>
    <t xml:space="preserve"> 610,82</t>
  </si>
  <si>
    <t xml:space="preserve"> 101,00</t>
  </si>
  <si>
    <t xml:space="preserve"> 606,00</t>
  </si>
  <si>
    <t xml:space="preserve"> 75,18</t>
  </si>
  <si>
    <t xml:space="preserve"> 601,44</t>
  </si>
  <si>
    <t xml:space="preserve"> 33,32</t>
  </si>
  <si>
    <t xml:space="preserve"> 599,76</t>
  </si>
  <si>
    <t xml:space="preserve"> 149,74</t>
  </si>
  <si>
    <t xml:space="preserve"> 598,96</t>
  </si>
  <si>
    <t xml:space="preserve"> 199,40</t>
  </si>
  <si>
    <t xml:space="preserve"> 598,20</t>
  </si>
  <si>
    <t xml:space="preserve"> 73,55</t>
  </si>
  <si>
    <t xml:space="preserve"> 588,40</t>
  </si>
  <si>
    <t xml:space="preserve"> 53,26</t>
  </si>
  <si>
    <t xml:space="preserve"> 585,86</t>
  </si>
  <si>
    <t xml:space="preserve"> 290,26</t>
  </si>
  <si>
    <t xml:space="preserve"> 580,52</t>
  </si>
  <si>
    <t xml:space="preserve"> 96,32</t>
  </si>
  <si>
    <t xml:space="preserve"> 577,92</t>
  </si>
  <si>
    <t xml:space="preserve"> 12,69</t>
  </si>
  <si>
    <t xml:space="preserve"> 558,36</t>
  </si>
  <si>
    <t xml:space="preserve"> 553,69</t>
  </si>
  <si>
    <t xml:space="preserve"> 274,75</t>
  </si>
  <si>
    <t xml:space="preserve"> 549,50</t>
  </si>
  <si>
    <t xml:space="preserve"> 4,00</t>
  </si>
  <si>
    <t xml:space="preserve"> 548,00</t>
  </si>
  <si>
    <t xml:space="preserve"> 45,03</t>
  </si>
  <si>
    <t xml:space="preserve"> 540,36</t>
  </si>
  <si>
    <t xml:space="preserve"> 59,32</t>
  </si>
  <si>
    <t xml:space="preserve"> 533,88</t>
  </si>
  <si>
    <t xml:space="preserve"> 38,66</t>
  </si>
  <si>
    <t xml:space="preserve"> 530,41</t>
  </si>
  <si>
    <t xml:space="preserve"> 43,92</t>
  </si>
  <si>
    <t xml:space="preserve"> 527,04</t>
  </si>
  <si>
    <t xml:space="preserve"> 131,57</t>
  </si>
  <si>
    <t xml:space="preserve"> 526,28</t>
  </si>
  <si>
    <t xml:space="preserve"> 20,07</t>
  </si>
  <si>
    <t xml:space="preserve"> 521,82</t>
  </si>
  <si>
    <t xml:space="preserve"> 32,55</t>
  </si>
  <si>
    <t xml:space="preserve"> 520,80</t>
  </si>
  <si>
    <t xml:space="preserve"> 8,32</t>
  </si>
  <si>
    <t xml:space="preserve"> 502,94</t>
  </si>
  <si>
    <t xml:space="preserve"> 22,42</t>
  </si>
  <si>
    <t xml:space="preserve"> 496,82</t>
  </si>
  <si>
    <t xml:space="preserve"> 23,91</t>
  </si>
  <si>
    <t xml:space="preserve"> 478,20</t>
  </si>
  <si>
    <t xml:space="preserve"> 20,27</t>
  </si>
  <si>
    <t xml:space="preserve"> 462,96</t>
  </si>
  <si>
    <t xml:space="preserve"> 460,69</t>
  </si>
  <si>
    <t xml:space="preserve"> 12,20</t>
  </si>
  <si>
    <t xml:space="preserve"> 451,40</t>
  </si>
  <si>
    <t xml:space="preserve"> 7,27</t>
  </si>
  <si>
    <t xml:space="preserve"> 450,74</t>
  </si>
  <si>
    <t xml:space="preserve"> 73,77</t>
  </si>
  <si>
    <t xml:space="preserve"> 442,62</t>
  </si>
  <si>
    <t xml:space="preserve"> 73,67</t>
  </si>
  <si>
    <t xml:space="preserve"> 442,02</t>
  </si>
  <si>
    <t xml:space="preserve"> 8,80</t>
  </si>
  <si>
    <t xml:space="preserve"> 440,00</t>
  </si>
  <si>
    <t xml:space="preserve"> 146,56</t>
  </si>
  <si>
    <t xml:space="preserve"> 439,68</t>
  </si>
  <si>
    <t xml:space="preserve"> 5,28</t>
  </si>
  <si>
    <t xml:space="preserve"> 432,96</t>
  </si>
  <si>
    <t xml:space="preserve"> 0,01</t>
  </si>
  <si>
    <t xml:space="preserve"> 16,61</t>
  </si>
  <si>
    <t xml:space="preserve"> 431,86</t>
  </si>
  <si>
    <t xml:space="preserve"> 13,38</t>
  </si>
  <si>
    <t xml:space="preserve"> 428,16</t>
  </si>
  <si>
    <t xml:space="preserve"> 1,71</t>
  </si>
  <si>
    <t xml:space="preserve"> 427,50</t>
  </si>
  <si>
    <t xml:space="preserve"> 35,25</t>
  </si>
  <si>
    <t xml:space="preserve"> 423,00</t>
  </si>
  <si>
    <t xml:space="preserve"> 84,42</t>
  </si>
  <si>
    <t xml:space="preserve"> 422,10</t>
  </si>
  <si>
    <t xml:space="preserve"> 4,86</t>
  </si>
  <si>
    <t xml:space="preserve"> 419,17</t>
  </si>
  <si>
    <t xml:space="preserve"> 20,83</t>
  </si>
  <si>
    <t xml:space="preserve"> 416,60</t>
  </si>
  <si>
    <t xml:space="preserve"> 19,79</t>
  </si>
  <si>
    <t xml:space="preserve"> 415,59</t>
  </si>
  <si>
    <t xml:space="preserve"> 205,57</t>
  </si>
  <si>
    <t xml:space="preserve"> 411,14</t>
  </si>
  <si>
    <t xml:space="preserve"> 5,50</t>
  </si>
  <si>
    <t xml:space="preserve"> 408,54</t>
  </si>
  <si>
    <t xml:space="preserve"> 67,18</t>
  </si>
  <si>
    <t xml:space="preserve"> 403,08</t>
  </si>
  <si>
    <t xml:space="preserve"> 63,67</t>
  </si>
  <si>
    <t xml:space="preserve"> 382,02</t>
  </si>
  <si>
    <t xml:space="preserve"> 31,77</t>
  </si>
  <si>
    <t xml:space="preserve"> 381,24</t>
  </si>
  <si>
    <t xml:space="preserve"> 30,93</t>
  </si>
  <si>
    <t xml:space="preserve"> 371,16</t>
  </si>
  <si>
    <t xml:space="preserve"> 36,82</t>
  </si>
  <si>
    <t xml:space="preserve"> 368,20</t>
  </si>
  <si>
    <t xml:space="preserve"> 60,74</t>
  </si>
  <si>
    <t xml:space="preserve"> 364,44</t>
  </si>
  <si>
    <t xml:space="preserve"> 9,85</t>
  </si>
  <si>
    <t xml:space="preserve"> 354,60</t>
  </si>
  <si>
    <t xml:space="preserve"> 17,60</t>
  </si>
  <si>
    <t xml:space="preserve"> 352,00</t>
  </si>
  <si>
    <t xml:space="preserve"> 13,28</t>
  </si>
  <si>
    <t xml:space="preserve"> 345,28</t>
  </si>
  <si>
    <t xml:space="preserve"> 171,57</t>
  </si>
  <si>
    <t xml:space="preserve"> 343,14</t>
  </si>
  <si>
    <t xml:space="preserve"> 338,96</t>
  </si>
  <si>
    <t xml:space="preserve"> 45,98</t>
  </si>
  <si>
    <t xml:space="preserve"> 321,86</t>
  </si>
  <si>
    <t xml:space="preserve"> 307,04</t>
  </si>
  <si>
    <t xml:space="preserve"> 74,59</t>
  </si>
  <si>
    <t xml:space="preserve"> 298,36</t>
  </si>
  <si>
    <t xml:space="preserve"> 147,47</t>
  </si>
  <si>
    <t xml:space="preserve"> 294,94</t>
  </si>
  <si>
    <t xml:space="preserve"> 292,57</t>
  </si>
  <si>
    <t xml:space="preserve"> 97,00</t>
  </si>
  <si>
    <t xml:space="preserve"> 291,00</t>
  </si>
  <si>
    <t xml:space="preserve"> 57,19</t>
  </si>
  <si>
    <t xml:space="preserve"> 285,95</t>
  </si>
  <si>
    <t xml:space="preserve"> 6,14</t>
  </si>
  <si>
    <t xml:space="preserve"> 282,44</t>
  </si>
  <si>
    <t xml:space="preserve"> 69,02</t>
  </si>
  <si>
    <t xml:space="preserve"> 276,08</t>
  </si>
  <si>
    <t xml:space="preserve"> 53,39</t>
  </si>
  <si>
    <t xml:space="preserve"> 266,95</t>
  </si>
  <si>
    <t xml:space="preserve"> 5,12</t>
  </si>
  <si>
    <t xml:space="preserve"> 266,24</t>
  </si>
  <si>
    <t xml:space="preserve"> 5,07</t>
  </si>
  <si>
    <t xml:space="preserve"> 264,65</t>
  </si>
  <si>
    <t xml:space="preserve"> 131,59</t>
  </si>
  <si>
    <t xml:space="preserve"> 263,18</t>
  </si>
  <si>
    <t xml:space="preserve"> 42,99</t>
  </si>
  <si>
    <t xml:space="preserve"> 257,94</t>
  </si>
  <si>
    <t xml:space="preserve"> 17,15</t>
  </si>
  <si>
    <t xml:space="preserve"> 257,25</t>
  </si>
  <si>
    <t xml:space="preserve"> 4,27</t>
  </si>
  <si>
    <t xml:space="preserve"> 256,20</t>
  </si>
  <si>
    <t xml:space="preserve"> 16,96</t>
  </si>
  <si>
    <t xml:space="preserve"> 254,40</t>
  </si>
  <si>
    <t xml:space="preserve"> 25,26</t>
  </si>
  <si>
    <t xml:space="preserve"> 252,60</t>
  </si>
  <si>
    <t xml:space="preserve"> 249,15</t>
  </si>
  <si>
    <t xml:space="preserve"> 247,89</t>
  </si>
  <si>
    <t xml:space="preserve"> 1,63</t>
  </si>
  <si>
    <t xml:space="preserve"> 239,61</t>
  </si>
  <si>
    <t xml:space="preserve"> 26,15</t>
  </si>
  <si>
    <t xml:space="preserve"> 434,24</t>
  </si>
  <si>
    <t xml:space="preserve"> 234,48</t>
  </si>
  <si>
    <t xml:space="preserve"> 33,13</t>
  </si>
  <si>
    <t xml:space="preserve"> 231,91</t>
  </si>
  <si>
    <t xml:space="preserve"> 45,94</t>
  </si>
  <si>
    <t xml:space="preserve"> 229,70</t>
  </si>
  <si>
    <t xml:space="preserve"> 7,83</t>
  </si>
  <si>
    <t xml:space="preserve"> 227,07</t>
  </si>
  <si>
    <t xml:space="preserve"> 32,10</t>
  </si>
  <si>
    <t xml:space="preserve"> 224,70</t>
  </si>
  <si>
    <t xml:space="preserve"> 2,79</t>
  </si>
  <si>
    <t xml:space="preserve"> 223,20</t>
  </si>
  <si>
    <t xml:space="preserve"> 20,00</t>
  </si>
  <si>
    <t xml:space="preserve"> 220,00</t>
  </si>
  <si>
    <t xml:space="preserve"> 11,00</t>
  </si>
  <si>
    <t xml:space="preserve"> 217,56</t>
  </si>
  <si>
    <t xml:space="preserve"> 3,56</t>
  </si>
  <si>
    <t xml:space="preserve"> 213,60</t>
  </si>
  <si>
    <t xml:space="preserve"> 105,80</t>
  </si>
  <si>
    <t xml:space="preserve"> 211,60</t>
  </si>
  <si>
    <t xml:space="preserve"> 199,26</t>
  </si>
  <si>
    <t xml:space="preserve"> 6,81</t>
  </si>
  <si>
    <t xml:space="preserve"> 197,49</t>
  </si>
  <si>
    <t xml:space="preserve"> 63,11</t>
  </si>
  <si>
    <t xml:space="preserve"> 189,33</t>
  </si>
  <si>
    <t xml:space="preserve"> 184,78</t>
  </si>
  <si>
    <t xml:space="preserve"> 0,76</t>
  </si>
  <si>
    <t xml:space="preserve"> 180,12</t>
  </si>
  <si>
    <t xml:space="preserve"> 14,90</t>
  </si>
  <si>
    <t xml:space="preserve"> 178,80</t>
  </si>
  <si>
    <t xml:space="preserve"> 11,88</t>
  </si>
  <si>
    <t xml:space="preserve"> 178,20</t>
  </si>
  <si>
    <t xml:space="preserve"> 44,48</t>
  </si>
  <si>
    <t xml:space="preserve"> 177,92</t>
  </si>
  <si>
    <t xml:space="preserve"> 14,65</t>
  </si>
  <si>
    <t xml:space="preserve"> 175,80</t>
  </si>
  <si>
    <t xml:space="preserve"> 10,33</t>
  </si>
  <si>
    <t xml:space="preserve"> 175,61</t>
  </si>
  <si>
    <t xml:space="preserve"> 5,39</t>
  </si>
  <si>
    <t xml:space="preserve"> 172,48</t>
  </si>
  <si>
    <t xml:space="preserve"> 56,65</t>
  </si>
  <si>
    <t xml:space="preserve"> 169,95</t>
  </si>
  <si>
    <t xml:space="preserve"> 168,51</t>
  </si>
  <si>
    <t xml:space="preserve"> 4,19</t>
  </si>
  <si>
    <t xml:space="preserve"> 167,60</t>
  </si>
  <si>
    <t xml:space="preserve"> 41,71</t>
  </si>
  <si>
    <t xml:space="preserve"> 166,84</t>
  </si>
  <si>
    <t xml:space="preserve"> 160,40</t>
  </si>
  <si>
    <t xml:space="preserve"> 11,90</t>
  </si>
  <si>
    <t xml:space="preserve"> 155,29</t>
  </si>
  <si>
    <t xml:space="preserve"> 76,31</t>
  </si>
  <si>
    <t xml:space="preserve"> 152,62</t>
  </si>
  <si>
    <t xml:space="preserve"> 25,13</t>
  </si>
  <si>
    <t xml:space="preserve"> 150,78</t>
  </si>
  <si>
    <t xml:space="preserve"> 16,57</t>
  </si>
  <si>
    <t xml:space="preserve"> 149,13</t>
  </si>
  <si>
    <t xml:space="preserve"> 73,57</t>
  </si>
  <si>
    <t xml:space="preserve"> 147,14</t>
  </si>
  <si>
    <t xml:space="preserve"> 29,05</t>
  </si>
  <si>
    <t xml:space="preserve"> 145,25</t>
  </si>
  <si>
    <t xml:space="preserve"> 0,00</t>
  </si>
  <si>
    <t xml:space="preserve"> 11,98</t>
  </si>
  <si>
    <t xml:space="preserve"> 143,76</t>
  </si>
  <si>
    <t xml:space="preserve"> 9,43</t>
  </si>
  <si>
    <t xml:space="preserve"> 141,45</t>
  </si>
  <si>
    <t xml:space="preserve"> 34,83</t>
  </si>
  <si>
    <t xml:space="preserve"> 139,32</t>
  </si>
  <si>
    <t xml:space="preserve"> 34,12</t>
  </si>
  <si>
    <t xml:space="preserve"> 136,48</t>
  </si>
  <si>
    <t xml:space="preserve"> 21,02</t>
  </si>
  <si>
    <t xml:space="preserve"> 126,12</t>
  </si>
  <si>
    <t xml:space="preserve"> 121,48</t>
  </si>
  <si>
    <t xml:space="preserve"> 17,11</t>
  </si>
  <si>
    <t xml:space="preserve"> 119,77</t>
  </si>
  <si>
    <t xml:space="preserve"> 117,75</t>
  </si>
  <si>
    <t xml:space="preserve"> 39,09</t>
  </si>
  <si>
    <t xml:space="preserve"> 117,27</t>
  </si>
  <si>
    <t xml:space="preserve"> 58,31</t>
  </si>
  <si>
    <t xml:space="preserve"> 116,62</t>
  </si>
  <si>
    <t xml:space="preserve"> 19,10</t>
  </si>
  <si>
    <t xml:space="preserve"> 114,60</t>
  </si>
  <si>
    <t xml:space="preserve"> 28,49</t>
  </si>
  <si>
    <t xml:space="preserve"> 113,96</t>
  </si>
  <si>
    <t xml:space="preserve"> 113,41</t>
  </si>
  <si>
    <t xml:space="preserve"> 17,83</t>
  </si>
  <si>
    <t xml:space="preserve"> 106,98</t>
  </si>
  <si>
    <t xml:space="preserve"> 5,84</t>
  </si>
  <si>
    <t xml:space="preserve"> 105,12</t>
  </si>
  <si>
    <t xml:space="preserve"> 20,99</t>
  </si>
  <si>
    <t xml:space="preserve"> 104,95</t>
  </si>
  <si>
    <t xml:space="preserve"> 17,03</t>
  </si>
  <si>
    <t xml:space="preserve"> 102,18</t>
  </si>
  <si>
    <t xml:space="preserve"> 20,24</t>
  </si>
  <si>
    <t xml:space="preserve"> 101,20</t>
  </si>
  <si>
    <t xml:space="preserve"> 100,65</t>
  </si>
  <si>
    <t xml:space="preserve"> 5,00</t>
  </si>
  <si>
    <t xml:space="preserve"> 100,00</t>
  </si>
  <si>
    <t xml:space="preserve"> 3,99</t>
  </si>
  <si>
    <t xml:space="preserve"> 99,75</t>
  </si>
  <si>
    <t xml:space="preserve"> 97,64</t>
  </si>
  <si>
    <t xml:space="preserve"> 23,36</t>
  </si>
  <si>
    <t xml:space="preserve"> 93,44</t>
  </si>
  <si>
    <t xml:space="preserve"> 15,40</t>
  </si>
  <si>
    <t xml:space="preserve"> 92,40</t>
  </si>
  <si>
    <t xml:space="preserve"> 1,56</t>
  </si>
  <si>
    <t xml:space="preserve"> 92,04</t>
  </si>
  <si>
    <t xml:space="preserve"> 22,35</t>
  </si>
  <si>
    <t xml:space="preserve"> 89,40</t>
  </si>
  <si>
    <t xml:space="preserve"> 29,22</t>
  </si>
  <si>
    <t xml:space="preserve"> 87,66</t>
  </si>
  <si>
    <t xml:space="preserve"> 1,82</t>
  </si>
  <si>
    <t xml:space="preserve"> 87,36</t>
  </si>
  <si>
    <t xml:space="preserve"> 84,80</t>
  </si>
  <si>
    <t xml:space="preserve"> 4,12</t>
  </si>
  <si>
    <t xml:space="preserve"> 82,40</t>
  </si>
  <si>
    <t xml:space="preserve"> 13,14</t>
  </si>
  <si>
    <t xml:space="preserve"> 78,84</t>
  </si>
  <si>
    <t xml:space="preserve"> 12,86</t>
  </si>
  <si>
    <t xml:space="preserve"> 77,16</t>
  </si>
  <si>
    <t xml:space="preserve"> 12,60</t>
  </si>
  <si>
    <t xml:space="preserve"> 75,60</t>
  </si>
  <si>
    <t xml:space="preserve"> 24,74</t>
  </si>
  <si>
    <t xml:space="preserve"> 74,22</t>
  </si>
  <si>
    <t xml:space="preserve"> 24,73</t>
  </si>
  <si>
    <t xml:space="preserve"> 74,19</t>
  </si>
  <si>
    <t xml:space="preserve"> 9,04</t>
  </si>
  <si>
    <t xml:space="preserve"> 72,32</t>
  </si>
  <si>
    <t xml:space="preserve"> 68,99</t>
  </si>
  <si>
    <t xml:space="preserve"> 66,78</t>
  </si>
  <si>
    <t xml:space="preserve"> 63,61</t>
  </si>
  <si>
    <t xml:space="preserve"> 60,84</t>
  </si>
  <si>
    <t xml:space="preserve"> 30,00</t>
  </si>
  <si>
    <t xml:space="preserve"> 60,00</t>
  </si>
  <si>
    <t xml:space="preserve"> 58,12</t>
  </si>
  <si>
    <t xml:space="preserve"> 13,94</t>
  </si>
  <si>
    <t xml:space="preserve"> 55,76</t>
  </si>
  <si>
    <t xml:space="preserve"> 25,87</t>
  </si>
  <si>
    <t xml:space="preserve"> 51,74</t>
  </si>
  <si>
    <t xml:space="preserve"> 8,17</t>
  </si>
  <si>
    <t xml:space="preserve"> 49,02</t>
  </si>
  <si>
    <t xml:space="preserve"> 23,45</t>
  </si>
  <si>
    <t xml:space="preserve"> 46,90</t>
  </si>
  <si>
    <t xml:space="preserve"> 46,72</t>
  </si>
  <si>
    <t xml:space="preserve"> 45,78</t>
  </si>
  <si>
    <t xml:space="preserve"> 8,52</t>
  </si>
  <si>
    <t xml:space="preserve"> 42,60</t>
  </si>
  <si>
    <t xml:space="preserve"> 6,85</t>
  </si>
  <si>
    <t xml:space="preserve"> 41,10</t>
  </si>
  <si>
    <t xml:space="preserve"> 39,40</t>
  </si>
  <si>
    <t xml:space="preserve"> 12,96</t>
  </si>
  <si>
    <t xml:space="preserve"> 38,88</t>
  </si>
  <si>
    <t xml:space="preserve"> 18,91</t>
  </si>
  <si>
    <t xml:space="preserve"> 37,82</t>
  </si>
  <si>
    <t xml:space="preserve"> 18,84</t>
  </si>
  <si>
    <t xml:space="preserve"> 37,68</t>
  </si>
  <si>
    <t xml:space="preserve"> 18,73</t>
  </si>
  <si>
    <t xml:space="preserve"> 37,46</t>
  </si>
  <si>
    <t xml:space="preserve"> 5,03</t>
  </si>
  <si>
    <t xml:space="preserve"> 35,21</t>
  </si>
  <si>
    <t xml:space="preserve"> 33,28</t>
  </si>
  <si>
    <t xml:space="preserve"> 10,80</t>
  </si>
  <si>
    <t xml:space="preserve"> 32,40</t>
  </si>
  <si>
    <t xml:space="preserve"> 31,24</t>
  </si>
  <si>
    <t xml:space="preserve"> 9,93</t>
  </si>
  <si>
    <t xml:space="preserve"> 29,79</t>
  </si>
  <si>
    <t xml:space="preserve"> 9,50</t>
  </si>
  <si>
    <t xml:space="preserve"> 28,50</t>
  </si>
  <si>
    <t xml:space="preserve"> 14,05</t>
  </si>
  <si>
    <t xml:space="preserve"> 28,10</t>
  </si>
  <si>
    <t xml:space="preserve"> 14,03</t>
  </si>
  <si>
    <t xml:space="preserve"> 28,06</t>
  </si>
  <si>
    <t xml:space="preserve"> 4,52</t>
  </si>
  <si>
    <t xml:space="preserve"> 27,12</t>
  </si>
  <si>
    <t xml:space="preserve"> 25,33</t>
  </si>
  <si>
    <t xml:space="preserve"> 10,96</t>
  </si>
  <si>
    <t xml:space="preserve"> 21,92</t>
  </si>
  <si>
    <t xml:space="preserve"> 10,59</t>
  </si>
  <si>
    <t xml:space="preserve"> 21,18</t>
  </si>
  <si>
    <t xml:space="preserve"> 20,50</t>
  </si>
  <si>
    <t xml:space="preserve"> 0,90</t>
  </si>
  <si>
    <t xml:space="preserve"> 19,80</t>
  </si>
  <si>
    <t xml:space="preserve"> 5,51</t>
  </si>
  <si>
    <t xml:space="preserve"> 16,53</t>
  </si>
  <si>
    <t xml:space="preserve"> 16,20</t>
  </si>
  <si>
    <t xml:space="preserve"> 4,75</t>
  </si>
  <si>
    <t xml:space="preserve"> 6,97</t>
  </si>
  <si>
    <t xml:space="preserve"> 9,69</t>
  </si>
  <si>
    <t xml:space="preserve"> 13,43</t>
  </si>
  <si>
    <t xml:space="preserve"> 16,35</t>
  </si>
  <si>
    <t xml:space="preserve"> 19,03</t>
  </si>
  <si>
    <t xml:space="preserve"> 21,33</t>
  </si>
  <si>
    <t xml:space="preserve"> 23,30</t>
  </si>
  <si>
    <t xml:space="preserve"> 25,15</t>
  </si>
  <si>
    <t xml:space="preserve"> 26,90</t>
  </si>
  <si>
    <t xml:space="preserve"> 28,57</t>
  </si>
  <si>
    <t xml:space="preserve"> 30,22</t>
  </si>
  <si>
    <t xml:space="preserve"> 31,75</t>
  </si>
  <si>
    <t xml:space="preserve"> 33,25</t>
  </si>
  <si>
    <t xml:space="preserve"> 34,73</t>
  </si>
  <si>
    <t xml:space="preserve"> 36,09</t>
  </si>
  <si>
    <t xml:space="preserve"> 37,42</t>
  </si>
  <si>
    <t xml:space="preserve"> 38,73</t>
  </si>
  <si>
    <t xml:space="preserve"> 40,01</t>
  </si>
  <si>
    <t xml:space="preserve"> 41,20</t>
  </si>
  <si>
    <t xml:space="preserve"> 42,39</t>
  </si>
  <si>
    <t xml:space="preserve"> 43,56</t>
  </si>
  <si>
    <t xml:space="preserve"> 44,70</t>
  </si>
  <si>
    <t xml:space="preserve"> 45,84</t>
  </si>
  <si>
    <t xml:space="preserve"> 47,93</t>
  </si>
  <si>
    <t xml:space="preserve"> 48,86</t>
  </si>
  <si>
    <t xml:space="preserve"> 49,76</t>
  </si>
  <si>
    <t xml:space="preserve"> 50,64</t>
  </si>
  <si>
    <t xml:space="preserve"> 51,49</t>
  </si>
  <si>
    <t xml:space="preserve"> 52,31</t>
  </si>
  <si>
    <t xml:space="preserve"> 53,13</t>
  </si>
  <si>
    <t xml:space="preserve"> 53,94</t>
  </si>
  <si>
    <t xml:space="preserve"> 54,75</t>
  </si>
  <si>
    <t xml:space="preserve"> 55,55</t>
  </si>
  <si>
    <t xml:space="preserve"> 56,35</t>
  </si>
  <si>
    <t xml:space="preserve"> 57,06</t>
  </si>
  <si>
    <t xml:space="preserve"> 57,77</t>
  </si>
  <si>
    <t xml:space="preserve"> 58,46</t>
  </si>
  <si>
    <t xml:space="preserve"> 59,14</t>
  </si>
  <si>
    <t xml:space="preserve"> 59,82</t>
  </si>
  <si>
    <t xml:space="preserve"> 61,08</t>
  </si>
  <si>
    <t xml:space="preserve"> 61,65</t>
  </si>
  <si>
    <t xml:space="preserve"> 62,22</t>
  </si>
  <si>
    <t xml:space="preserve"> 62,78</t>
  </si>
  <si>
    <t xml:space="preserve"> 63,33</t>
  </si>
  <si>
    <t xml:space="preserve"> 63,86</t>
  </si>
  <si>
    <t xml:space="preserve"> 64,38</t>
  </si>
  <si>
    <t xml:space="preserve"> 64,91</t>
  </si>
  <si>
    <t xml:space="preserve"> 65,42</t>
  </si>
  <si>
    <t xml:space="preserve"> 65,93</t>
  </si>
  <si>
    <t xml:space="preserve"> 66,42</t>
  </si>
  <si>
    <t xml:space="preserve"> 66,90</t>
  </si>
  <si>
    <t xml:space="preserve"> 67,37</t>
  </si>
  <si>
    <t xml:space="preserve"> 67,84</t>
  </si>
  <si>
    <t xml:space="preserve"> 68,30</t>
  </si>
  <si>
    <t xml:space="preserve"> 68,75</t>
  </si>
  <si>
    <t xml:space="preserve"> 69,18</t>
  </si>
  <si>
    <t xml:space="preserve"> 69,61</t>
  </si>
  <si>
    <t xml:space="preserve"> 70,03</t>
  </si>
  <si>
    <t xml:space="preserve"> 70,45</t>
  </si>
  <si>
    <t xml:space="preserve"> 70,87</t>
  </si>
  <si>
    <t xml:space="preserve"> 71,26</t>
  </si>
  <si>
    <t xml:space="preserve"> 71,63</t>
  </si>
  <si>
    <t xml:space="preserve"> 71,99</t>
  </si>
  <si>
    <t xml:space="preserve"> 72,34</t>
  </si>
  <si>
    <t xml:space="preserve"> 72,68</t>
  </si>
  <si>
    <t xml:space="preserve"> 73,01</t>
  </si>
  <si>
    <t xml:space="preserve"> 73,34</t>
  </si>
  <si>
    <t xml:space="preserve"> 73,66</t>
  </si>
  <si>
    <t xml:space="preserve"> 74,26</t>
  </si>
  <si>
    <t xml:space="preserve"> 74,56</t>
  </si>
  <si>
    <t xml:space="preserve"> 74,85</t>
  </si>
  <si>
    <t xml:space="preserve"> 75,14</t>
  </si>
  <si>
    <t xml:space="preserve"> 75,41</t>
  </si>
  <si>
    <t xml:space="preserve"> 75,69</t>
  </si>
  <si>
    <t xml:space="preserve"> 75,96</t>
  </si>
  <si>
    <t xml:space="preserve"> 76,24</t>
  </si>
  <si>
    <t xml:space="preserve"> 76,50</t>
  </si>
  <si>
    <t xml:space="preserve"> 76,76</t>
  </si>
  <si>
    <t xml:space="preserve"> 77,02</t>
  </si>
  <si>
    <t xml:space="preserve"> 77,27</t>
  </si>
  <si>
    <t xml:space="preserve"> 77,52</t>
  </si>
  <si>
    <t xml:space="preserve"> 77,77</t>
  </si>
  <si>
    <t xml:space="preserve"> 78,02</t>
  </si>
  <si>
    <t xml:space="preserve"> 78,26</t>
  </si>
  <si>
    <t xml:space="preserve"> 78,51</t>
  </si>
  <si>
    <t xml:space="preserve"> 78,75</t>
  </si>
  <si>
    <t xml:space="preserve"> 78,99</t>
  </si>
  <si>
    <t xml:space="preserve"> 79,24</t>
  </si>
  <si>
    <t xml:space="preserve"> 79,48</t>
  </si>
  <si>
    <t xml:space="preserve"> 79,71</t>
  </si>
  <si>
    <t xml:space="preserve"> 79,95</t>
  </si>
  <si>
    <t xml:space="preserve"> 80,18</t>
  </si>
  <si>
    <t xml:space="preserve"> 80,41</t>
  </si>
  <si>
    <t xml:space="preserve"> 80,64</t>
  </si>
  <si>
    <t xml:space="preserve"> 80,86</t>
  </si>
  <si>
    <t xml:space="preserve"> 81,08</t>
  </si>
  <si>
    <t xml:space="preserve"> 81,29</t>
  </si>
  <si>
    <t xml:space="preserve"> 81,50</t>
  </si>
  <si>
    <t xml:space="preserve"> 81,71</t>
  </si>
  <si>
    <t xml:space="preserve"> 81,91</t>
  </si>
  <si>
    <t xml:space="preserve"> 82,11</t>
  </si>
  <si>
    <t xml:space="preserve"> 82,31</t>
  </si>
  <si>
    <t xml:space="preserve"> 82,69</t>
  </si>
  <si>
    <t xml:space="preserve"> 82,87</t>
  </si>
  <si>
    <t xml:space="preserve"> 83,05</t>
  </si>
  <si>
    <t xml:space="preserve"> 83,23</t>
  </si>
  <si>
    <t xml:space="preserve"> 83,40</t>
  </si>
  <si>
    <t xml:space="preserve"> 83,58</t>
  </si>
  <si>
    <t xml:space="preserve"> 83,75</t>
  </si>
  <si>
    <t xml:space="preserve"> 83,91</t>
  </si>
  <si>
    <t xml:space="preserve"> 84,08</t>
  </si>
  <si>
    <t xml:space="preserve"> 84,24</t>
  </si>
  <si>
    <t xml:space="preserve"> 84,41</t>
  </si>
  <si>
    <t xml:space="preserve"> 84,57</t>
  </si>
  <si>
    <t xml:space="preserve"> 84,72</t>
  </si>
  <si>
    <t xml:space="preserve"> 84,88</t>
  </si>
  <si>
    <t xml:space="preserve"> 85,03</t>
  </si>
  <si>
    <t xml:space="preserve"> 85,18</t>
  </si>
  <si>
    <t xml:space="preserve"> 85,33</t>
  </si>
  <si>
    <t xml:space="preserve"> 85,48</t>
  </si>
  <si>
    <t xml:space="preserve"> 85,63</t>
  </si>
  <si>
    <t xml:space="preserve"> 85,77</t>
  </si>
  <si>
    <t xml:space="preserve"> 85,92</t>
  </si>
  <si>
    <t xml:space="preserve"> 86,06</t>
  </si>
  <si>
    <t xml:space="preserve"> 86,21</t>
  </si>
  <si>
    <t xml:space="preserve"> 86,35</t>
  </si>
  <si>
    <t xml:space="preserve"> 86,49</t>
  </si>
  <si>
    <t xml:space="preserve"> 86,63</t>
  </si>
  <si>
    <t xml:space="preserve"> 86,77</t>
  </si>
  <si>
    <t xml:space="preserve"> 86,91</t>
  </si>
  <si>
    <t xml:space="preserve"> 87,05</t>
  </si>
  <si>
    <t xml:space="preserve"> 87,19</t>
  </si>
  <si>
    <t xml:space="preserve"> 87,32</t>
  </si>
  <si>
    <t xml:space="preserve"> 87,45</t>
  </si>
  <si>
    <t xml:space="preserve"> 87,58</t>
  </si>
  <si>
    <t xml:space="preserve"> 87,71</t>
  </si>
  <si>
    <t xml:space="preserve"> 87,83</t>
  </si>
  <si>
    <t xml:space="preserve"> 87,96</t>
  </si>
  <si>
    <t xml:space="preserve"> 88,08</t>
  </si>
  <si>
    <t xml:space="preserve"> 88,20</t>
  </si>
  <si>
    <t xml:space="preserve"> 88,33</t>
  </si>
  <si>
    <t xml:space="preserve"> 88,45</t>
  </si>
  <si>
    <t xml:space="preserve"> 88,57</t>
  </si>
  <si>
    <t xml:space="preserve"> 88,69</t>
  </si>
  <si>
    <t xml:space="preserve"> 88,81</t>
  </si>
  <si>
    <t xml:space="preserve"> 88,92</t>
  </si>
  <si>
    <t xml:space="preserve"> 89,04</t>
  </si>
  <si>
    <t xml:space="preserve"> 89,15</t>
  </si>
  <si>
    <t xml:space="preserve"> 89,27</t>
  </si>
  <si>
    <t xml:space="preserve"> 89,38</t>
  </si>
  <si>
    <t xml:space="preserve"> 89,49</t>
  </si>
  <si>
    <t xml:space="preserve"> 89,60</t>
  </si>
  <si>
    <t xml:space="preserve"> 89,71</t>
  </si>
  <si>
    <t xml:space="preserve"> 89,83</t>
  </si>
  <si>
    <t xml:space="preserve"> 89,94</t>
  </si>
  <si>
    <t xml:space="preserve"> 90,05</t>
  </si>
  <si>
    <t xml:space="preserve"> 90,16</t>
  </si>
  <si>
    <t xml:space="preserve"> 90,26</t>
  </si>
  <si>
    <t xml:space="preserve"> 90,37</t>
  </si>
  <si>
    <t xml:space="preserve"> 90,48</t>
  </si>
  <si>
    <t xml:space="preserve"> 90,58</t>
  </si>
  <si>
    <t xml:space="preserve"> 90,69</t>
  </si>
  <si>
    <t xml:space="preserve"> 90,79</t>
  </si>
  <si>
    <t xml:space="preserve"> 90,89</t>
  </si>
  <si>
    <t xml:space="preserve"> 91,00</t>
  </si>
  <si>
    <t xml:space="preserve"> 91,10</t>
  </si>
  <si>
    <t xml:space="preserve"> 91,20</t>
  </si>
  <si>
    <t xml:space="preserve"> 91,30</t>
  </si>
  <si>
    <t xml:space="preserve"> 91,40</t>
  </si>
  <si>
    <t xml:space="preserve"> 91,49</t>
  </si>
  <si>
    <t xml:space="preserve"> 91,58</t>
  </si>
  <si>
    <t xml:space="preserve"> 91,68</t>
  </si>
  <si>
    <t xml:space="preserve"> 91,77</t>
  </si>
  <si>
    <t xml:space="preserve"> 91,86</t>
  </si>
  <si>
    <t xml:space="preserve"> 91,95</t>
  </si>
  <si>
    <t xml:space="preserve"> 92,13</t>
  </si>
  <si>
    <t xml:space="preserve"> 92,21</t>
  </si>
  <si>
    <t xml:space="preserve"> 92,30</t>
  </si>
  <si>
    <t xml:space="preserve"> 92,38</t>
  </si>
  <si>
    <t xml:space="preserve"> 92,46</t>
  </si>
  <si>
    <t xml:space="preserve"> 92,55</t>
  </si>
  <si>
    <t xml:space="preserve"> 92,63</t>
  </si>
  <si>
    <t xml:space="preserve"> 92,79</t>
  </si>
  <si>
    <t xml:space="preserve"> 92,86</t>
  </si>
  <si>
    <t xml:space="preserve"> 92,94</t>
  </si>
  <si>
    <t xml:space="preserve"> 93,01</t>
  </si>
  <si>
    <t xml:space="preserve"> 93,08</t>
  </si>
  <si>
    <t xml:space="preserve"> 93,23</t>
  </si>
  <si>
    <t xml:space="preserve"> 93,30</t>
  </si>
  <si>
    <t xml:space="preserve"> 93,37</t>
  </si>
  <si>
    <t xml:space="preserve"> 93,51</t>
  </si>
  <si>
    <t xml:space="preserve"> 93,58</t>
  </si>
  <si>
    <t xml:space="preserve"> 93,65</t>
  </si>
  <si>
    <t xml:space="preserve"> 93,72</t>
  </si>
  <si>
    <t xml:space="preserve"> 93,78</t>
  </si>
  <si>
    <t xml:space="preserve"> 93,85</t>
  </si>
  <si>
    <t xml:space="preserve"> 93,92</t>
  </si>
  <si>
    <t xml:space="preserve"> 93,99</t>
  </si>
  <si>
    <t xml:space="preserve"> 94,05</t>
  </si>
  <si>
    <t xml:space="preserve"> 94,12</t>
  </si>
  <si>
    <t xml:space="preserve"> 94,18</t>
  </si>
  <si>
    <t xml:space="preserve"> 94,24</t>
  </si>
  <si>
    <t xml:space="preserve"> 94,31</t>
  </si>
  <si>
    <t xml:space="preserve"> 94,44</t>
  </si>
  <si>
    <t xml:space="preserve"> 94,50</t>
  </si>
  <si>
    <t xml:space="preserve"> 94,56</t>
  </si>
  <si>
    <t xml:space="preserve"> 94,62</t>
  </si>
  <si>
    <t xml:space="preserve"> 94,68</t>
  </si>
  <si>
    <t xml:space="preserve"> 94,74</t>
  </si>
  <si>
    <t xml:space="preserve"> 94,80</t>
  </si>
  <si>
    <t xml:space="preserve"> 94,86</t>
  </si>
  <si>
    <t xml:space="preserve"> 94,92</t>
  </si>
  <si>
    <t xml:space="preserve"> 94,98</t>
  </si>
  <si>
    <t xml:space="preserve"> 95,04</t>
  </si>
  <si>
    <t xml:space="preserve"> 95,10</t>
  </si>
  <si>
    <t xml:space="preserve"> 95,16</t>
  </si>
  <si>
    <t xml:space="preserve"> 95,21</t>
  </si>
  <si>
    <t xml:space="preserve"> 95,27</t>
  </si>
  <si>
    <t xml:space="preserve"> 95,33</t>
  </si>
  <si>
    <t xml:space="preserve"> 95,38</t>
  </si>
  <si>
    <t xml:space="preserve"> 95,44</t>
  </si>
  <si>
    <t xml:space="preserve"> 95,49</t>
  </si>
  <si>
    <t xml:space="preserve"> 95,55</t>
  </si>
  <si>
    <t xml:space="preserve"> 95,60</t>
  </si>
  <si>
    <t xml:space="preserve"> 95,65</t>
  </si>
  <si>
    <t xml:space="preserve"> 95,71</t>
  </si>
  <si>
    <t xml:space="preserve"> 95,76</t>
  </si>
  <si>
    <t xml:space="preserve"> 95,81</t>
  </si>
  <si>
    <t xml:space="preserve"> 95,86</t>
  </si>
  <si>
    <t xml:space="preserve"> 95,91</t>
  </si>
  <si>
    <t xml:space="preserve"> 95,96</t>
  </si>
  <si>
    <t xml:space="preserve"> 96,01</t>
  </si>
  <si>
    <t xml:space="preserve"> 96,06</t>
  </si>
  <si>
    <t xml:space="preserve"> 96,11</t>
  </si>
  <si>
    <t xml:space="preserve"> 96,15</t>
  </si>
  <si>
    <t xml:space="preserve"> 96,20</t>
  </si>
  <si>
    <t xml:space="preserve"> 96,25</t>
  </si>
  <si>
    <t xml:space="preserve"> 96,30</t>
  </si>
  <si>
    <t xml:space="preserve"> 96,34</t>
  </si>
  <si>
    <t xml:space="preserve"> 96,39</t>
  </si>
  <si>
    <t xml:space="preserve"> 96,43</t>
  </si>
  <si>
    <t xml:space="preserve"> 96,48</t>
  </si>
  <si>
    <t xml:space="preserve"> 96,52</t>
  </si>
  <si>
    <t xml:space="preserve"> 96,56</t>
  </si>
  <si>
    <t xml:space="preserve"> 96,61</t>
  </si>
  <si>
    <t xml:space="preserve"> 96,65</t>
  </si>
  <si>
    <t xml:space="preserve"> 96,69</t>
  </si>
  <si>
    <t xml:space="preserve"> 96,73</t>
  </si>
  <si>
    <t xml:space="preserve"> 96,77</t>
  </si>
  <si>
    <t xml:space="preserve"> 96,81</t>
  </si>
  <si>
    <t xml:space="preserve"> 96,85</t>
  </si>
  <si>
    <t xml:space="preserve"> 96,89</t>
  </si>
  <si>
    <t xml:space="preserve"> 96,93</t>
  </si>
  <si>
    <t xml:space="preserve"> 96,97</t>
  </si>
  <si>
    <t xml:space="preserve"> 97,04</t>
  </si>
  <si>
    <t xml:space="preserve"> 97,08</t>
  </si>
  <si>
    <t xml:space="preserve"> 97,12</t>
  </si>
  <si>
    <t xml:space="preserve"> 97,15</t>
  </si>
  <si>
    <t xml:space="preserve"> 97,19</t>
  </si>
  <si>
    <t xml:space="preserve"> 97,23</t>
  </si>
  <si>
    <t xml:space="preserve"> 97,26</t>
  </si>
  <si>
    <t xml:space="preserve"> 97,30</t>
  </si>
  <si>
    <t xml:space="preserve"> 97,33</t>
  </si>
  <si>
    <t xml:space="preserve"> 97,37</t>
  </si>
  <si>
    <t xml:space="preserve"> 97,40</t>
  </si>
  <si>
    <t xml:space="preserve"> 97,43</t>
  </si>
  <si>
    <t xml:space="preserve"> 97,47</t>
  </si>
  <si>
    <t xml:space="preserve"> 97,50</t>
  </si>
  <si>
    <t xml:space="preserve"> 97,53</t>
  </si>
  <si>
    <t xml:space="preserve"> 97,56</t>
  </si>
  <si>
    <t xml:space="preserve"> 97,59</t>
  </si>
  <si>
    <t xml:space="preserve"> 97,65</t>
  </si>
  <si>
    <t xml:space="preserve"> 97,68</t>
  </si>
  <si>
    <t xml:space="preserve"> 97,72</t>
  </si>
  <si>
    <t xml:space="preserve"> 97,75</t>
  </si>
  <si>
    <t xml:space="preserve"> 97,78</t>
  </si>
  <si>
    <t xml:space="preserve"> 97,81</t>
  </si>
  <si>
    <t xml:space="preserve"> 97,84</t>
  </si>
  <si>
    <t xml:space="preserve"> 97,87</t>
  </si>
  <si>
    <t xml:space="preserve"> 97,89</t>
  </si>
  <si>
    <t xml:space="preserve"> 97,92</t>
  </si>
  <si>
    <t xml:space="preserve"> 97,95</t>
  </si>
  <si>
    <t xml:space="preserve"> 97,98</t>
  </si>
  <si>
    <t xml:space="preserve"> 98,01</t>
  </si>
  <si>
    <t xml:space="preserve"> 98,03</t>
  </si>
  <si>
    <t xml:space="preserve"> 98,06</t>
  </si>
  <si>
    <t xml:space="preserve"> 98,09</t>
  </si>
  <si>
    <t xml:space="preserve"> 98,11</t>
  </si>
  <si>
    <t xml:space="preserve"> 98,14</t>
  </si>
  <si>
    <t xml:space="preserve"> 98,16</t>
  </si>
  <si>
    <t xml:space="preserve"> 98,19</t>
  </si>
  <si>
    <t xml:space="preserve"> 98,21</t>
  </si>
  <si>
    <t xml:space="preserve"> 98,24</t>
  </si>
  <si>
    <t xml:space="preserve"> 98,26</t>
  </si>
  <si>
    <t xml:space="preserve"> 98,28</t>
  </si>
  <si>
    <t xml:space="preserve"> 98,31</t>
  </si>
  <si>
    <t xml:space="preserve"> 98,33</t>
  </si>
  <si>
    <t xml:space="preserve"> 98,35</t>
  </si>
  <si>
    <t xml:space="preserve"> 98,38</t>
  </si>
  <si>
    <t xml:space="preserve"> 98,40</t>
  </si>
  <si>
    <t xml:space="preserve"> 98,42</t>
  </si>
  <si>
    <t xml:space="preserve"> 98,44</t>
  </si>
  <si>
    <t xml:space="preserve"> 98,47</t>
  </si>
  <si>
    <t xml:space="preserve"> 98,49</t>
  </si>
  <si>
    <t xml:space="preserve"> 98,51</t>
  </si>
  <si>
    <t xml:space="preserve"> 98,53</t>
  </si>
  <si>
    <t xml:space="preserve"> 98,57</t>
  </si>
  <si>
    <t xml:space="preserve"> 98,59</t>
  </si>
  <si>
    <t xml:space="preserve"> 98,61</t>
  </si>
  <si>
    <t xml:space="preserve"> 98,63</t>
  </si>
  <si>
    <t xml:space="preserve"> 98,65</t>
  </si>
  <si>
    <t xml:space="preserve"> 98,67</t>
  </si>
  <si>
    <t xml:space="preserve"> 98,69</t>
  </si>
  <si>
    <t xml:space="preserve"> 98,71</t>
  </si>
  <si>
    <t xml:space="preserve"> 98,73</t>
  </si>
  <si>
    <t xml:space="preserve"> 98,75</t>
  </si>
  <si>
    <t xml:space="preserve"> 98,77</t>
  </si>
  <si>
    <t xml:space="preserve"> 98,79</t>
  </si>
  <si>
    <t xml:space="preserve"> 98,81</t>
  </si>
  <si>
    <t xml:space="preserve"> 98,83</t>
  </si>
  <si>
    <t xml:space="preserve"> 98,84</t>
  </si>
  <si>
    <t xml:space="preserve"> 98,86</t>
  </si>
  <si>
    <t xml:space="preserve"> 98,88</t>
  </si>
  <si>
    <t xml:space="preserve"> 98,90</t>
  </si>
  <si>
    <t xml:space="preserve"> 98,92</t>
  </si>
  <si>
    <t xml:space="preserve"> 98,93</t>
  </si>
  <si>
    <t xml:space="preserve"> 98,95</t>
  </si>
  <si>
    <t xml:space="preserve"> 98,97</t>
  </si>
  <si>
    <t xml:space="preserve"> 98,99</t>
  </si>
  <si>
    <t xml:space="preserve"> 99,00</t>
  </si>
  <si>
    <t xml:space="preserve"> 99,02</t>
  </si>
  <si>
    <t xml:space="preserve"> 99,03</t>
  </si>
  <si>
    <t xml:space="preserve"> 99,05</t>
  </si>
  <si>
    <t xml:space="preserve"> 99,06</t>
  </si>
  <si>
    <t xml:space="preserve"> 99,08</t>
  </si>
  <si>
    <t xml:space="preserve"> 99,09</t>
  </si>
  <si>
    <t xml:space="preserve"> 99,11</t>
  </si>
  <si>
    <t xml:space="preserve"> 99,12</t>
  </si>
  <si>
    <t xml:space="preserve"> 99,14</t>
  </si>
  <si>
    <t xml:space="preserve"> 99,15</t>
  </si>
  <si>
    <t xml:space="preserve"> 99,17</t>
  </si>
  <si>
    <t xml:space="preserve"> 99,18</t>
  </si>
  <si>
    <t xml:space="preserve"> 99,20</t>
  </si>
  <si>
    <t xml:space="preserve"> 99,23</t>
  </si>
  <si>
    <t xml:space="preserve"> 99,24</t>
  </si>
  <si>
    <t xml:space="preserve"> 99,25</t>
  </si>
  <si>
    <t xml:space="preserve"> 99,27</t>
  </si>
  <si>
    <t xml:space="preserve"> 99,28</t>
  </si>
  <si>
    <t xml:space="preserve"> 99,29</t>
  </si>
  <si>
    <t xml:space="preserve"> 99,31</t>
  </si>
  <si>
    <t xml:space="preserve"> 99,32</t>
  </si>
  <si>
    <t xml:space="preserve"> 99,33</t>
  </si>
  <si>
    <t xml:space="preserve"> 99,35</t>
  </si>
  <si>
    <t xml:space="preserve"> 99,36</t>
  </si>
  <si>
    <t xml:space="preserve"> 99,37</t>
  </si>
  <si>
    <t xml:space="preserve"> 99,38</t>
  </si>
  <si>
    <t xml:space="preserve"> 99,39</t>
  </si>
  <si>
    <t xml:space="preserve"> 99,40</t>
  </si>
  <si>
    <t xml:space="preserve"> 99,42</t>
  </si>
  <si>
    <t xml:space="preserve"> 99,43</t>
  </si>
  <si>
    <t xml:space="preserve"> 99,44</t>
  </si>
  <si>
    <t xml:space="preserve"> 99,45</t>
  </si>
  <si>
    <t xml:space="preserve"> 99,46</t>
  </si>
  <si>
    <t xml:space="preserve"> 99,47</t>
  </si>
  <si>
    <t xml:space="preserve"> 99,48</t>
  </si>
  <si>
    <t xml:space="preserve"> 99,49</t>
  </si>
  <si>
    <t xml:space="preserve"> 99,50</t>
  </si>
  <si>
    <t xml:space="preserve"> 99,51</t>
  </si>
  <si>
    <t xml:space="preserve"> 99,52</t>
  </si>
  <si>
    <t xml:space="preserve"> 99,53</t>
  </si>
  <si>
    <t xml:space="preserve"> 99,54</t>
  </si>
  <si>
    <t xml:space="preserve"> 99,55</t>
  </si>
  <si>
    <t xml:space="preserve"> 99,56</t>
  </si>
  <si>
    <t xml:space="preserve"> 99,57</t>
  </si>
  <si>
    <t xml:space="preserve"> 99,58</t>
  </si>
  <si>
    <t xml:space="preserve"> 99,59</t>
  </si>
  <si>
    <t xml:space="preserve"> 99,60</t>
  </si>
  <si>
    <t xml:space="preserve"> 99,61</t>
  </si>
  <si>
    <t xml:space="preserve"> 99,62</t>
  </si>
  <si>
    <t xml:space="preserve"> 99,63</t>
  </si>
  <si>
    <t xml:space="preserve"> 99,64</t>
  </si>
  <si>
    <t xml:space="preserve"> 99,65</t>
  </si>
  <si>
    <t xml:space="preserve"> 99,66</t>
  </si>
  <si>
    <t xml:space="preserve"> 99,67</t>
  </si>
  <si>
    <t xml:space="preserve"> 99,68</t>
  </si>
  <si>
    <t xml:space="preserve"> 99,69</t>
  </si>
  <si>
    <t xml:space="preserve"> 99,70</t>
  </si>
  <si>
    <t xml:space="preserve"> 99,71</t>
  </si>
  <si>
    <t xml:space="preserve"> 99,72</t>
  </si>
  <si>
    <t xml:space="preserve"> 99,73</t>
  </si>
  <si>
    <t xml:space="preserve"> 99,74</t>
  </si>
  <si>
    <t xml:space="preserve"> 99,76</t>
  </si>
  <si>
    <t xml:space="preserve"> 99,77</t>
  </si>
  <si>
    <t xml:space="preserve"> 99,78</t>
  </si>
  <si>
    <t xml:space="preserve"> 99,79</t>
  </si>
  <si>
    <t xml:space="preserve"> 99,80</t>
  </si>
  <si>
    <t xml:space="preserve"> 99,81</t>
  </si>
  <si>
    <t xml:space="preserve"> 99,82</t>
  </si>
  <si>
    <t xml:space="preserve"> 99,83</t>
  </si>
  <si>
    <t xml:space="preserve"> 99,84</t>
  </si>
  <si>
    <t xml:space="preserve"> 99,85</t>
  </si>
  <si>
    <t xml:space="preserve"> 99,86</t>
  </si>
  <si>
    <t xml:space="preserve"> 99,87</t>
  </si>
  <si>
    <t xml:space="preserve"> 99,88</t>
  </si>
  <si>
    <t xml:space="preserve"> 99,89</t>
  </si>
  <si>
    <t xml:space="preserve"> 99,90</t>
  </si>
  <si>
    <t xml:space="preserve"> 99,91</t>
  </si>
  <si>
    <t xml:space="preserve"> 99,92</t>
  </si>
  <si>
    <t xml:space="preserve"> 99,93</t>
  </si>
  <si>
    <t xml:space="preserve"> 99,94</t>
  </si>
  <si>
    <t xml:space="preserve"> 99,95</t>
  </si>
  <si>
    <t xml:space="preserve"> 99,96</t>
  </si>
  <si>
    <t xml:space="preserve"> 99,97</t>
  </si>
  <si>
    <t xml:space="preserve"> 99,98</t>
  </si>
  <si>
    <t xml:space="preserve"> 99,99</t>
  </si>
  <si>
    <t>HORISTA=85,68%</t>
  </si>
  <si>
    <t>MENSALISTA=49,33%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</si>
</sst>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30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2"/>
      <name val="Arial"/>
      <family val="1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 Black"/>
      <family val="2"/>
    </font>
    <font>
      <b/>
      <sz val="12"/>
      <name val="Arial Narrow"/>
      <family val="2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7" fillId="0" borderId="0" applyFont="0" applyFill="0" applyBorder="0" applyAlignment="0" applyProtection="0"/>
    <xf numFmtId="0" fontId="10" fillId="0" borderId="0"/>
    <xf numFmtId="0" fontId="1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0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4" fontId="0" fillId="0" borderId="0" xfId="1" applyFont="1"/>
    <xf numFmtId="44" fontId="3" fillId="0" borderId="1" xfId="1" applyFont="1" applyFill="1" applyBorder="1" applyAlignment="1">
      <alignment horizontal="left" vertical="top" wrapText="1"/>
    </xf>
    <xf numFmtId="2" fontId="0" fillId="0" borderId="0" xfId="0" applyNumberFormat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9" fillId="0" borderId="0" xfId="0" applyFont="1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0" fontId="0" fillId="0" borderId="4" xfId="0" applyFill="1" applyBorder="1"/>
    <xf numFmtId="49" fontId="0" fillId="0" borderId="0" xfId="0" applyNumberFormat="1" applyFill="1"/>
    <xf numFmtId="0" fontId="11" fillId="0" borderId="0" xfId="2" applyFont="1" applyFill="1" applyBorder="1" applyAlignment="1">
      <alignment vertical="center"/>
    </xf>
    <xf numFmtId="44" fontId="12" fillId="0" borderId="0" xfId="1" applyFont="1" applyFill="1"/>
    <xf numFmtId="0" fontId="10" fillId="0" borderId="0" xfId="0" applyFont="1" applyFill="1"/>
    <xf numFmtId="0" fontId="13" fillId="0" borderId="0" xfId="0" applyFont="1" applyFill="1"/>
    <xf numFmtId="2" fontId="14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8" fillId="0" borderId="0" xfId="1" applyFont="1" applyFill="1"/>
    <xf numFmtId="0" fontId="11" fillId="0" borderId="0" xfId="0" applyFont="1" applyFill="1" applyAlignment="1">
      <alignment wrapText="1"/>
    </xf>
    <xf numFmtId="2" fontId="15" fillId="0" borderId="0" xfId="0" applyNumberFormat="1" applyFont="1" applyFill="1" applyAlignment="1">
      <alignment wrapText="1"/>
    </xf>
    <xf numFmtId="44" fontId="15" fillId="0" borderId="0" xfId="1" applyFont="1" applyFill="1" applyAlignment="1">
      <alignment wrapText="1"/>
    </xf>
    <xf numFmtId="0" fontId="8" fillId="0" borderId="0" xfId="0" applyFont="1" applyFill="1"/>
    <xf numFmtId="0" fontId="16" fillId="0" borderId="0" xfId="0" applyFont="1" applyFill="1"/>
    <xf numFmtId="2" fontId="0" fillId="0" borderId="0" xfId="0" applyNumberFormat="1" applyFill="1"/>
    <xf numFmtId="44" fontId="17" fillId="0" borderId="0" xfId="1" applyFont="1" applyFill="1" applyAlignment="1">
      <alignment horizontal="center"/>
    </xf>
    <xf numFmtId="0" fontId="18" fillId="0" borderId="0" xfId="2" applyFont="1" applyFill="1" applyBorder="1" applyAlignment="1">
      <alignment vertical="center"/>
    </xf>
    <xf numFmtId="0" fontId="4" fillId="2" borderId="0" xfId="0" applyFont="1" applyFill="1" applyAlignment="1">
      <alignment horizontal="left" vertical="top"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15" fillId="0" borderId="0" xfId="0" applyFont="1" applyFill="1" applyAlignment="1">
      <alignment wrapText="1"/>
    </xf>
    <xf numFmtId="49" fontId="0" fillId="0" borderId="0" xfId="0" applyNumberFormat="1"/>
    <xf numFmtId="0" fontId="8" fillId="0" borderId="0" xfId="0" applyFont="1"/>
    <xf numFmtId="0" fontId="0" fillId="0" borderId="0" xfId="0" applyAlignment="1">
      <alignment horizontal="right"/>
    </xf>
    <xf numFmtId="0" fontId="14" fillId="0" borderId="0" xfId="0" applyFont="1"/>
    <xf numFmtId="0" fontId="19" fillId="0" borderId="0" xfId="0" applyFont="1"/>
    <xf numFmtId="0" fontId="1" fillId="0" borderId="0" xfId="3"/>
    <xf numFmtId="49" fontId="21" fillId="3" borderId="7" xfId="3" applyNumberFormat="1" applyFont="1" applyFill="1" applyBorder="1" applyAlignment="1">
      <alignment horizontal="center" vertical="center"/>
    </xf>
    <xf numFmtId="49" fontId="21" fillId="3" borderId="0" xfId="3" applyNumberFormat="1" applyFont="1" applyFill="1" applyBorder="1" applyAlignment="1">
      <alignment horizontal="center" vertical="center"/>
    </xf>
    <xf numFmtId="165" fontId="24" fillId="0" borderId="13" xfId="3" applyNumberFormat="1" applyFont="1" applyFill="1" applyBorder="1" applyAlignment="1">
      <alignment horizontal="center" vertical="center" wrapText="1"/>
    </xf>
    <xf numFmtId="0" fontId="24" fillId="0" borderId="1" xfId="3" applyFont="1" applyBorder="1" applyAlignment="1">
      <alignment horizontal="center" vertical="center"/>
    </xf>
    <xf numFmtId="0" fontId="23" fillId="0" borderId="1" xfId="3" applyFont="1" applyFill="1" applyBorder="1" applyAlignment="1">
      <alignment vertical="center"/>
    </xf>
    <xf numFmtId="10" fontId="23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24" fillId="0" borderId="19" xfId="4" applyNumberFormat="1" applyFont="1" applyBorder="1" applyAlignment="1">
      <alignment horizontal="center" vertical="center"/>
    </xf>
    <xf numFmtId="0" fontId="23" fillId="0" borderId="20" xfId="3" applyFont="1" applyFill="1" applyBorder="1" applyAlignment="1">
      <alignment vertical="center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0" fontId="23" fillId="0" borderId="7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right" vertical="center"/>
    </xf>
    <xf numFmtId="0" fontId="23" fillId="0" borderId="0" xfId="3" applyFont="1" applyFill="1" applyBorder="1" applyAlignment="1">
      <alignment horizontal="right" vertical="center"/>
    </xf>
    <xf numFmtId="166" fontId="25" fillId="0" borderId="0" xfId="4" applyNumberFormat="1" applyFont="1" applyBorder="1" applyAlignment="1">
      <alignment vertical="center"/>
    </xf>
    <xf numFmtId="0" fontId="18" fillId="0" borderId="7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10" fontId="18" fillId="0" borderId="0" xfId="3" applyNumberFormat="1" applyFont="1" applyFill="1" applyBorder="1" applyAlignment="1">
      <alignment vertical="center"/>
    </xf>
    <xf numFmtId="0" fontId="1" fillId="0" borderId="7" xfId="3" applyBorder="1"/>
    <xf numFmtId="0" fontId="1" fillId="0" borderId="0" xfId="3" applyBorder="1"/>
    <xf numFmtId="44" fontId="18" fillId="0" borderId="0" xfId="1" applyFon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7" fillId="0" borderId="32" xfId="0" applyFont="1" applyBorder="1"/>
    <xf numFmtId="0" fontId="27" fillId="0" borderId="33" xfId="0" applyFont="1" applyBorder="1"/>
    <xf numFmtId="0" fontId="0" fillId="0" borderId="34" xfId="0" applyBorder="1"/>
    <xf numFmtId="0" fontId="10" fillId="6" borderId="35" xfId="0" applyFont="1" applyFill="1" applyBorder="1"/>
    <xf numFmtId="0" fontId="10" fillId="6" borderId="36" xfId="0" applyFont="1" applyFill="1" applyBorder="1"/>
    <xf numFmtId="0" fontId="28" fillId="6" borderId="37" xfId="0" applyFont="1" applyFill="1" applyBorder="1" applyAlignment="1">
      <alignment horizontal="center"/>
    </xf>
    <xf numFmtId="0" fontId="10" fillId="0" borderId="35" xfId="0" applyFont="1" applyFill="1" applyBorder="1"/>
    <xf numFmtId="10" fontId="10" fillId="0" borderId="37" xfId="5" applyNumberFormat="1" applyFont="1" applyFill="1" applyBorder="1" applyAlignment="1">
      <alignment horizontal="center"/>
    </xf>
    <xf numFmtId="0" fontId="27" fillId="0" borderId="34" xfId="0" applyFont="1" applyBorder="1"/>
    <xf numFmtId="10" fontId="27" fillId="0" borderId="37" xfId="5" applyNumberFormat="1" applyFont="1" applyFill="1" applyBorder="1" applyAlignment="1">
      <alignment horizontal="center"/>
    </xf>
    <xf numFmtId="10" fontId="10" fillId="6" borderId="37" xfId="0" applyNumberFormat="1" applyFont="1" applyFill="1" applyBorder="1" applyAlignment="1">
      <alignment horizontal="center"/>
    </xf>
    <xf numFmtId="10" fontId="10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/>
    <xf numFmtId="10" fontId="27" fillId="0" borderId="37" xfId="0" applyNumberFormat="1" applyFont="1" applyFill="1" applyBorder="1" applyAlignment="1">
      <alignment horizontal="center"/>
    </xf>
    <xf numFmtId="0" fontId="29" fillId="0" borderId="35" xfId="0" applyFont="1" applyFill="1" applyBorder="1" applyAlignment="1">
      <alignment wrapText="1"/>
    </xf>
    <xf numFmtId="0" fontId="0" fillId="0" borderId="38" xfId="0" applyBorder="1"/>
    <xf numFmtId="0" fontId="10" fillId="0" borderId="39" xfId="0" applyFont="1" applyFill="1" applyBorder="1"/>
    <xf numFmtId="10" fontId="27" fillId="0" borderId="40" xfId="0" applyNumberFormat="1" applyFont="1" applyFill="1" applyBorder="1" applyAlignment="1">
      <alignment horizontal="center"/>
    </xf>
    <xf numFmtId="0" fontId="9" fillId="0" borderId="0" xfId="0" applyFont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center" vertical="top" wrapText="1"/>
    </xf>
    <xf numFmtId="44" fontId="2" fillId="0" borderId="1" xfId="1" applyFont="1" applyFill="1" applyBorder="1" applyAlignment="1">
      <alignment horizontal="right" vertical="top" wrapText="1"/>
    </xf>
    <xf numFmtId="44" fontId="3" fillId="0" borderId="1" xfId="1" applyFont="1" applyFill="1" applyBorder="1" applyAlignment="1">
      <alignment horizontal="right" vertical="top" wrapText="1"/>
    </xf>
    <xf numFmtId="44" fontId="5" fillId="0" borderId="1" xfId="1" applyFont="1" applyFill="1" applyBorder="1" applyAlignment="1">
      <alignment horizontal="right" vertical="top" wrapText="1"/>
    </xf>
    <xf numFmtId="44" fontId="6" fillId="0" borderId="1" xfId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right" vertical="top" wrapText="1"/>
    </xf>
    <xf numFmtId="2" fontId="0" fillId="0" borderId="0" xfId="1" applyNumberFormat="1" applyFont="1" applyFill="1"/>
    <xf numFmtId="2" fontId="17" fillId="0" borderId="0" xfId="1" applyNumberFormat="1" applyFont="1" applyFill="1" applyAlignment="1">
      <alignment horizontal="center"/>
    </xf>
    <xf numFmtId="2" fontId="0" fillId="0" borderId="0" xfId="1" applyNumberFormat="1" applyFont="1"/>
    <xf numFmtId="0" fontId="4" fillId="0" borderId="1" xfId="0" applyFont="1" applyFill="1" applyBorder="1" applyAlignment="1">
      <alignment horizontal="right" vertical="top" wrapText="1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2" fontId="8" fillId="0" borderId="0" xfId="1" applyNumberFormat="1" applyFont="1" applyFill="1"/>
    <xf numFmtId="0" fontId="16" fillId="4" borderId="0" xfId="0" applyFont="1" applyFill="1" applyAlignment="1">
      <alignment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44" fontId="4" fillId="0" borderId="1" xfId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0" fontId="15" fillId="0" borderId="0" xfId="0" applyFont="1" applyFill="1" applyAlignment="1">
      <alignment horizontal="left" wrapText="1"/>
    </xf>
    <xf numFmtId="0" fontId="16" fillId="0" borderId="0" xfId="0" applyFont="1" applyFill="1" applyAlignment="1">
      <alignment vertical="top" wrapText="1"/>
    </xf>
    <xf numFmtId="44" fontId="16" fillId="0" borderId="0" xfId="1" applyFont="1" applyFill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44" fontId="4" fillId="2" borderId="0" xfId="1" applyFont="1" applyFill="1" applyAlignment="1">
      <alignment horizontal="left" vertical="top" wrapText="1"/>
    </xf>
    <xf numFmtId="0" fontId="24" fillId="0" borderId="14" xfId="3" applyFont="1" applyFill="1" applyBorder="1" applyAlignment="1">
      <alignment horizontal="justify" vertical="center" wrapText="1"/>
    </xf>
    <xf numFmtId="0" fontId="24" fillId="0" borderId="15" xfId="3" applyFont="1" applyFill="1" applyBorder="1" applyAlignment="1">
      <alignment horizontal="justify" vertical="center" wrapText="1"/>
    </xf>
    <xf numFmtId="0" fontId="24" fillId="0" borderId="20" xfId="3" applyFont="1" applyBorder="1" applyAlignment="1">
      <alignment horizontal="center" vertical="center"/>
    </xf>
    <xf numFmtId="0" fontId="24" fillId="0" borderId="21" xfId="3" applyFont="1" applyBorder="1" applyAlignment="1">
      <alignment horizontal="center" vertical="center"/>
    </xf>
    <xf numFmtId="0" fontId="24" fillId="0" borderId="23" xfId="3" applyFont="1" applyBorder="1" applyAlignment="1">
      <alignment horizontal="center" vertical="center"/>
    </xf>
    <xf numFmtId="0" fontId="23" fillId="0" borderId="20" xfId="3" applyFont="1" applyFill="1" applyBorder="1" applyAlignment="1">
      <alignment horizontal="left" vertical="center"/>
    </xf>
    <xf numFmtId="0" fontId="23" fillId="0" borderId="23" xfId="3" applyFont="1" applyFill="1" applyBorder="1" applyAlignment="1">
      <alignment horizontal="left" vertical="center"/>
    </xf>
    <xf numFmtId="10" fontId="23" fillId="0" borderId="22" xfId="4" applyNumberFormat="1" applyFont="1" applyBorder="1" applyAlignment="1" applyProtection="1">
      <alignment horizontal="center" vertical="center"/>
      <protection locked="0"/>
    </xf>
    <xf numFmtId="10" fontId="23" fillId="0" borderId="24" xfId="4" applyNumberFormat="1" applyFont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vertical="top" wrapText="1"/>
    </xf>
    <xf numFmtId="10" fontId="20" fillId="4" borderId="0" xfId="0" applyNumberFormat="1" applyFont="1" applyFill="1" applyAlignment="1">
      <alignment horizontal="left" vertical="top" wrapText="1"/>
    </xf>
    <xf numFmtId="0" fontId="23" fillId="0" borderId="5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49" fontId="21" fillId="5" borderId="5" xfId="3" applyNumberFormat="1" applyFont="1" applyFill="1" applyBorder="1" applyAlignment="1">
      <alignment horizontal="center" vertical="center"/>
    </xf>
    <xf numFmtId="49" fontId="21" fillId="5" borderId="6" xfId="3" applyNumberFormat="1" applyFont="1" applyFill="1" applyBorder="1" applyAlignment="1">
      <alignment horizontal="center" vertical="center"/>
    </xf>
    <xf numFmtId="49" fontId="21" fillId="5" borderId="8" xfId="3" applyNumberFormat="1" applyFont="1" applyFill="1" applyBorder="1" applyAlignment="1">
      <alignment horizontal="center" vertical="center"/>
    </xf>
    <xf numFmtId="0" fontId="22" fillId="0" borderId="9" xfId="3" applyFont="1" applyFill="1" applyBorder="1" applyAlignment="1">
      <alignment horizontal="center" vertical="center"/>
    </xf>
    <xf numFmtId="0" fontId="22" fillId="0" borderId="11" xfId="3" applyFont="1" applyFill="1" applyBorder="1" applyAlignment="1">
      <alignment horizontal="center" vertical="center"/>
    </xf>
    <xf numFmtId="0" fontId="22" fillId="0" borderId="10" xfId="3" applyFont="1" applyFill="1" applyBorder="1" applyAlignment="1">
      <alignment horizontal="center" vertical="center"/>
    </xf>
    <xf numFmtId="0" fontId="22" fillId="0" borderId="12" xfId="3" applyFont="1" applyFill="1" applyBorder="1" applyAlignment="1">
      <alignment horizontal="center" vertical="center"/>
    </xf>
    <xf numFmtId="0" fontId="23" fillId="0" borderId="5" xfId="3" applyFont="1" applyBorder="1" applyAlignment="1">
      <alignment vertical="center"/>
    </xf>
    <xf numFmtId="0" fontId="23" fillId="0" borderId="6" xfId="3" applyFont="1" applyBorder="1" applyAlignment="1">
      <alignment vertical="center"/>
    </xf>
    <xf numFmtId="0" fontId="24" fillId="0" borderId="17" xfId="3" applyFont="1" applyFill="1" applyBorder="1" applyAlignment="1">
      <alignment horizontal="right" vertical="center"/>
    </xf>
    <xf numFmtId="0" fontId="24" fillId="0" borderId="18" xfId="3" applyFont="1" applyFill="1" applyBorder="1" applyAlignment="1">
      <alignment horizontal="right" vertical="center"/>
    </xf>
    <xf numFmtId="0" fontId="24" fillId="0" borderId="7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 wrapText="1"/>
    </xf>
    <xf numFmtId="0" fontId="24" fillId="0" borderId="25" xfId="3" applyFont="1" applyFill="1" applyBorder="1" applyAlignment="1">
      <alignment horizontal="center" vertical="center"/>
    </xf>
    <xf numFmtId="0" fontId="24" fillId="0" borderId="3" xfId="3" applyFont="1" applyFill="1" applyBorder="1" applyAlignment="1">
      <alignment horizontal="center" vertical="center"/>
    </xf>
    <xf numFmtId="0" fontId="24" fillId="0" borderId="26" xfId="3" applyFont="1" applyFill="1" applyBorder="1" applyAlignment="1">
      <alignment horizontal="center" vertical="center"/>
    </xf>
    <xf numFmtId="0" fontId="24" fillId="0" borderId="27" xfId="3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horizontal="center" vertical="center"/>
    </xf>
    <xf numFmtId="0" fontId="24" fillId="0" borderId="29" xfId="3" applyFont="1" applyFill="1" applyBorder="1" applyAlignment="1">
      <alignment horizontal="center" vertical="center"/>
    </xf>
    <xf numFmtId="0" fontId="18" fillId="0" borderId="25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 wrapText="1"/>
    </xf>
    <xf numFmtId="10" fontId="26" fillId="5" borderId="26" xfId="3" applyNumberFormat="1" applyFont="1" applyFill="1" applyBorder="1" applyAlignment="1">
      <alignment horizontal="center" vertical="center"/>
    </xf>
    <xf numFmtId="10" fontId="26" fillId="5" borderId="29" xfId="3" applyNumberFormat="1" applyFont="1" applyFill="1" applyBorder="1" applyAlignment="1">
      <alignment horizontal="center" vertical="center"/>
    </xf>
    <xf numFmtId="0" fontId="23" fillId="0" borderId="25" xfId="3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/>
    </xf>
  </cellXfs>
  <cellStyles count="6">
    <cellStyle name="Moeda" xfId="1" builtinId="4"/>
    <cellStyle name="Normal" xfId="0" builtinId="0"/>
    <cellStyle name="Normal 2 2 2" xfId="3" xr:uid="{00000000-0005-0000-0000-000002000000}"/>
    <cellStyle name="Normal 3" xfId="2" xr:uid="{00000000-0005-0000-0000-000003000000}"/>
    <cellStyle name="Porcentagem 2 2" xfId="5" xr:uid="{00000000-0005-0000-0000-000004000000}"/>
    <cellStyle name="Vírgula 4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5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533399</xdr:colOff>
      <xdr:row>40</xdr:row>
      <xdr:rowOff>95250</xdr:rowOff>
    </xdr:from>
    <xdr:ext cx="4238625" cy="495300"/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2" name="Imagem 6" descr="Sistema Fiema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2" descr="Sistema Fiem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1"/>
  <sheetViews>
    <sheetView showOutlineSymbols="0" showWhiteSpace="0" view="pageBreakPreview" zoomScale="70" zoomScaleNormal="85" zoomScaleSheetLayoutView="70" workbookViewId="0">
      <selection activeCell="A10" sqref="A10:J10"/>
    </sheetView>
  </sheetViews>
  <sheetFormatPr defaultRowHeight="15" x14ac:dyDescent="0.2"/>
  <cols>
    <col min="1" max="1" width="10" bestFit="1" customWidth="1"/>
    <col min="2" max="2" width="13" customWidth="1"/>
    <col min="3" max="3" width="9.5" customWidth="1"/>
    <col min="4" max="4" width="60" bestFit="1" customWidth="1"/>
    <col min="5" max="5" width="8" style="84" bestFit="1" customWidth="1"/>
    <col min="6" max="6" width="13" style="6" bestFit="1" customWidth="1"/>
    <col min="7" max="8" width="13" style="4" bestFit="1" customWidth="1"/>
    <col min="9" max="9" width="16.75" style="4" customWidth="1"/>
    <col min="10" max="10" width="13" bestFit="1" customWidth="1"/>
    <col min="11" max="11" width="44.375" customWidth="1"/>
  </cols>
  <sheetData>
    <row r="1" spans="1:10" x14ac:dyDescent="0.2">
      <c r="A1" s="7"/>
      <c r="B1" s="8"/>
      <c r="C1" s="8"/>
      <c r="D1" s="9"/>
      <c r="E1" s="10"/>
      <c r="F1" s="11"/>
      <c r="G1" s="12"/>
      <c r="H1" s="12"/>
      <c r="I1" s="12"/>
      <c r="J1" s="13"/>
    </row>
    <row r="2" spans="1:10" x14ac:dyDescent="0.2">
      <c r="A2" s="14"/>
      <c r="B2" s="9"/>
      <c r="C2" s="9"/>
      <c r="D2" s="9"/>
      <c r="E2" s="10"/>
      <c r="F2" s="11"/>
      <c r="G2" s="12"/>
      <c r="H2" s="12"/>
      <c r="I2" s="12"/>
      <c r="J2" s="13"/>
    </row>
    <row r="3" spans="1:10" x14ac:dyDescent="0.2">
      <c r="A3" s="14"/>
      <c r="B3" s="9"/>
      <c r="C3" s="9"/>
      <c r="D3" s="9"/>
      <c r="E3" s="10"/>
      <c r="F3" s="11"/>
      <c r="G3" s="12"/>
      <c r="H3" s="12"/>
      <c r="I3" s="12"/>
      <c r="J3" s="13"/>
    </row>
    <row r="4" spans="1:10" x14ac:dyDescent="0.2">
      <c r="A4" s="14"/>
      <c r="B4" s="9"/>
      <c r="C4" s="9"/>
      <c r="D4" s="9"/>
      <c r="E4" s="10"/>
      <c r="F4" s="11"/>
      <c r="G4" s="12"/>
      <c r="H4" s="12"/>
      <c r="I4" s="12"/>
      <c r="J4" s="13"/>
    </row>
    <row r="5" spans="1:10" ht="15.75" x14ac:dyDescent="0.25">
      <c r="A5" s="15"/>
      <c r="B5" s="16" t="s">
        <v>267</v>
      </c>
      <c r="C5" s="17"/>
      <c r="D5" s="18"/>
      <c r="E5" s="19"/>
      <c r="F5" s="20"/>
      <c r="G5" s="21"/>
      <c r="H5" s="22"/>
      <c r="I5" s="22"/>
      <c r="J5" s="13"/>
    </row>
    <row r="6" spans="1:10" ht="33" customHeight="1" x14ac:dyDescent="0.25">
      <c r="A6" s="15"/>
      <c r="B6" s="115" t="s">
        <v>1623</v>
      </c>
      <c r="C6" s="115"/>
      <c r="D6" s="115"/>
      <c r="E6" s="23"/>
      <c r="F6" s="24"/>
      <c r="G6" s="25"/>
      <c r="H6" s="25"/>
      <c r="I6" s="25"/>
      <c r="J6" s="13"/>
    </row>
    <row r="7" spans="1:10" ht="16.5" x14ac:dyDescent="0.3">
      <c r="A7" s="15"/>
      <c r="B7" s="26" t="s">
        <v>268</v>
      </c>
      <c r="C7" s="22"/>
      <c r="D7" s="13"/>
      <c r="E7" s="27"/>
      <c r="F7" s="28"/>
      <c r="G7" s="29" t="s">
        <v>1825</v>
      </c>
      <c r="H7" s="22"/>
      <c r="I7" s="22"/>
      <c r="J7" s="13"/>
    </row>
    <row r="8" spans="1:10" ht="24" customHeight="1" x14ac:dyDescent="0.2">
      <c r="A8" s="15"/>
      <c r="B8" s="30" t="s">
        <v>3678</v>
      </c>
      <c r="C8" s="13"/>
      <c r="D8" s="30" t="s">
        <v>3679</v>
      </c>
      <c r="E8" s="116" t="s">
        <v>269</v>
      </c>
      <c r="F8" s="116"/>
      <c r="G8" s="21"/>
      <c r="H8" s="117"/>
      <c r="I8" s="117"/>
      <c r="J8" s="13"/>
    </row>
    <row r="9" spans="1:10" ht="14.25" x14ac:dyDescent="0.2">
      <c r="A9" s="31"/>
      <c r="B9" s="31"/>
      <c r="C9" s="31"/>
      <c r="D9" s="31"/>
      <c r="E9" s="118"/>
      <c r="F9" s="118"/>
      <c r="G9" s="119"/>
      <c r="H9" s="119"/>
      <c r="I9" s="118"/>
      <c r="J9" s="118"/>
    </row>
    <row r="10" spans="1:10" ht="15" customHeight="1" x14ac:dyDescent="0.25">
      <c r="A10" s="113" t="s">
        <v>367</v>
      </c>
      <c r="B10" s="114"/>
      <c r="C10" s="114"/>
      <c r="D10" s="114"/>
      <c r="E10" s="114"/>
      <c r="F10" s="114"/>
      <c r="G10" s="114"/>
      <c r="H10" s="114"/>
      <c r="I10" s="114"/>
      <c r="J10" s="114"/>
    </row>
    <row r="11" spans="1:10" ht="30" x14ac:dyDescent="0.2">
      <c r="A11" s="85" t="s">
        <v>0</v>
      </c>
      <c r="B11" s="86" t="s">
        <v>1</v>
      </c>
      <c r="C11" s="85" t="s">
        <v>2</v>
      </c>
      <c r="D11" s="85" t="s">
        <v>3</v>
      </c>
      <c r="E11" s="87" t="s">
        <v>4</v>
      </c>
      <c r="F11" s="97" t="s">
        <v>5</v>
      </c>
      <c r="G11" s="93" t="s">
        <v>6</v>
      </c>
      <c r="H11" s="93" t="s">
        <v>7</v>
      </c>
      <c r="I11" s="93" t="s">
        <v>8</v>
      </c>
      <c r="J11" s="86" t="s">
        <v>9</v>
      </c>
    </row>
    <row r="12" spans="1:10" ht="14.25" x14ac:dyDescent="0.2">
      <c r="A12" s="1" t="s">
        <v>10</v>
      </c>
      <c r="B12" s="1"/>
      <c r="C12" s="1"/>
      <c r="D12" s="1" t="s">
        <v>374</v>
      </c>
      <c r="E12" s="1"/>
      <c r="F12" s="98"/>
      <c r="G12" s="5"/>
      <c r="H12" s="5"/>
      <c r="I12" s="94">
        <v>87916.07</v>
      </c>
      <c r="J12" s="88">
        <v>2.4377327747902942E-2</v>
      </c>
    </row>
    <row r="13" spans="1:10" ht="14.25" x14ac:dyDescent="0.2">
      <c r="A13" s="2" t="s">
        <v>11</v>
      </c>
      <c r="B13" s="89" t="s">
        <v>370</v>
      </c>
      <c r="C13" s="2" t="s">
        <v>15</v>
      </c>
      <c r="D13" s="2" t="s">
        <v>371</v>
      </c>
      <c r="E13" s="90" t="s">
        <v>369</v>
      </c>
      <c r="F13" s="99">
        <v>10</v>
      </c>
      <c r="G13" s="95">
        <v>111.9</v>
      </c>
      <c r="H13" s="95">
        <v>139.87</v>
      </c>
      <c r="I13" s="95">
        <v>1398.7</v>
      </c>
      <c r="J13" s="91">
        <v>3.8783089736599741E-4</v>
      </c>
    </row>
    <row r="14" spans="1:10" ht="14.25" x14ac:dyDescent="0.2">
      <c r="A14" s="2" t="s">
        <v>375</v>
      </c>
      <c r="B14" s="89" t="s">
        <v>31</v>
      </c>
      <c r="C14" s="2" t="s">
        <v>13</v>
      </c>
      <c r="D14" s="2" t="s">
        <v>32</v>
      </c>
      <c r="E14" s="90" t="s">
        <v>23</v>
      </c>
      <c r="F14" s="99">
        <v>6</v>
      </c>
      <c r="G14" s="95">
        <v>250</v>
      </c>
      <c r="H14" s="95">
        <v>312.5</v>
      </c>
      <c r="I14" s="95">
        <v>1875</v>
      </c>
      <c r="J14" s="91">
        <v>5.1989914389164588E-4</v>
      </c>
    </row>
    <row r="15" spans="1:10" ht="14.25" x14ac:dyDescent="0.2">
      <c r="A15" s="2" t="s">
        <v>376</v>
      </c>
      <c r="B15" s="89" t="s">
        <v>20</v>
      </c>
      <c r="C15" s="2" t="s">
        <v>15</v>
      </c>
      <c r="D15" s="2" t="s">
        <v>21</v>
      </c>
      <c r="E15" s="90" t="s">
        <v>369</v>
      </c>
      <c r="F15" s="99">
        <v>6</v>
      </c>
      <c r="G15" s="95">
        <v>312.95</v>
      </c>
      <c r="H15" s="95">
        <v>391.18</v>
      </c>
      <c r="I15" s="95">
        <v>2347.08</v>
      </c>
      <c r="J15" s="91">
        <v>6.5079727074410893E-4</v>
      </c>
    </row>
    <row r="16" spans="1:10" ht="14.25" x14ac:dyDescent="0.2">
      <c r="A16" s="2" t="s">
        <v>377</v>
      </c>
      <c r="B16" s="89" t="s">
        <v>378</v>
      </c>
      <c r="C16" s="2" t="s">
        <v>64</v>
      </c>
      <c r="D16" s="2" t="s">
        <v>1476</v>
      </c>
      <c r="E16" s="90" t="s">
        <v>379</v>
      </c>
      <c r="F16" s="99">
        <v>2225</v>
      </c>
      <c r="G16" s="95">
        <v>24.32</v>
      </c>
      <c r="H16" s="95">
        <v>30.4</v>
      </c>
      <c r="I16" s="95">
        <v>67640</v>
      </c>
      <c r="J16" s="91">
        <v>1.8755188316176494E-2</v>
      </c>
    </row>
    <row r="17" spans="1:10" ht="14.25" x14ac:dyDescent="0.2">
      <c r="A17" s="2" t="s">
        <v>380</v>
      </c>
      <c r="B17" s="89" t="s">
        <v>381</v>
      </c>
      <c r="C17" s="2" t="s">
        <v>64</v>
      </c>
      <c r="D17" s="2" t="s">
        <v>382</v>
      </c>
      <c r="E17" s="90" t="s">
        <v>369</v>
      </c>
      <c r="F17" s="99">
        <v>40</v>
      </c>
      <c r="G17" s="95">
        <v>77.069999999999993</v>
      </c>
      <c r="H17" s="95">
        <v>96.33</v>
      </c>
      <c r="I17" s="95">
        <v>3853.2</v>
      </c>
      <c r="J17" s="91">
        <v>1.0684135366630879E-3</v>
      </c>
    </row>
    <row r="18" spans="1:10" ht="38.25" x14ac:dyDescent="0.2">
      <c r="A18" s="2" t="s">
        <v>380</v>
      </c>
      <c r="B18" s="89" t="s">
        <v>22</v>
      </c>
      <c r="C18" s="2" t="s">
        <v>18</v>
      </c>
      <c r="D18" s="2" t="s">
        <v>228</v>
      </c>
      <c r="E18" s="90" t="s">
        <v>23</v>
      </c>
      <c r="F18" s="99">
        <v>1</v>
      </c>
      <c r="G18" s="95">
        <v>553.69000000000005</v>
      </c>
      <c r="H18" s="95">
        <v>692.11</v>
      </c>
      <c r="I18" s="95">
        <v>692.11</v>
      </c>
      <c r="J18" s="91">
        <v>1.9190794478871843E-4</v>
      </c>
    </row>
    <row r="19" spans="1:10" ht="14.25" x14ac:dyDescent="0.2">
      <c r="A19" s="2" t="s">
        <v>383</v>
      </c>
      <c r="B19" s="89" t="s">
        <v>384</v>
      </c>
      <c r="C19" s="2" t="s">
        <v>64</v>
      </c>
      <c r="D19" s="2" t="s">
        <v>385</v>
      </c>
      <c r="E19" s="90" t="s">
        <v>369</v>
      </c>
      <c r="F19" s="99">
        <v>250</v>
      </c>
      <c r="G19" s="95">
        <v>1.71</v>
      </c>
      <c r="H19" s="95">
        <v>2.13</v>
      </c>
      <c r="I19" s="95">
        <v>532.5</v>
      </c>
      <c r="J19" s="91">
        <v>1.4765135686522745E-4</v>
      </c>
    </row>
    <row r="20" spans="1:10" ht="25.5" x14ac:dyDescent="0.2">
      <c r="A20" s="2" t="s">
        <v>383</v>
      </c>
      <c r="B20" s="89" t="s">
        <v>24</v>
      </c>
      <c r="C20" s="2" t="s">
        <v>15</v>
      </c>
      <c r="D20" s="2" t="s">
        <v>25</v>
      </c>
      <c r="E20" s="90" t="s">
        <v>23</v>
      </c>
      <c r="F20" s="99">
        <v>1</v>
      </c>
      <c r="G20" s="95">
        <v>1789.6</v>
      </c>
      <c r="H20" s="95">
        <v>2237</v>
      </c>
      <c r="I20" s="95">
        <v>2237</v>
      </c>
      <c r="J20" s="91">
        <v>6.2027433860565966E-4</v>
      </c>
    </row>
    <row r="21" spans="1:10" ht="14.25" x14ac:dyDescent="0.2">
      <c r="A21" s="2" t="s">
        <v>383</v>
      </c>
      <c r="B21" s="89" t="s">
        <v>1624</v>
      </c>
      <c r="C21" s="2" t="s">
        <v>64</v>
      </c>
      <c r="D21" s="2" t="s">
        <v>1806</v>
      </c>
      <c r="E21" s="90" t="s">
        <v>369</v>
      </c>
      <c r="F21" s="99">
        <v>220</v>
      </c>
      <c r="G21" s="95">
        <v>14.23</v>
      </c>
      <c r="H21" s="95">
        <v>17.78</v>
      </c>
      <c r="I21" s="95">
        <v>3911.6</v>
      </c>
      <c r="J21" s="91">
        <v>1.0846066619981665E-3</v>
      </c>
    </row>
    <row r="22" spans="1:10" ht="14.25" x14ac:dyDescent="0.2">
      <c r="A22" s="2" t="s">
        <v>386</v>
      </c>
      <c r="B22" s="89" t="s">
        <v>387</v>
      </c>
      <c r="C22" s="2" t="s">
        <v>64</v>
      </c>
      <c r="D22" s="2" t="s">
        <v>1477</v>
      </c>
      <c r="E22" s="90" t="s">
        <v>14</v>
      </c>
      <c r="F22" s="99">
        <v>8</v>
      </c>
      <c r="G22" s="95">
        <v>107.01</v>
      </c>
      <c r="H22" s="95">
        <v>133.76</v>
      </c>
      <c r="I22" s="95">
        <v>1070.08</v>
      </c>
      <c r="J22" s="91">
        <v>2.9671129381097198E-4</v>
      </c>
    </row>
    <row r="23" spans="1:10" ht="14.25" x14ac:dyDescent="0.2">
      <c r="A23" s="2" t="s">
        <v>388</v>
      </c>
      <c r="B23" s="89" t="s">
        <v>389</v>
      </c>
      <c r="C23" s="2" t="s">
        <v>64</v>
      </c>
      <c r="D23" s="2" t="s">
        <v>390</v>
      </c>
      <c r="E23" s="90" t="s">
        <v>23</v>
      </c>
      <c r="F23" s="99">
        <v>40</v>
      </c>
      <c r="G23" s="95">
        <v>47.18</v>
      </c>
      <c r="H23" s="95">
        <v>58.97</v>
      </c>
      <c r="I23" s="95">
        <v>2358.8000000000002</v>
      </c>
      <c r="J23" s="91">
        <v>6.5404698699286095E-4</v>
      </c>
    </row>
    <row r="24" spans="1:10" ht="14.25" x14ac:dyDescent="0.2">
      <c r="A24" s="1" t="s">
        <v>19</v>
      </c>
      <c r="B24" s="1"/>
      <c r="C24" s="1"/>
      <c r="D24" s="1" t="s">
        <v>391</v>
      </c>
      <c r="E24" s="1"/>
      <c r="F24" s="98"/>
      <c r="G24" s="5"/>
      <c r="H24" s="5"/>
      <c r="I24" s="94">
        <v>12782.34</v>
      </c>
      <c r="J24" s="88">
        <v>3.544281398897035E-3</v>
      </c>
    </row>
    <row r="25" spans="1:10" ht="38.25" x14ac:dyDescent="0.2">
      <c r="A25" s="2" t="s">
        <v>26</v>
      </c>
      <c r="B25" s="89" t="s">
        <v>392</v>
      </c>
      <c r="C25" s="2" t="s">
        <v>15</v>
      </c>
      <c r="D25" s="2" t="s">
        <v>393</v>
      </c>
      <c r="E25" s="90" t="s">
        <v>369</v>
      </c>
      <c r="F25" s="99">
        <v>6</v>
      </c>
      <c r="G25" s="95">
        <v>514.80999999999995</v>
      </c>
      <c r="H25" s="95">
        <v>643.51</v>
      </c>
      <c r="I25" s="95">
        <v>3861.06</v>
      </c>
      <c r="J25" s="91">
        <v>1.0705929538742818E-3</v>
      </c>
    </row>
    <row r="26" spans="1:10" ht="38.25" x14ac:dyDescent="0.2">
      <c r="A26" s="2" t="s">
        <v>27</v>
      </c>
      <c r="B26" s="89" t="s">
        <v>394</v>
      </c>
      <c r="C26" s="2" t="s">
        <v>15</v>
      </c>
      <c r="D26" s="2" t="s">
        <v>395</v>
      </c>
      <c r="E26" s="90" t="s">
        <v>369</v>
      </c>
      <c r="F26" s="99">
        <v>4</v>
      </c>
      <c r="G26" s="95">
        <v>933.05</v>
      </c>
      <c r="H26" s="95">
        <v>1166.31</v>
      </c>
      <c r="I26" s="95">
        <v>4665.24</v>
      </c>
      <c r="J26" s="91">
        <v>1.2935756170928331E-3</v>
      </c>
    </row>
    <row r="27" spans="1:10" ht="38.25" x14ac:dyDescent="0.2">
      <c r="A27" s="2" t="s">
        <v>396</v>
      </c>
      <c r="B27" s="89" t="s">
        <v>397</v>
      </c>
      <c r="C27" s="2" t="s">
        <v>15</v>
      </c>
      <c r="D27" s="2" t="s">
        <v>398</v>
      </c>
      <c r="E27" s="90" t="s">
        <v>369</v>
      </c>
      <c r="F27" s="99">
        <v>4</v>
      </c>
      <c r="G27" s="95">
        <v>851.21</v>
      </c>
      <c r="H27" s="95">
        <v>1064.01</v>
      </c>
      <c r="I27" s="95">
        <v>4256.04</v>
      </c>
      <c r="J27" s="91">
        <v>1.1801128279299202E-3</v>
      </c>
    </row>
    <row r="28" spans="1:10" ht="14.25" x14ac:dyDescent="0.2">
      <c r="A28" s="1" t="s">
        <v>28</v>
      </c>
      <c r="B28" s="1"/>
      <c r="C28" s="1"/>
      <c r="D28" s="1" t="s">
        <v>36</v>
      </c>
      <c r="E28" s="1"/>
      <c r="F28" s="98"/>
      <c r="G28" s="5"/>
      <c r="H28" s="5"/>
      <c r="I28" s="94">
        <v>7424.25</v>
      </c>
      <c r="J28" s="88">
        <v>2.058592650153361E-3</v>
      </c>
    </row>
    <row r="29" spans="1:10" ht="14.25" x14ac:dyDescent="0.2">
      <c r="A29" s="2" t="s">
        <v>29</v>
      </c>
      <c r="B29" s="89" t="s">
        <v>38</v>
      </c>
      <c r="C29" s="2" t="s">
        <v>13</v>
      </c>
      <c r="D29" s="2" t="s">
        <v>39</v>
      </c>
      <c r="E29" s="90" t="s">
        <v>23</v>
      </c>
      <c r="F29" s="99">
        <v>1</v>
      </c>
      <c r="G29" s="95">
        <v>2335.1999999999998</v>
      </c>
      <c r="H29" s="95">
        <v>2919</v>
      </c>
      <c r="I29" s="95">
        <v>2919</v>
      </c>
      <c r="J29" s="91">
        <v>8.0937898721051432E-4</v>
      </c>
    </row>
    <row r="30" spans="1:10" ht="14.25" x14ac:dyDescent="0.2">
      <c r="A30" s="2" t="s">
        <v>30</v>
      </c>
      <c r="B30" s="89" t="s">
        <v>41</v>
      </c>
      <c r="C30" s="2" t="s">
        <v>13</v>
      </c>
      <c r="D30" s="2" t="s">
        <v>42</v>
      </c>
      <c r="E30" s="90" t="s">
        <v>43</v>
      </c>
      <c r="F30" s="99">
        <v>1</v>
      </c>
      <c r="G30" s="95">
        <v>3604.2</v>
      </c>
      <c r="H30" s="95">
        <v>4505.25</v>
      </c>
      <c r="I30" s="95">
        <v>4505.25</v>
      </c>
      <c r="J30" s="91">
        <v>1.2492136629428468E-3</v>
      </c>
    </row>
    <row r="31" spans="1:10" ht="14.25" x14ac:dyDescent="0.2">
      <c r="A31" s="1" t="s">
        <v>33</v>
      </c>
      <c r="B31" s="1"/>
      <c r="C31" s="1"/>
      <c r="D31" s="1" t="s">
        <v>45</v>
      </c>
      <c r="E31" s="1"/>
      <c r="F31" s="98"/>
      <c r="G31" s="5"/>
      <c r="H31" s="5"/>
      <c r="I31" s="94">
        <v>215942.56</v>
      </c>
      <c r="J31" s="88">
        <v>5.9876454439344202E-2</v>
      </c>
    </row>
    <row r="32" spans="1:10" ht="14.25" x14ac:dyDescent="0.2">
      <c r="A32" s="2" t="s">
        <v>34</v>
      </c>
      <c r="B32" s="89" t="s">
        <v>47</v>
      </c>
      <c r="C32" s="2" t="s">
        <v>13</v>
      </c>
      <c r="D32" s="2" t="s">
        <v>48</v>
      </c>
      <c r="E32" s="90" t="s">
        <v>49</v>
      </c>
      <c r="F32" s="99">
        <v>8</v>
      </c>
      <c r="G32" s="95">
        <v>21594.26</v>
      </c>
      <c r="H32" s="95">
        <v>26992.82</v>
      </c>
      <c r="I32" s="95">
        <v>215942.56</v>
      </c>
      <c r="J32" s="91">
        <v>5.9876454439344202E-2</v>
      </c>
    </row>
    <row r="33" spans="1:10" ht="14.25" x14ac:dyDescent="0.2">
      <c r="A33" s="1" t="s">
        <v>35</v>
      </c>
      <c r="B33" s="1"/>
      <c r="C33" s="1"/>
      <c r="D33" s="1" t="s">
        <v>399</v>
      </c>
      <c r="E33" s="1"/>
      <c r="F33" s="98"/>
      <c r="G33" s="5"/>
      <c r="H33" s="5"/>
      <c r="I33" s="94">
        <v>530679.74</v>
      </c>
      <c r="J33" s="88">
        <v>0.147146636003542</v>
      </c>
    </row>
    <row r="34" spans="1:10" ht="14.25" x14ac:dyDescent="0.2">
      <c r="A34" s="1" t="s">
        <v>37</v>
      </c>
      <c r="B34" s="1"/>
      <c r="C34" s="1"/>
      <c r="D34" s="1" t="s">
        <v>12</v>
      </c>
      <c r="E34" s="1"/>
      <c r="F34" s="98"/>
      <c r="G34" s="5"/>
      <c r="H34" s="5"/>
      <c r="I34" s="94">
        <v>50290.29</v>
      </c>
      <c r="J34" s="88">
        <v>1.3944468649100053E-2</v>
      </c>
    </row>
    <row r="35" spans="1:10" ht="25.5" x14ac:dyDescent="0.2">
      <c r="A35" s="2" t="s">
        <v>400</v>
      </c>
      <c r="B35" s="89" t="s">
        <v>16</v>
      </c>
      <c r="C35" s="2" t="s">
        <v>15</v>
      </c>
      <c r="D35" s="2" t="s">
        <v>17</v>
      </c>
      <c r="E35" s="90" t="s">
        <v>368</v>
      </c>
      <c r="F35" s="99">
        <v>6</v>
      </c>
      <c r="G35" s="95">
        <v>33.32</v>
      </c>
      <c r="H35" s="95">
        <v>41.65</v>
      </c>
      <c r="I35" s="95">
        <v>249.9</v>
      </c>
      <c r="J35" s="91">
        <v>6.9292157897878569E-5</v>
      </c>
    </row>
    <row r="36" spans="1:10" ht="14.25" x14ac:dyDescent="0.2">
      <c r="A36" s="2" t="s">
        <v>401</v>
      </c>
      <c r="B36" s="89" t="s">
        <v>402</v>
      </c>
      <c r="C36" s="2" t="s">
        <v>18</v>
      </c>
      <c r="D36" s="2" t="s">
        <v>1478</v>
      </c>
      <c r="E36" s="90" t="s">
        <v>369</v>
      </c>
      <c r="F36" s="99">
        <v>60</v>
      </c>
      <c r="G36" s="95">
        <v>10.62</v>
      </c>
      <c r="H36" s="95">
        <v>13.27</v>
      </c>
      <c r="I36" s="95">
        <v>796.2</v>
      </c>
      <c r="J36" s="91">
        <v>2.2076997246214851E-4</v>
      </c>
    </row>
    <row r="37" spans="1:10" ht="25.5" x14ac:dyDescent="0.2">
      <c r="A37" s="2" t="s">
        <v>401</v>
      </c>
      <c r="B37" s="89" t="s">
        <v>403</v>
      </c>
      <c r="C37" s="2" t="s">
        <v>15</v>
      </c>
      <c r="D37" s="2" t="s">
        <v>404</v>
      </c>
      <c r="E37" s="90" t="s">
        <v>368</v>
      </c>
      <c r="F37" s="99">
        <v>24</v>
      </c>
      <c r="G37" s="95">
        <v>62.65</v>
      </c>
      <c r="H37" s="95">
        <v>78.31</v>
      </c>
      <c r="I37" s="95">
        <v>1879.44</v>
      </c>
      <c r="J37" s="91">
        <v>5.2113026506438133E-4</v>
      </c>
    </row>
    <row r="38" spans="1:10" ht="14.25" x14ac:dyDescent="0.2">
      <c r="A38" s="2" t="s">
        <v>405</v>
      </c>
      <c r="B38" s="89" t="s">
        <v>406</v>
      </c>
      <c r="C38" s="2" t="s">
        <v>407</v>
      </c>
      <c r="D38" s="2" t="s">
        <v>1479</v>
      </c>
      <c r="E38" s="90" t="s">
        <v>369</v>
      </c>
      <c r="F38" s="99">
        <v>54</v>
      </c>
      <c r="G38" s="95">
        <v>10.43</v>
      </c>
      <c r="H38" s="95">
        <v>13.03</v>
      </c>
      <c r="I38" s="95">
        <v>703.62</v>
      </c>
      <c r="J38" s="91">
        <v>1.9509943233335462E-4</v>
      </c>
    </row>
    <row r="39" spans="1:10" ht="14.25" x14ac:dyDescent="0.2">
      <c r="A39" s="2" t="s">
        <v>408</v>
      </c>
      <c r="B39" s="89" t="s">
        <v>409</v>
      </c>
      <c r="C39" s="2" t="s">
        <v>15</v>
      </c>
      <c r="D39" s="2" t="s">
        <v>410</v>
      </c>
      <c r="E39" s="90" t="s">
        <v>23</v>
      </c>
      <c r="F39" s="99">
        <v>20</v>
      </c>
      <c r="G39" s="95">
        <v>10.51</v>
      </c>
      <c r="H39" s="95">
        <v>13.13</v>
      </c>
      <c r="I39" s="95">
        <v>262.60000000000002</v>
      </c>
      <c r="J39" s="91">
        <v>7.2813608099171314E-5</v>
      </c>
    </row>
    <row r="40" spans="1:10" ht="14.25" x14ac:dyDescent="0.2">
      <c r="A40" s="2" t="s">
        <v>411</v>
      </c>
      <c r="B40" s="89" t="s">
        <v>201</v>
      </c>
      <c r="C40" s="2" t="s">
        <v>18</v>
      </c>
      <c r="D40" s="2" t="s">
        <v>1821</v>
      </c>
      <c r="E40" s="90" t="s">
        <v>369</v>
      </c>
      <c r="F40" s="99">
        <v>60</v>
      </c>
      <c r="G40" s="95">
        <v>6.07</v>
      </c>
      <c r="H40" s="95">
        <v>7.58</v>
      </c>
      <c r="I40" s="95">
        <v>454.8</v>
      </c>
      <c r="J40" s="91">
        <v>1.2610673634235763E-4</v>
      </c>
    </row>
    <row r="41" spans="1:10" ht="14.25" x14ac:dyDescent="0.2">
      <c r="A41" s="2" t="s">
        <v>412</v>
      </c>
      <c r="B41" s="89" t="s">
        <v>413</v>
      </c>
      <c r="C41" s="2" t="s">
        <v>64</v>
      </c>
      <c r="D41" s="2" t="s">
        <v>414</v>
      </c>
      <c r="E41" s="90" t="s">
        <v>368</v>
      </c>
      <c r="F41" s="99">
        <v>8</v>
      </c>
      <c r="G41" s="95">
        <v>130.02000000000001</v>
      </c>
      <c r="H41" s="95">
        <v>162.52000000000001</v>
      </c>
      <c r="I41" s="95">
        <v>1300.1600000000001</v>
      </c>
      <c r="J41" s="91">
        <v>3.6050777115848655E-4</v>
      </c>
    </row>
    <row r="42" spans="1:10" ht="25.5" x14ac:dyDescent="0.2">
      <c r="A42" s="2" t="s">
        <v>415</v>
      </c>
      <c r="B42" s="89" t="s">
        <v>416</v>
      </c>
      <c r="C42" s="2" t="s">
        <v>15</v>
      </c>
      <c r="D42" s="2" t="s">
        <v>417</v>
      </c>
      <c r="E42" s="90" t="s">
        <v>23</v>
      </c>
      <c r="F42" s="99">
        <v>14</v>
      </c>
      <c r="G42" s="95">
        <v>7.27</v>
      </c>
      <c r="H42" s="95">
        <v>9.08</v>
      </c>
      <c r="I42" s="95">
        <v>127.12</v>
      </c>
      <c r="J42" s="91">
        <v>3.5247775558136548E-5</v>
      </c>
    </row>
    <row r="43" spans="1:10" ht="14.25" x14ac:dyDescent="0.2">
      <c r="A43" s="2" t="s">
        <v>418</v>
      </c>
      <c r="B43" s="89" t="s">
        <v>419</v>
      </c>
      <c r="C43" s="2" t="s">
        <v>13</v>
      </c>
      <c r="D43" s="2" t="s">
        <v>420</v>
      </c>
      <c r="E43" s="90" t="s">
        <v>369</v>
      </c>
      <c r="F43" s="99">
        <v>333.97</v>
      </c>
      <c r="G43" s="95">
        <v>18.37</v>
      </c>
      <c r="H43" s="95">
        <v>22.96</v>
      </c>
      <c r="I43" s="95">
        <v>7667.95</v>
      </c>
      <c r="J43" s="91">
        <v>2.1261656748821048E-3</v>
      </c>
    </row>
    <row r="44" spans="1:10" ht="14.25" x14ac:dyDescent="0.2">
      <c r="A44" s="2" t="s">
        <v>421</v>
      </c>
      <c r="B44" s="89" t="s">
        <v>422</v>
      </c>
      <c r="C44" s="2" t="s">
        <v>18</v>
      </c>
      <c r="D44" s="2" t="s">
        <v>1481</v>
      </c>
      <c r="E44" s="90" t="s">
        <v>369</v>
      </c>
      <c r="F44" s="99">
        <v>694.32</v>
      </c>
      <c r="G44" s="95">
        <v>6.72</v>
      </c>
      <c r="H44" s="95">
        <v>8.4</v>
      </c>
      <c r="I44" s="95">
        <v>5832.28</v>
      </c>
      <c r="J44" s="91">
        <v>1.6171719354327299E-3</v>
      </c>
    </row>
    <row r="45" spans="1:10" ht="25.5" x14ac:dyDescent="0.2">
      <c r="A45" s="2" t="s">
        <v>423</v>
      </c>
      <c r="B45" s="89" t="s">
        <v>424</v>
      </c>
      <c r="C45" s="2" t="s">
        <v>13</v>
      </c>
      <c r="D45" s="2" t="s">
        <v>425</v>
      </c>
      <c r="E45" s="90" t="s">
        <v>14</v>
      </c>
      <c r="F45" s="99">
        <v>37.200000000000003</v>
      </c>
      <c r="G45" s="95">
        <v>18.37</v>
      </c>
      <c r="H45" s="95">
        <v>22.96</v>
      </c>
      <c r="I45" s="95">
        <v>854.11</v>
      </c>
      <c r="J45" s="91">
        <v>2.3682723082095661E-4</v>
      </c>
    </row>
    <row r="46" spans="1:10" ht="14.25" x14ac:dyDescent="0.2">
      <c r="A46" s="2" t="s">
        <v>426</v>
      </c>
      <c r="B46" s="89" t="s">
        <v>427</v>
      </c>
      <c r="C46" s="2" t="s">
        <v>15</v>
      </c>
      <c r="D46" s="2" t="s">
        <v>428</v>
      </c>
      <c r="E46" s="90" t="s">
        <v>369</v>
      </c>
      <c r="F46" s="99">
        <v>120</v>
      </c>
      <c r="G46" s="95">
        <v>9.5399999999999991</v>
      </c>
      <c r="H46" s="95">
        <v>11.92</v>
      </c>
      <c r="I46" s="95">
        <v>1430.4</v>
      </c>
      <c r="J46" s="91">
        <v>3.9662065889205884E-4</v>
      </c>
    </row>
    <row r="47" spans="1:10" ht="25.5" x14ac:dyDescent="0.2">
      <c r="A47" s="2" t="s">
        <v>429</v>
      </c>
      <c r="B47" s="89" t="s">
        <v>430</v>
      </c>
      <c r="C47" s="2" t="s">
        <v>15</v>
      </c>
      <c r="D47" s="2" t="s">
        <v>431</v>
      </c>
      <c r="E47" s="90" t="s">
        <v>368</v>
      </c>
      <c r="F47" s="99">
        <v>1.5</v>
      </c>
      <c r="G47" s="95">
        <v>361.79</v>
      </c>
      <c r="H47" s="95">
        <v>452.23</v>
      </c>
      <c r="I47" s="95">
        <v>678.34</v>
      </c>
      <c r="J47" s="91">
        <v>1.8808980547597819E-4</v>
      </c>
    </row>
    <row r="48" spans="1:10" ht="25.5" x14ac:dyDescent="0.2">
      <c r="A48" s="2" t="s">
        <v>432</v>
      </c>
      <c r="B48" s="89" t="s">
        <v>433</v>
      </c>
      <c r="C48" s="2" t="s">
        <v>15</v>
      </c>
      <c r="D48" s="2" t="s">
        <v>434</v>
      </c>
      <c r="E48" s="90" t="s">
        <v>369</v>
      </c>
      <c r="F48" s="99">
        <v>72.66</v>
      </c>
      <c r="G48" s="95">
        <v>14.34</v>
      </c>
      <c r="H48" s="95">
        <v>17.920000000000002</v>
      </c>
      <c r="I48" s="95">
        <v>1302.06</v>
      </c>
      <c r="J48" s="91">
        <v>3.6103460229096345E-4</v>
      </c>
    </row>
    <row r="49" spans="1:10" ht="14.25" x14ac:dyDescent="0.2">
      <c r="A49" s="2" t="s">
        <v>435</v>
      </c>
      <c r="B49" s="89" t="s">
        <v>436</v>
      </c>
      <c r="C49" s="2" t="s">
        <v>15</v>
      </c>
      <c r="D49" s="2" t="s">
        <v>437</v>
      </c>
      <c r="E49" s="90" t="s">
        <v>368</v>
      </c>
      <c r="F49" s="99">
        <v>416.5</v>
      </c>
      <c r="G49" s="95">
        <v>19.670000000000002</v>
      </c>
      <c r="H49" s="95">
        <v>24.58</v>
      </c>
      <c r="I49" s="95">
        <v>10237.57</v>
      </c>
      <c r="J49" s="91">
        <v>2.8386687352164254E-3</v>
      </c>
    </row>
    <row r="50" spans="1:10" ht="25.5" x14ac:dyDescent="0.2">
      <c r="A50" s="2" t="s">
        <v>438</v>
      </c>
      <c r="B50" s="89" t="s">
        <v>439</v>
      </c>
      <c r="C50" s="2" t="s">
        <v>15</v>
      </c>
      <c r="D50" s="2" t="s">
        <v>440</v>
      </c>
      <c r="E50" s="90" t="s">
        <v>368</v>
      </c>
      <c r="F50" s="99">
        <v>416.5</v>
      </c>
      <c r="G50" s="95">
        <v>5.81</v>
      </c>
      <c r="H50" s="95">
        <v>7.26</v>
      </c>
      <c r="I50" s="95">
        <v>3023.79</v>
      </c>
      <c r="J50" s="91">
        <v>8.3843511056433059E-4</v>
      </c>
    </row>
    <row r="51" spans="1:10" ht="25.5" x14ac:dyDescent="0.2">
      <c r="A51" s="2" t="s">
        <v>441</v>
      </c>
      <c r="B51" s="89" t="s">
        <v>442</v>
      </c>
      <c r="C51" s="2" t="s">
        <v>15</v>
      </c>
      <c r="D51" s="2" t="s">
        <v>443</v>
      </c>
      <c r="E51" s="90" t="s">
        <v>14</v>
      </c>
      <c r="F51" s="99">
        <v>65</v>
      </c>
      <c r="G51" s="95">
        <v>1.63</v>
      </c>
      <c r="H51" s="95">
        <v>2.0299999999999998</v>
      </c>
      <c r="I51" s="95">
        <v>131.94999999999999</v>
      </c>
      <c r="J51" s="91">
        <v>3.6587035752801429E-5</v>
      </c>
    </row>
    <row r="52" spans="1:10" ht="14.25" x14ac:dyDescent="0.2">
      <c r="A52" s="2" t="s">
        <v>444</v>
      </c>
      <c r="B52" s="89" t="s">
        <v>445</v>
      </c>
      <c r="C52" s="2" t="s">
        <v>15</v>
      </c>
      <c r="D52" s="2" t="s">
        <v>446</v>
      </c>
      <c r="E52" s="90" t="s">
        <v>369</v>
      </c>
      <c r="F52" s="99">
        <v>33.200000000000003</v>
      </c>
      <c r="G52" s="95">
        <v>5.07</v>
      </c>
      <c r="H52" s="95">
        <v>6.33</v>
      </c>
      <c r="I52" s="95">
        <v>210.15</v>
      </c>
      <c r="J52" s="91">
        <v>5.827029604737567E-5</v>
      </c>
    </row>
    <row r="53" spans="1:10" ht="14.25" x14ac:dyDescent="0.2">
      <c r="A53" s="2" t="s">
        <v>447</v>
      </c>
      <c r="B53" s="89" t="s">
        <v>448</v>
      </c>
      <c r="C53" s="2" t="s">
        <v>15</v>
      </c>
      <c r="D53" s="2" t="s">
        <v>449</v>
      </c>
      <c r="E53" s="90" t="s">
        <v>369</v>
      </c>
      <c r="F53" s="99">
        <v>26</v>
      </c>
      <c r="G53" s="95">
        <v>12.69</v>
      </c>
      <c r="H53" s="95">
        <v>15.86</v>
      </c>
      <c r="I53" s="95">
        <v>412.36</v>
      </c>
      <c r="J53" s="91">
        <v>1.1433899252008485E-4</v>
      </c>
    </row>
    <row r="54" spans="1:10" ht="25.5" x14ac:dyDescent="0.2">
      <c r="A54" s="2" t="s">
        <v>450</v>
      </c>
      <c r="B54" s="89" t="s">
        <v>451</v>
      </c>
      <c r="C54" s="2" t="s">
        <v>15</v>
      </c>
      <c r="D54" s="2" t="s">
        <v>452</v>
      </c>
      <c r="E54" s="90" t="s">
        <v>23</v>
      </c>
      <c r="F54" s="99">
        <v>60</v>
      </c>
      <c r="G54" s="95">
        <v>0.76</v>
      </c>
      <c r="H54" s="95">
        <v>0.95</v>
      </c>
      <c r="I54" s="95">
        <v>57</v>
      </c>
      <c r="J54" s="91">
        <v>1.5804933974306036E-5</v>
      </c>
    </row>
    <row r="55" spans="1:10" ht="25.5" x14ac:dyDescent="0.2">
      <c r="A55" s="2" t="s">
        <v>453</v>
      </c>
      <c r="B55" s="89" t="s">
        <v>454</v>
      </c>
      <c r="C55" s="2" t="s">
        <v>15</v>
      </c>
      <c r="D55" s="2" t="s">
        <v>455</v>
      </c>
      <c r="E55" s="90" t="s">
        <v>23</v>
      </c>
      <c r="F55" s="99">
        <v>6</v>
      </c>
      <c r="G55" s="95">
        <v>0.9</v>
      </c>
      <c r="H55" s="95">
        <v>1.1200000000000001</v>
      </c>
      <c r="I55" s="95">
        <v>6.72</v>
      </c>
      <c r="J55" s="91">
        <v>1.863318531707659E-6</v>
      </c>
    </row>
    <row r="56" spans="1:10" ht="25.5" x14ac:dyDescent="0.2">
      <c r="A56" s="2" t="s">
        <v>456</v>
      </c>
      <c r="B56" s="89" t="s">
        <v>457</v>
      </c>
      <c r="C56" s="2" t="s">
        <v>15</v>
      </c>
      <c r="D56" s="2" t="s">
        <v>458</v>
      </c>
      <c r="E56" s="90" t="s">
        <v>14</v>
      </c>
      <c r="F56" s="99">
        <v>4200</v>
      </c>
      <c r="G56" s="95">
        <v>0.39</v>
      </c>
      <c r="H56" s="95">
        <v>0.48</v>
      </c>
      <c r="I56" s="95">
        <v>2016</v>
      </c>
      <c r="J56" s="91">
        <v>5.5899555951229767E-4</v>
      </c>
    </row>
    <row r="57" spans="1:10" ht="25.5" x14ac:dyDescent="0.2">
      <c r="A57" s="2" t="s">
        <v>459</v>
      </c>
      <c r="B57" s="89" t="s">
        <v>460</v>
      </c>
      <c r="C57" s="2" t="s">
        <v>15</v>
      </c>
      <c r="D57" s="2" t="s">
        <v>461</v>
      </c>
      <c r="E57" s="90" t="s">
        <v>23</v>
      </c>
      <c r="F57" s="99">
        <v>86</v>
      </c>
      <c r="G57" s="95">
        <v>0.39</v>
      </c>
      <c r="H57" s="95">
        <v>0.48</v>
      </c>
      <c r="I57" s="95">
        <v>41.28</v>
      </c>
      <c r="J57" s="91">
        <v>1.1446099551918475E-5</v>
      </c>
    </row>
    <row r="58" spans="1:10" ht="25.5" x14ac:dyDescent="0.2">
      <c r="A58" s="2" t="s">
        <v>462</v>
      </c>
      <c r="B58" s="89" t="s">
        <v>416</v>
      </c>
      <c r="C58" s="2" t="s">
        <v>15</v>
      </c>
      <c r="D58" s="2" t="s">
        <v>417</v>
      </c>
      <c r="E58" s="90" t="s">
        <v>23</v>
      </c>
      <c r="F58" s="99">
        <v>8</v>
      </c>
      <c r="G58" s="95">
        <v>7.27</v>
      </c>
      <c r="H58" s="95">
        <v>9.08</v>
      </c>
      <c r="I58" s="95">
        <v>72.64</v>
      </c>
      <c r="J58" s="91">
        <v>2.0141586033220885E-5</v>
      </c>
    </row>
    <row r="59" spans="1:10" ht="25.5" x14ac:dyDescent="0.2">
      <c r="A59" s="2" t="s">
        <v>462</v>
      </c>
      <c r="B59" s="89" t="s">
        <v>451</v>
      </c>
      <c r="C59" s="2" t="s">
        <v>15</v>
      </c>
      <c r="D59" s="2" t="s">
        <v>452</v>
      </c>
      <c r="E59" s="90" t="s">
        <v>23</v>
      </c>
      <c r="F59" s="99">
        <v>60</v>
      </c>
      <c r="G59" s="95">
        <v>0.76</v>
      </c>
      <c r="H59" s="95">
        <v>0.95</v>
      </c>
      <c r="I59" s="95">
        <v>57</v>
      </c>
      <c r="J59" s="91">
        <v>1.5804933974306036E-5</v>
      </c>
    </row>
    <row r="60" spans="1:10" ht="25.5" x14ac:dyDescent="0.2">
      <c r="A60" s="2" t="s">
        <v>463</v>
      </c>
      <c r="B60" s="89" t="s">
        <v>464</v>
      </c>
      <c r="C60" s="2" t="s">
        <v>15</v>
      </c>
      <c r="D60" s="2" t="s">
        <v>465</v>
      </c>
      <c r="E60" s="90" t="s">
        <v>369</v>
      </c>
      <c r="F60" s="99">
        <v>56.28</v>
      </c>
      <c r="G60" s="95">
        <v>5.5</v>
      </c>
      <c r="H60" s="95">
        <v>6.87</v>
      </c>
      <c r="I60" s="95">
        <v>386.64</v>
      </c>
      <c r="J60" s="91">
        <v>1.0720736266360851E-4</v>
      </c>
    </row>
    <row r="61" spans="1:10" ht="14.25" x14ac:dyDescent="0.2">
      <c r="A61" s="2" t="s">
        <v>466</v>
      </c>
      <c r="B61" s="89" t="s">
        <v>467</v>
      </c>
      <c r="C61" s="2" t="s">
        <v>64</v>
      </c>
      <c r="D61" s="2" t="s">
        <v>468</v>
      </c>
      <c r="E61" s="90" t="s">
        <v>14</v>
      </c>
      <c r="F61" s="99">
        <v>92.69</v>
      </c>
      <c r="G61" s="95">
        <v>81.150000000000006</v>
      </c>
      <c r="H61" s="95">
        <v>101.43</v>
      </c>
      <c r="I61" s="95">
        <v>9401.5400000000009</v>
      </c>
      <c r="J61" s="91">
        <v>2.6068547185403011E-3</v>
      </c>
    </row>
    <row r="62" spans="1:10" ht="25.5" x14ac:dyDescent="0.2">
      <c r="A62" s="2" t="s">
        <v>469</v>
      </c>
      <c r="B62" s="89" t="s">
        <v>470</v>
      </c>
      <c r="C62" s="2" t="s">
        <v>15</v>
      </c>
      <c r="D62" s="2" t="s">
        <v>471</v>
      </c>
      <c r="E62" s="90" t="s">
        <v>14</v>
      </c>
      <c r="F62" s="99">
        <v>665</v>
      </c>
      <c r="G62" s="95">
        <v>0.28000000000000003</v>
      </c>
      <c r="H62" s="95">
        <v>0.35</v>
      </c>
      <c r="I62" s="95">
        <v>232.75</v>
      </c>
      <c r="J62" s="91">
        <v>6.4536813728416307E-5</v>
      </c>
    </row>
    <row r="63" spans="1:10" ht="14.25" x14ac:dyDescent="0.2">
      <c r="A63" s="2" t="s">
        <v>472</v>
      </c>
      <c r="B63" s="89" t="s">
        <v>473</v>
      </c>
      <c r="C63" s="2" t="s">
        <v>18</v>
      </c>
      <c r="D63" s="2" t="s">
        <v>1482</v>
      </c>
      <c r="E63" s="90" t="s">
        <v>372</v>
      </c>
      <c r="F63" s="99">
        <v>12</v>
      </c>
      <c r="G63" s="95">
        <v>30.93</v>
      </c>
      <c r="H63" s="95">
        <v>38.659999999999997</v>
      </c>
      <c r="I63" s="95">
        <v>463.92</v>
      </c>
      <c r="J63" s="91">
        <v>1.2863552577824659E-4</v>
      </c>
    </row>
    <row r="64" spans="1:10" ht="14.25" x14ac:dyDescent="0.2">
      <c r="A64" s="1" t="s">
        <v>40</v>
      </c>
      <c r="B64" s="1"/>
      <c r="C64" s="1"/>
      <c r="D64" s="1" t="s">
        <v>62</v>
      </c>
      <c r="E64" s="1"/>
      <c r="F64" s="98"/>
      <c r="G64" s="5"/>
      <c r="H64" s="5"/>
      <c r="I64" s="94">
        <v>202715.97</v>
      </c>
      <c r="J64" s="88">
        <v>5.6208991603287774E-2</v>
      </c>
    </row>
    <row r="65" spans="1:10" ht="25.5" x14ac:dyDescent="0.2">
      <c r="A65" s="2" t="s">
        <v>474</v>
      </c>
      <c r="B65" s="89" t="s">
        <v>63</v>
      </c>
      <c r="C65" s="2" t="s">
        <v>18</v>
      </c>
      <c r="D65" s="2" t="s">
        <v>229</v>
      </c>
      <c r="E65" s="90" t="s">
        <v>369</v>
      </c>
      <c r="F65" s="99">
        <v>185.72</v>
      </c>
      <c r="G65" s="95">
        <v>19.989999999999998</v>
      </c>
      <c r="H65" s="95">
        <v>24.98</v>
      </c>
      <c r="I65" s="95">
        <v>4639.28</v>
      </c>
      <c r="J65" s="91">
        <v>1.2863774401459386E-3</v>
      </c>
    </row>
    <row r="66" spans="1:10" ht="25.5" x14ac:dyDescent="0.2">
      <c r="A66" s="2" t="s">
        <v>475</v>
      </c>
      <c r="B66" s="89" t="s">
        <v>476</v>
      </c>
      <c r="C66" s="2" t="s">
        <v>15</v>
      </c>
      <c r="D66" s="2" t="s">
        <v>477</v>
      </c>
      <c r="E66" s="90" t="s">
        <v>369</v>
      </c>
      <c r="F66" s="99">
        <v>370.8</v>
      </c>
      <c r="G66" s="95">
        <v>46.73</v>
      </c>
      <c r="H66" s="95">
        <v>58.41</v>
      </c>
      <c r="I66" s="95">
        <v>21658.42</v>
      </c>
      <c r="J66" s="91">
        <v>6.0054368085577072E-3</v>
      </c>
    </row>
    <row r="67" spans="1:10" ht="14.25" x14ac:dyDescent="0.2">
      <c r="A67" s="2" t="s">
        <v>478</v>
      </c>
      <c r="B67" s="89" t="s">
        <v>402</v>
      </c>
      <c r="C67" s="2" t="s">
        <v>18</v>
      </c>
      <c r="D67" s="2" t="s">
        <v>1478</v>
      </c>
      <c r="E67" s="90" t="s">
        <v>369</v>
      </c>
      <c r="F67" s="99">
        <v>9.5500000000000007</v>
      </c>
      <c r="G67" s="95">
        <v>10.62</v>
      </c>
      <c r="H67" s="95">
        <v>13.27</v>
      </c>
      <c r="I67" s="95">
        <v>126.72</v>
      </c>
      <c r="J67" s="91">
        <v>3.5136863740772994E-5</v>
      </c>
    </row>
    <row r="68" spans="1:10" ht="14.25" x14ac:dyDescent="0.2">
      <c r="A68" s="2" t="s">
        <v>479</v>
      </c>
      <c r="B68" s="89" t="s">
        <v>480</v>
      </c>
      <c r="C68" s="2" t="s">
        <v>64</v>
      </c>
      <c r="D68" s="2" t="s">
        <v>481</v>
      </c>
      <c r="E68" s="90" t="s">
        <v>369</v>
      </c>
      <c r="F68" s="99">
        <v>45</v>
      </c>
      <c r="G68" s="95">
        <v>344.39</v>
      </c>
      <c r="H68" s="95">
        <v>430.48</v>
      </c>
      <c r="I68" s="95">
        <v>19371.599999999999</v>
      </c>
      <c r="J68" s="91">
        <v>5.3713484030994173E-3</v>
      </c>
    </row>
    <row r="69" spans="1:10" ht="25.5" x14ac:dyDescent="0.2">
      <c r="A69" s="2" t="s">
        <v>482</v>
      </c>
      <c r="B69" s="89" t="s">
        <v>483</v>
      </c>
      <c r="C69" s="2" t="s">
        <v>15</v>
      </c>
      <c r="D69" s="2" t="s">
        <v>484</v>
      </c>
      <c r="E69" s="90" t="s">
        <v>369</v>
      </c>
      <c r="F69" s="99">
        <v>84.25</v>
      </c>
      <c r="G69" s="95">
        <v>88.73</v>
      </c>
      <c r="H69" s="95">
        <v>110.91</v>
      </c>
      <c r="I69" s="95">
        <v>9344.16</v>
      </c>
      <c r="J69" s="91">
        <v>2.5909444183394997E-3</v>
      </c>
    </row>
    <row r="70" spans="1:10" ht="14.25" x14ac:dyDescent="0.2">
      <c r="A70" s="2" t="s">
        <v>485</v>
      </c>
      <c r="B70" s="89" t="s">
        <v>486</v>
      </c>
      <c r="C70" s="2" t="s">
        <v>15</v>
      </c>
      <c r="D70" s="2" t="s">
        <v>487</v>
      </c>
      <c r="E70" s="90" t="s">
        <v>369</v>
      </c>
      <c r="F70" s="99">
        <v>11.24</v>
      </c>
      <c r="G70" s="95">
        <v>160.94999999999999</v>
      </c>
      <c r="H70" s="95">
        <v>201.18</v>
      </c>
      <c r="I70" s="95">
        <v>2261.2600000000002</v>
      </c>
      <c r="J70" s="91">
        <v>6.27001140328759E-4</v>
      </c>
    </row>
    <row r="71" spans="1:10" ht="38.25" x14ac:dyDescent="0.2">
      <c r="A71" s="2" t="s">
        <v>485</v>
      </c>
      <c r="B71" s="89" t="s">
        <v>488</v>
      </c>
      <c r="C71" s="2" t="s">
        <v>15</v>
      </c>
      <c r="D71" s="2" t="s">
        <v>489</v>
      </c>
      <c r="E71" s="90" t="s">
        <v>369</v>
      </c>
      <c r="F71" s="99">
        <v>21.63</v>
      </c>
      <c r="G71" s="95">
        <v>87</v>
      </c>
      <c r="H71" s="95">
        <v>108.75</v>
      </c>
      <c r="I71" s="95">
        <v>2352.2600000000002</v>
      </c>
      <c r="J71" s="91">
        <v>6.5223357877896692E-4</v>
      </c>
    </row>
    <row r="72" spans="1:10" ht="14.25" x14ac:dyDescent="0.2">
      <c r="A72" s="2" t="s">
        <v>490</v>
      </c>
      <c r="B72" s="89" t="s">
        <v>491</v>
      </c>
      <c r="C72" s="2" t="s">
        <v>15</v>
      </c>
      <c r="D72" s="2" t="s">
        <v>492</v>
      </c>
      <c r="E72" s="90" t="s">
        <v>14</v>
      </c>
      <c r="F72" s="99">
        <v>17.72</v>
      </c>
      <c r="G72" s="95">
        <v>31.22</v>
      </c>
      <c r="H72" s="95">
        <v>39.020000000000003</v>
      </c>
      <c r="I72" s="95">
        <v>691.43</v>
      </c>
      <c r="J72" s="91">
        <v>1.9171939469920038E-4</v>
      </c>
    </row>
    <row r="73" spans="1:10" ht="38.25" x14ac:dyDescent="0.2">
      <c r="A73" s="2" t="s">
        <v>490</v>
      </c>
      <c r="B73" s="89" t="s">
        <v>493</v>
      </c>
      <c r="C73" s="2" t="s">
        <v>15</v>
      </c>
      <c r="D73" s="2" t="s">
        <v>494</v>
      </c>
      <c r="E73" s="90" t="s">
        <v>369</v>
      </c>
      <c r="F73" s="99">
        <v>88.15</v>
      </c>
      <c r="G73" s="95">
        <v>143.97999999999999</v>
      </c>
      <c r="H73" s="95">
        <v>179.97</v>
      </c>
      <c r="I73" s="95">
        <v>15864.35</v>
      </c>
      <c r="J73" s="91">
        <v>4.3988597244786305E-3</v>
      </c>
    </row>
    <row r="74" spans="1:10" ht="14.25" x14ac:dyDescent="0.2">
      <c r="A74" s="2" t="s">
        <v>495</v>
      </c>
      <c r="B74" s="89" t="s">
        <v>496</v>
      </c>
      <c r="C74" s="2" t="s">
        <v>15</v>
      </c>
      <c r="D74" s="2" t="s">
        <v>497</v>
      </c>
      <c r="E74" s="90" t="s">
        <v>14</v>
      </c>
      <c r="F74" s="99">
        <v>83.87</v>
      </c>
      <c r="G74" s="95">
        <v>23.42</v>
      </c>
      <c r="H74" s="95">
        <v>29.27</v>
      </c>
      <c r="I74" s="95">
        <v>2454.87</v>
      </c>
      <c r="J74" s="91">
        <v>6.8068523272815185E-4</v>
      </c>
    </row>
    <row r="75" spans="1:10" ht="38.25" x14ac:dyDescent="0.2">
      <c r="A75" s="2" t="s">
        <v>495</v>
      </c>
      <c r="B75" s="89" t="s">
        <v>498</v>
      </c>
      <c r="C75" s="2" t="s">
        <v>15</v>
      </c>
      <c r="D75" s="2" t="s">
        <v>499</v>
      </c>
      <c r="E75" s="90" t="s">
        <v>369</v>
      </c>
      <c r="F75" s="99">
        <v>20</v>
      </c>
      <c r="G75" s="95">
        <v>131.75</v>
      </c>
      <c r="H75" s="95">
        <v>164.68</v>
      </c>
      <c r="I75" s="95">
        <v>3293.6</v>
      </c>
      <c r="J75" s="91">
        <v>9.1324790417147994E-4</v>
      </c>
    </row>
    <row r="76" spans="1:10" ht="25.5" customHeight="1" x14ac:dyDescent="0.2">
      <c r="A76" s="2" t="s">
        <v>500</v>
      </c>
      <c r="B76" s="89" t="s">
        <v>501</v>
      </c>
      <c r="C76" s="2" t="s">
        <v>18</v>
      </c>
      <c r="D76" s="2" t="s">
        <v>1483</v>
      </c>
      <c r="E76" s="90" t="s">
        <v>369</v>
      </c>
      <c r="F76" s="99">
        <v>66</v>
      </c>
      <c r="G76" s="95">
        <v>4.6900000000000004</v>
      </c>
      <c r="H76" s="95">
        <v>5.86</v>
      </c>
      <c r="I76" s="95">
        <v>386.76</v>
      </c>
      <c r="J76" s="91">
        <v>1.0724063620881759E-4</v>
      </c>
    </row>
    <row r="77" spans="1:10" ht="14.25" x14ac:dyDescent="0.2">
      <c r="A77" s="2" t="s">
        <v>502</v>
      </c>
      <c r="B77" s="89" t="s">
        <v>503</v>
      </c>
      <c r="C77" s="2" t="s">
        <v>18</v>
      </c>
      <c r="D77" s="2" t="s">
        <v>1484</v>
      </c>
      <c r="E77" s="90" t="s">
        <v>373</v>
      </c>
      <c r="F77" s="99">
        <v>172.48</v>
      </c>
      <c r="G77" s="95">
        <v>4.32</v>
      </c>
      <c r="H77" s="95">
        <v>5.4</v>
      </c>
      <c r="I77" s="95">
        <v>931.39</v>
      </c>
      <c r="J77" s="91">
        <v>2.5825539393559469E-4</v>
      </c>
    </row>
    <row r="78" spans="1:10" ht="14.25" x14ac:dyDescent="0.2">
      <c r="A78" s="2" t="s">
        <v>504</v>
      </c>
      <c r="B78" s="89" t="s">
        <v>505</v>
      </c>
      <c r="C78" s="2" t="s">
        <v>506</v>
      </c>
      <c r="D78" s="2" t="s">
        <v>1485</v>
      </c>
      <c r="E78" s="90" t="s">
        <v>14</v>
      </c>
      <c r="F78" s="99">
        <v>172.48</v>
      </c>
      <c r="G78" s="95">
        <v>8.86</v>
      </c>
      <c r="H78" s="95">
        <v>11.07</v>
      </c>
      <c r="I78" s="95">
        <v>1909.35</v>
      </c>
      <c r="J78" s="91">
        <v>5.2942369620774087E-4</v>
      </c>
    </row>
    <row r="79" spans="1:10" ht="38.25" x14ac:dyDescent="0.2">
      <c r="A79" s="2" t="s">
        <v>507</v>
      </c>
      <c r="B79" s="89" t="s">
        <v>508</v>
      </c>
      <c r="C79" s="2" t="s">
        <v>18</v>
      </c>
      <c r="D79" s="2" t="s">
        <v>1486</v>
      </c>
      <c r="E79" s="90" t="s">
        <v>373</v>
      </c>
      <c r="F79" s="99">
        <v>20</v>
      </c>
      <c r="G79" s="95">
        <v>35.31</v>
      </c>
      <c r="H79" s="95">
        <v>44.13</v>
      </c>
      <c r="I79" s="95">
        <v>882.6</v>
      </c>
      <c r="J79" s="91">
        <v>2.4472692501267558E-4</v>
      </c>
    </row>
    <row r="80" spans="1:10" ht="38.25" x14ac:dyDescent="0.2">
      <c r="A80" s="2" t="s">
        <v>509</v>
      </c>
      <c r="B80" s="89" t="s">
        <v>510</v>
      </c>
      <c r="C80" s="2" t="s">
        <v>18</v>
      </c>
      <c r="D80" s="2" t="s">
        <v>1487</v>
      </c>
      <c r="E80" s="90" t="s">
        <v>373</v>
      </c>
      <c r="F80" s="99">
        <v>60</v>
      </c>
      <c r="G80" s="95">
        <v>17.420000000000002</v>
      </c>
      <c r="H80" s="95">
        <v>21.77</v>
      </c>
      <c r="I80" s="95">
        <v>1306.2</v>
      </c>
      <c r="J80" s="91">
        <v>3.6218253960067622E-4</v>
      </c>
    </row>
    <row r="81" spans="1:10" ht="38.25" x14ac:dyDescent="0.2">
      <c r="A81" s="2" t="s">
        <v>511</v>
      </c>
      <c r="B81" s="89" t="s">
        <v>1807</v>
      </c>
      <c r="C81" s="2" t="s">
        <v>18</v>
      </c>
      <c r="D81" s="2" t="s">
        <v>1815</v>
      </c>
      <c r="E81" s="90" t="s">
        <v>369</v>
      </c>
      <c r="F81" s="99">
        <v>80.680000000000007</v>
      </c>
      <c r="G81" s="95">
        <v>631.20000000000005</v>
      </c>
      <c r="H81" s="95">
        <v>789</v>
      </c>
      <c r="I81" s="95">
        <v>63656.52</v>
      </c>
      <c r="J81" s="91">
        <v>1.7650650800598099E-2</v>
      </c>
    </row>
    <row r="82" spans="1:10" ht="14.25" x14ac:dyDescent="0.2">
      <c r="A82" s="2" t="s">
        <v>513</v>
      </c>
      <c r="B82" s="89" t="s">
        <v>65</v>
      </c>
      <c r="C82" s="2" t="s">
        <v>18</v>
      </c>
      <c r="D82" s="2" t="s">
        <v>230</v>
      </c>
      <c r="E82" s="90" t="s">
        <v>368</v>
      </c>
      <c r="F82" s="99">
        <v>6</v>
      </c>
      <c r="G82" s="95">
        <v>73.67</v>
      </c>
      <c r="H82" s="95">
        <v>92.08</v>
      </c>
      <c r="I82" s="95">
        <v>552.48</v>
      </c>
      <c r="J82" s="91">
        <v>1.531914021425368E-4</v>
      </c>
    </row>
    <row r="83" spans="1:10" ht="14.25" x14ac:dyDescent="0.2">
      <c r="A83" s="2" t="s">
        <v>514</v>
      </c>
      <c r="B83" s="89" t="s">
        <v>66</v>
      </c>
      <c r="C83" s="2" t="s">
        <v>15</v>
      </c>
      <c r="D83" s="2" t="s">
        <v>67</v>
      </c>
      <c r="E83" s="90" t="s">
        <v>369</v>
      </c>
      <c r="F83" s="99">
        <v>13.05</v>
      </c>
      <c r="G83" s="95">
        <v>11.9</v>
      </c>
      <c r="H83" s="95">
        <v>14.87</v>
      </c>
      <c r="I83" s="95">
        <v>194.05</v>
      </c>
      <c r="J83" s="91">
        <v>5.3806095398492741E-5</v>
      </c>
    </row>
    <row r="84" spans="1:10" ht="51" x14ac:dyDescent="0.2">
      <c r="A84" s="2" t="s">
        <v>515</v>
      </c>
      <c r="B84" s="89" t="s">
        <v>516</v>
      </c>
      <c r="C84" s="2" t="s">
        <v>15</v>
      </c>
      <c r="D84" s="2" t="s">
        <v>517</v>
      </c>
      <c r="E84" s="90" t="s">
        <v>14</v>
      </c>
      <c r="F84" s="99">
        <v>13.72</v>
      </c>
      <c r="G84" s="95">
        <v>38.659999999999997</v>
      </c>
      <c r="H84" s="95">
        <v>48.32</v>
      </c>
      <c r="I84" s="95">
        <v>662.95</v>
      </c>
      <c r="J84" s="91">
        <v>1.8382247330291554E-4</v>
      </c>
    </row>
    <row r="85" spans="1:10" ht="38.25" x14ac:dyDescent="0.2">
      <c r="A85" s="2" t="s">
        <v>518</v>
      </c>
      <c r="B85" s="89" t="s">
        <v>519</v>
      </c>
      <c r="C85" s="2" t="s">
        <v>13</v>
      </c>
      <c r="D85" s="2" t="s">
        <v>1488</v>
      </c>
      <c r="E85" s="90" t="s">
        <v>369</v>
      </c>
      <c r="F85" s="99">
        <v>12</v>
      </c>
      <c r="G85" s="95">
        <v>1350</v>
      </c>
      <c r="H85" s="95">
        <v>1687.5</v>
      </c>
      <c r="I85" s="95">
        <v>20250</v>
      </c>
      <c r="J85" s="91">
        <v>5.614910754029776E-3</v>
      </c>
    </row>
    <row r="86" spans="1:10" ht="14.25" x14ac:dyDescent="0.2">
      <c r="A86" s="2" t="s">
        <v>520</v>
      </c>
      <c r="B86" s="89" t="s">
        <v>512</v>
      </c>
      <c r="C86" s="2" t="s">
        <v>64</v>
      </c>
      <c r="D86" s="2" t="s">
        <v>1625</v>
      </c>
      <c r="E86" s="90" t="s">
        <v>369</v>
      </c>
      <c r="F86" s="99">
        <v>12</v>
      </c>
      <c r="G86" s="95">
        <v>885.21</v>
      </c>
      <c r="H86" s="95">
        <v>1106.51</v>
      </c>
      <c r="I86" s="95">
        <v>13278.12</v>
      </c>
      <c r="J86" s="91">
        <v>3.6817510509282885E-3</v>
      </c>
    </row>
    <row r="87" spans="1:10" ht="14.25" x14ac:dyDescent="0.2">
      <c r="A87" s="2" t="s">
        <v>1626</v>
      </c>
      <c r="B87" s="89" t="s">
        <v>1627</v>
      </c>
      <c r="C87" s="2" t="s">
        <v>18</v>
      </c>
      <c r="D87" s="2" t="s">
        <v>1628</v>
      </c>
      <c r="E87" s="90" t="s">
        <v>369</v>
      </c>
      <c r="F87" s="99">
        <v>28.36</v>
      </c>
      <c r="G87" s="95">
        <v>469.61</v>
      </c>
      <c r="H87" s="95">
        <v>587.01</v>
      </c>
      <c r="I87" s="95">
        <v>16647.599999999999</v>
      </c>
      <c r="J87" s="91">
        <v>4.616038926853634E-3</v>
      </c>
    </row>
    <row r="88" spans="1:10" ht="14.25" x14ac:dyDescent="0.2">
      <c r="A88" s="1" t="s">
        <v>521</v>
      </c>
      <c r="B88" s="1"/>
      <c r="C88" s="1"/>
      <c r="D88" s="1" t="s">
        <v>69</v>
      </c>
      <c r="E88" s="1"/>
      <c r="F88" s="98"/>
      <c r="G88" s="5"/>
      <c r="H88" s="5"/>
      <c r="I88" s="94">
        <v>7653.77</v>
      </c>
      <c r="J88" s="88">
        <v>2.1222338509565668E-3</v>
      </c>
    </row>
    <row r="89" spans="1:10" ht="51" x14ac:dyDescent="0.2">
      <c r="A89" s="2" t="s">
        <v>522</v>
      </c>
      <c r="B89" s="89" t="s">
        <v>70</v>
      </c>
      <c r="C89" s="2" t="s">
        <v>15</v>
      </c>
      <c r="D89" s="2" t="s">
        <v>71</v>
      </c>
      <c r="E89" s="90" t="s">
        <v>369</v>
      </c>
      <c r="F89" s="99">
        <v>132.51</v>
      </c>
      <c r="G89" s="95">
        <v>46.21</v>
      </c>
      <c r="H89" s="95">
        <v>57.76</v>
      </c>
      <c r="I89" s="95">
        <v>7653.77</v>
      </c>
      <c r="J89" s="91">
        <v>2.1222338509565668E-3</v>
      </c>
    </row>
    <row r="90" spans="1:10" ht="14.25" x14ac:dyDescent="0.2">
      <c r="A90" s="1" t="s">
        <v>523</v>
      </c>
      <c r="B90" s="1"/>
      <c r="C90" s="1"/>
      <c r="D90" s="1" t="s">
        <v>75</v>
      </c>
      <c r="E90" s="1"/>
      <c r="F90" s="98"/>
      <c r="G90" s="5"/>
      <c r="H90" s="5"/>
      <c r="I90" s="94">
        <v>127041.51</v>
      </c>
      <c r="J90" s="88">
        <v>3.5226011886774385E-2</v>
      </c>
    </row>
    <row r="91" spans="1:10" ht="38.25" x14ac:dyDescent="0.2">
      <c r="A91" s="2" t="s">
        <v>524</v>
      </c>
      <c r="B91" s="89" t="s">
        <v>76</v>
      </c>
      <c r="C91" s="2" t="s">
        <v>18</v>
      </c>
      <c r="D91" s="2" t="s">
        <v>231</v>
      </c>
      <c r="E91" s="90" t="s">
        <v>369</v>
      </c>
      <c r="F91" s="99">
        <v>12</v>
      </c>
      <c r="G91" s="95">
        <v>78.900000000000006</v>
      </c>
      <c r="H91" s="95">
        <v>98.62</v>
      </c>
      <c r="I91" s="95">
        <v>1183.44</v>
      </c>
      <c r="J91" s="91">
        <v>3.2814370285180235E-4</v>
      </c>
    </row>
    <row r="92" spans="1:10" ht="14.25" x14ac:dyDescent="0.2">
      <c r="A92" s="2" t="s">
        <v>525</v>
      </c>
      <c r="B92" s="89" t="s">
        <v>526</v>
      </c>
      <c r="C92" s="2" t="s">
        <v>18</v>
      </c>
      <c r="D92" s="2" t="s">
        <v>1489</v>
      </c>
      <c r="E92" s="90" t="s">
        <v>369</v>
      </c>
      <c r="F92" s="99">
        <v>363.97</v>
      </c>
      <c r="G92" s="95">
        <v>5.63</v>
      </c>
      <c r="H92" s="95">
        <v>7.03</v>
      </c>
      <c r="I92" s="95">
        <v>2558.6999999999998</v>
      </c>
      <c r="J92" s="91">
        <v>7.0947516772029565E-4</v>
      </c>
    </row>
    <row r="93" spans="1:10" ht="38.25" x14ac:dyDescent="0.2">
      <c r="A93" s="2" t="s">
        <v>527</v>
      </c>
      <c r="B93" s="89" t="s">
        <v>528</v>
      </c>
      <c r="C93" s="2" t="s">
        <v>18</v>
      </c>
      <c r="D93" s="2" t="s">
        <v>1490</v>
      </c>
      <c r="E93" s="90" t="s">
        <v>369</v>
      </c>
      <c r="F93" s="99">
        <v>62.72</v>
      </c>
      <c r="G93" s="95">
        <v>271.11</v>
      </c>
      <c r="H93" s="95">
        <v>338.88</v>
      </c>
      <c r="I93" s="95">
        <v>21254.55</v>
      </c>
      <c r="J93" s="91">
        <v>5.8934519193611637E-3</v>
      </c>
    </row>
    <row r="94" spans="1:10" ht="25.5" x14ac:dyDescent="0.2">
      <c r="A94" s="2" t="s">
        <v>529</v>
      </c>
      <c r="B94" s="89" t="s">
        <v>530</v>
      </c>
      <c r="C94" s="2" t="s">
        <v>18</v>
      </c>
      <c r="D94" s="2" t="s">
        <v>1491</v>
      </c>
      <c r="E94" s="90" t="s">
        <v>369</v>
      </c>
      <c r="F94" s="99">
        <v>363.97</v>
      </c>
      <c r="G94" s="95">
        <v>93.16</v>
      </c>
      <c r="H94" s="95">
        <v>116.45</v>
      </c>
      <c r="I94" s="95">
        <v>42384.3</v>
      </c>
      <c r="J94" s="91">
        <v>1.17522993517049E-2</v>
      </c>
    </row>
    <row r="95" spans="1:10" ht="38.25" x14ac:dyDescent="0.2">
      <c r="A95" s="2" t="s">
        <v>531</v>
      </c>
      <c r="B95" s="89" t="s">
        <v>532</v>
      </c>
      <c r="C95" s="2" t="s">
        <v>18</v>
      </c>
      <c r="D95" s="2" t="s">
        <v>1492</v>
      </c>
      <c r="E95" s="90" t="s">
        <v>369</v>
      </c>
      <c r="F95" s="99">
        <v>47.14</v>
      </c>
      <c r="G95" s="95">
        <v>409.5</v>
      </c>
      <c r="H95" s="95">
        <v>511.87</v>
      </c>
      <c r="I95" s="95">
        <v>24129.55</v>
      </c>
      <c r="J95" s="91">
        <v>6.6906306066616874E-3</v>
      </c>
    </row>
    <row r="96" spans="1:10" ht="14.25" x14ac:dyDescent="0.2">
      <c r="A96" s="2" t="s">
        <v>533</v>
      </c>
      <c r="B96" s="89" t="s">
        <v>1808</v>
      </c>
      <c r="C96" s="2" t="s">
        <v>64</v>
      </c>
      <c r="D96" s="2" t="s">
        <v>1809</v>
      </c>
      <c r="E96" s="90" t="s">
        <v>369</v>
      </c>
      <c r="F96" s="99">
        <v>363.97</v>
      </c>
      <c r="G96" s="95">
        <v>27.83</v>
      </c>
      <c r="H96" s="95">
        <v>34.78</v>
      </c>
      <c r="I96" s="95">
        <v>12658.87</v>
      </c>
      <c r="J96" s="91">
        <v>3.5100456936723412E-3</v>
      </c>
    </row>
    <row r="97" spans="1:10" ht="14.25" x14ac:dyDescent="0.2">
      <c r="A97" s="2" t="s">
        <v>535</v>
      </c>
      <c r="B97" s="89" t="s">
        <v>536</v>
      </c>
      <c r="C97" s="2" t="s">
        <v>64</v>
      </c>
      <c r="D97" s="2" t="s">
        <v>537</v>
      </c>
      <c r="E97" s="90" t="s">
        <v>369</v>
      </c>
      <c r="F97" s="99">
        <v>62.72</v>
      </c>
      <c r="G97" s="95">
        <v>291.74</v>
      </c>
      <c r="H97" s="95">
        <v>364.67</v>
      </c>
      <c r="I97" s="95">
        <v>22872.1</v>
      </c>
      <c r="J97" s="91">
        <v>6.341965444802194E-3</v>
      </c>
    </row>
    <row r="98" spans="1:10" ht="14.25" x14ac:dyDescent="0.2">
      <c r="A98" s="1" t="s">
        <v>538</v>
      </c>
      <c r="B98" s="1"/>
      <c r="C98" s="1"/>
      <c r="D98" s="1" t="s">
        <v>539</v>
      </c>
      <c r="E98" s="1"/>
      <c r="F98" s="98"/>
      <c r="G98" s="5"/>
      <c r="H98" s="5"/>
      <c r="I98" s="94">
        <v>55714.06</v>
      </c>
      <c r="J98" s="88">
        <v>1.5448369118254823E-2</v>
      </c>
    </row>
    <row r="99" spans="1:10" ht="38.25" x14ac:dyDescent="0.2">
      <c r="A99" s="2" t="s">
        <v>540</v>
      </c>
      <c r="B99" s="89" t="s">
        <v>79</v>
      </c>
      <c r="C99" s="2" t="s">
        <v>15</v>
      </c>
      <c r="D99" s="2" t="s">
        <v>80</v>
      </c>
      <c r="E99" s="90" t="s">
        <v>369</v>
      </c>
      <c r="F99" s="99">
        <v>1087.31</v>
      </c>
      <c r="G99" s="95">
        <v>12.78</v>
      </c>
      <c r="H99" s="95">
        <v>15.97</v>
      </c>
      <c r="I99" s="95">
        <v>17364.34</v>
      </c>
      <c r="J99" s="91">
        <v>4.8147762667965135E-3</v>
      </c>
    </row>
    <row r="100" spans="1:10" ht="51" x14ac:dyDescent="0.2">
      <c r="A100" s="2" t="s">
        <v>541</v>
      </c>
      <c r="B100" s="89" t="s">
        <v>1629</v>
      </c>
      <c r="C100" s="2" t="s">
        <v>18</v>
      </c>
      <c r="D100" s="2" t="s">
        <v>1665</v>
      </c>
      <c r="E100" s="90" t="s">
        <v>369</v>
      </c>
      <c r="F100" s="99">
        <v>1087.31</v>
      </c>
      <c r="G100" s="95">
        <v>12.33</v>
      </c>
      <c r="H100" s="95">
        <v>15.41</v>
      </c>
      <c r="I100" s="95">
        <v>16755.439999999999</v>
      </c>
      <c r="J100" s="91">
        <v>4.6459407528148472E-3</v>
      </c>
    </row>
    <row r="101" spans="1:10" ht="25.5" x14ac:dyDescent="0.2">
      <c r="A101" s="2" t="s">
        <v>542</v>
      </c>
      <c r="B101" s="89" t="s">
        <v>81</v>
      </c>
      <c r="C101" s="2" t="s">
        <v>15</v>
      </c>
      <c r="D101" s="2" t="s">
        <v>82</v>
      </c>
      <c r="E101" s="90" t="s">
        <v>369</v>
      </c>
      <c r="F101" s="99">
        <v>1087.31</v>
      </c>
      <c r="G101" s="95">
        <v>1.8</v>
      </c>
      <c r="H101" s="95">
        <v>2.25</v>
      </c>
      <c r="I101" s="95">
        <v>2446.44</v>
      </c>
      <c r="J101" s="91">
        <v>6.7834776617721503E-4</v>
      </c>
    </row>
    <row r="102" spans="1:10" ht="25.5" x14ac:dyDescent="0.2">
      <c r="A102" s="2" t="s">
        <v>543</v>
      </c>
      <c r="B102" s="89" t="s">
        <v>544</v>
      </c>
      <c r="C102" s="2" t="s">
        <v>15</v>
      </c>
      <c r="D102" s="2" t="s">
        <v>545</v>
      </c>
      <c r="E102" s="90" t="s">
        <v>369</v>
      </c>
      <c r="F102" s="99">
        <v>92</v>
      </c>
      <c r="G102" s="95">
        <v>10.85</v>
      </c>
      <c r="H102" s="95">
        <v>13.56</v>
      </c>
      <c r="I102" s="95">
        <v>1247.52</v>
      </c>
      <c r="J102" s="91">
        <v>3.4591177599344324E-4</v>
      </c>
    </row>
    <row r="103" spans="1:10" ht="14.25" x14ac:dyDescent="0.2">
      <c r="A103" s="2" t="s">
        <v>546</v>
      </c>
      <c r="B103" s="89" t="s">
        <v>547</v>
      </c>
      <c r="C103" s="2" t="s">
        <v>15</v>
      </c>
      <c r="D103" s="2" t="s">
        <v>548</v>
      </c>
      <c r="E103" s="90" t="s">
        <v>369</v>
      </c>
      <c r="F103" s="99">
        <v>272.14999999999998</v>
      </c>
      <c r="G103" s="95">
        <v>7.64</v>
      </c>
      <c r="H103" s="95">
        <v>9.5500000000000007</v>
      </c>
      <c r="I103" s="95">
        <v>2599.0300000000002</v>
      </c>
      <c r="J103" s="91">
        <v>7.2065785170597569E-4</v>
      </c>
    </row>
    <row r="104" spans="1:10" ht="25.5" x14ac:dyDescent="0.2">
      <c r="A104" s="2" t="s">
        <v>549</v>
      </c>
      <c r="B104" s="89" t="s">
        <v>550</v>
      </c>
      <c r="C104" s="2" t="s">
        <v>15</v>
      </c>
      <c r="D104" s="2" t="s">
        <v>551</v>
      </c>
      <c r="E104" s="90" t="s">
        <v>369</v>
      </c>
      <c r="F104" s="99">
        <v>90.91</v>
      </c>
      <c r="G104" s="95">
        <v>19.989999999999998</v>
      </c>
      <c r="H104" s="95">
        <v>24.98</v>
      </c>
      <c r="I104" s="95">
        <v>2270.9299999999998</v>
      </c>
      <c r="J104" s="91">
        <v>6.2968243351352294E-4</v>
      </c>
    </row>
    <row r="105" spans="1:10" ht="25.5" x14ac:dyDescent="0.2">
      <c r="A105" s="2" t="s">
        <v>552</v>
      </c>
      <c r="B105" s="89" t="s">
        <v>553</v>
      </c>
      <c r="C105" s="2" t="s">
        <v>15</v>
      </c>
      <c r="D105" s="2" t="s">
        <v>554</v>
      </c>
      <c r="E105" s="90" t="s">
        <v>369</v>
      </c>
      <c r="F105" s="99">
        <v>181.84</v>
      </c>
      <c r="G105" s="95">
        <v>19.91</v>
      </c>
      <c r="H105" s="95">
        <v>24.88</v>
      </c>
      <c r="I105" s="95">
        <v>4524.17</v>
      </c>
      <c r="J105" s="91">
        <v>1.2544597919041428E-3</v>
      </c>
    </row>
    <row r="106" spans="1:10" ht="25.5" x14ac:dyDescent="0.2">
      <c r="A106" s="2" t="s">
        <v>555</v>
      </c>
      <c r="B106" s="89" t="s">
        <v>556</v>
      </c>
      <c r="C106" s="2" t="s">
        <v>15</v>
      </c>
      <c r="D106" s="2" t="s">
        <v>557</v>
      </c>
      <c r="E106" s="90" t="s">
        <v>369</v>
      </c>
      <c r="F106" s="99">
        <v>92</v>
      </c>
      <c r="G106" s="95">
        <v>29.38</v>
      </c>
      <c r="H106" s="95">
        <v>36.72</v>
      </c>
      <c r="I106" s="95">
        <v>3378.24</v>
      </c>
      <c r="J106" s="91">
        <v>9.3671684472560737E-4</v>
      </c>
    </row>
    <row r="107" spans="1:10" ht="25.5" x14ac:dyDescent="0.2">
      <c r="A107" s="2" t="s">
        <v>558</v>
      </c>
      <c r="B107" s="89" t="s">
        <v>559</v>
      </c>
      <c r="C107" s="2" t="s">
        <v>15</v>
      </c>
      <c r="D107" s="2" t="s">
        <v>560</v>
      </c>
      <c r="E107" s="90" t="s">
        <v>369</v>
      </c>
      <c r="F107" s="99">
        <v>62</v>
      </c>
      <c r="G107" s="95">
        <v>17.95</v>
      </c>
      <c r="H107" s="95">
        <v>22.43</v>
      </c>
      <c r="I107" s="95">
        <v>1390.66</v>
      </c>
      <c r="J107" s="91">
        <v>3.8560156983699E-4</v>
      </c>
    </row>
    <row r="108" spans="1:10" ht="25.5" x14ac:dyDescent="0.2">
      <c r="A108" s="2" t="s">
        <v>561</v>
      </c>
      <c r="B108" s="89" t="s">
        <v>562</v>
      </c>
      <c r="C108" s="2" t="s">
        <v>15</v>
      </c>
      <c r="D108" s="2" t="s">
        <v>563</v>
      </c>
      <c r="E108" s="90" t="s">
        <v>369</v>
      </c>
      <c r="F108" s="99">
        <v>62</v>
      </c>
      <c r="G108" s="95">
        <v>21.95</v>
      </c>
      <c r="H108" s="95">
        <v>27.43</v>
      </c>
      <c r="I108" s="95">
        <v>1700.66</v>
      </c>
      <c r="J108" s="91">
        <v>4.7155822829374216E-4</v>
      </c>
    </row>
    <row r="109" spans="1:10" ht="14.25" x14ac:dyDescent="0.2">
      <c r="A109" s="2" t="s">
        <v>564</v>
      </c>
      <c r="B109" s="89" t="s">
        <v>565</v>
      </c>
      <c r="C109" s="2" t="s">
        <v>15</v>
      </c>
      <c r="D109" s="2" t="s">
        <v>566</v>
      </c>
      <c r="E109" s="90" t="s">
        <v>369</v>
      </c>
      <c r="F109" s="99">
        <v>48</v>
      </c>
      <c r="G109" s="95">
        <v>15.63</v>
      </c>
      <c r="H109" s="95">
        <v>19.53</v>
      </c>
      <c r="I109" s="95">
        <v>937.44</v>
      </c>
      <c r="J109" s="91">
        <v>2.5993293517321842E-4</v>
      </c>
    </row>
    <row r="110" spans="1:10" ht="14.25" x14ac:dyDescent="0.2">
      <c r="A110" s="2" t="s">
        <v>567</v>
      </c>
      <c r="B110" s="89" t="s">
        <v>568</v>
      </c>
      <c r="C110" s="2" t="s">
        <v>15</v>
      </c>
      <c r="D110" s="2" t="s">
        <v>569</v>
      </c>
      <c r="E110" s="90" t="s">
        <v>369</v>
      </c>
      <c r="F110" s="99">
        <v>71.33</v>
      </c>
      <c r="G110" s="95">
        <v>12.33</v>
      </c>
      <c r="H110" s="95">
        <v>15.41</v>
      </c>
      <c r="I110" s="95">
        <v>1099.19</v>
      </c>
      <c r="J110" s="91">
        <v>3.0478290131960442E-4</v>
      </c>
    </row>
    <row r="111" spans="1:10" ht="14.25" x14ac:dyDescent="0.2">
      <c r="A111" s="1" t="s">
        <v>570</v>
      </c>
      <c r="B111" s="1"/>
      <c r="C111" s="1"/>
      <c r="D111" s="1" t="s">
        <v>83</v>
      </c>
      <c r="E111" s="1"/>
      <c r="F111" s="98"/>
      <c r="G111" s="5"/>
      <c r="H111" s="5"/>
      <c r="I111" s="94">
        <v>35904.410000000003</v>
      </c>
      <c r="J111" s="88">
        <v>9.9555584111651468E-3</v>
      </c>
    </row>
    <row r="112" spans="1:10" ht="38.25" x14ac:dyDescent="0.2">
      <c r="A112" s="2" t="s">
        <v>571</v>
      </c>
      <c r="B112" s="89" t="s">
        <v>84</v>
      </c>
      <c r="C112" s="2" t="s">
        <v>15</v>
      </c>
      <c r="D112" s="2" t="s">
        <v>85</v>
      </c>
      <c r="E112" s="90" t="s">
        <v>369</v>
      </c>
      <c r="F112" s="99">
        <v>694.32</v>
      </c>
      <c r="G112" s="95">
        <v>2.96</v>
      </c>
      <c r="H112" s="95">
        <v>3.7</v>
      </c>
      <c r="I112" s="95">
        <v>2568.98</v>
      </c>
      <c r="J112" s="91">
        <v>7.1232560142653887E-4</v>
      </c>
    </row>
    <row r="113" spans="1:10" ht="51" x14ac:dyDescent="0.2">
      <c r="A113" s="2" t="s">
        <v>572</v>
      </c>
      <c r="B113" s="89" t="s">
        <v>86</v>
      </c>
      <c r="C113" s="2" t="s">
        <v>15</v>
      </c>
      <c r="D113" s="2" t="s">
        <v>87</v>
      </c>
      <c r="E113" s="90" t="s">
        <v>369</v>
      </c>
      <c r="F113" s="99">
        <v>694.32</v>
      </c>
      <c r="G113" s="95">
        <v>16.190000000000001</v>
      </c>
      <c r="H113" s="95">
        <v>20.23</v>
      </c>
      <c r="I113" s="95">
        <v>14046.09</v>
      </c>
      <c r="J113" s="91">
        <v>3.8946934218800047E-3</v>
      </c>
    </row>
    <row r="114" spans="1:10" ht="14.25" x14ac:dyDescent="0.2">
      <c r="A114" s="2" t="s">
        <v>573</v>
      </c>
      <c r="B114" s="89" t="s">
        <v>574</v>
      </c>
      <c r="C114" s="2" t="s">
        <v>64</v>
      </c>
      <c r="D114" s="2" t="s">
        <v>575</v>
      </c>
      <c r="E114" s="90" t="s">
        <v>369</v>
      </c>
      <c r="F114" s="99">
        <v>26</v>
      </c>
      <c r="G114" s="95">
        <v>126.71</v>
      </c>
      <c r="H114" s="95">
        <v>158.38</v>
      </c>
      <c r="I114" s="95">
        <v>4117.88</v>
      </c>
      <c r="J114" s="91">
        <v>1.1418038862125498E-3</v>
      </c>
    </row>
    <row r="115" spans="1:10" ht="25.5" x14ac:dyDescent="0.2">
      <c r="A115" s="2" t="s">
        <v>576</v>
      </c>
      <c r="B115" s="89" t="s">
        <v>577</v>
      </c>
      <c r="C115" s="2" t="s">
        <v>18</v>
      </c>
      <c r="D115" s="2" t="s">
        <v>1493</v>
      </c>
      <c r="E115" s="90" t="s">
        <v>369</v>
      </c>
      <c r="F115" s="99">
        <v>120</v>
      </c>
      <c r="G115" s="95">
        <v>16.899999999999999</v>
      </c>
      <c r="H115" s="95">
        <v>21.12</v>
      </c>
      <c r="I115" s="95">
        <v>2534.4</v>
      </c>
      <c r="J115" s="91">
        <v>7.0273727481545993E-4</v>
      </c>
    </row>
    <row r="116" spans="1:10" ht="14.25" x14ac:dyDescent="0.2">
      <c r="A116" s="2" t="s">
        <v>578</v>
      </c>
      <c r="B116" s="89" t="s">
        <v>579</v>
      </c>
      <c r="C116" s="2" t="s">
        <v>64</v>
      </c>
      <c r="D116" s="2" t="s">
        <v>1494</v>
      </c>
      <c r="E116" s="90" t="s">
        <v>369</v>
      </c>
      <c r="F116" s="99">
        <v>76.44</v>
      </c>
      <c r="G116" s="95">
        <v>132.26</v>
      </c>
      <c r="H116" s="95">
        <v>165.32</v>
      </c>
      <c r="I116" s="95">
        <v>12637.06</v>
      </c>
      <c r="J116" s="91">
        <v>3.5039982268305933E-3</v>
      </c>
    </row>
    <row r="117" spans="1:10" ht="14.25" x14ac:dyDescent="0.2">
      <c r="A117" s="1" t="s">
        <v>580</v>
      </c>
      <c r="B117" s="1"/>
      <c r="C117" s="1"/>
      <c r="D117" s="1" t="s">
        <v>90</v>
      </c>
      <c r="E117" s="1"/>
      <c r="F117" s="98"/>
      <c r="G117" s="5"/>
      <c r="H117" s="5"/>
      <c r="I117" s="94">
        <v>51359.73</v>
      </c>
      <c r="J117" s="88">
        <v>1.4241002484003245E-2</v>
      </c>
    </row>
    <row r="118" spans="1:10" ht="14.25" x14ac:dyDescent="0.2">
      <c r="A118" s="2" t="s">
        <v>581</v>
      </c>
      <c r="B118" s="89" t="s">
        <v>91</v>
      </c>
      <c r="C118" s="2" t="s">
        <v>15</v>
      </c>
      <c r="D118" s="2" t="s">
        <v>582</v>
      </c>
      <c r="E118" s="90" t="s">
        <v>23</v>
      </c>
      <c r="F118" s="99">
        <v>2</v>
      </c>
      <c r="G118" s="95">
        <v>2528.02</v>
      </c>
      <c r="H118" s="95">
        <v>3160.02</v>
      </c>
      <c r="I118" s="95">
        <v>6320.04</v>
      </c>
      <c r="J118" s="91">
        <v>1.7524178055258442E-3</v>
      </c>
    </row>
    <row r="119" spans="1:10" ht="25.5" x14ac:dyDescent="0.2">
      <c r="A119" s="2" t="s">
        <v>584</v>
      </c>
      <c r="B119" s="89" t="s">
        <v>585</v>
      </c>
      <c r="C119" s="2" t="s">
        <v>15</v>
      </c>
      <c r="D119" s="2" t="s">
        <v>586</v>
      </c>
      <c r="E119" s="90" t="s">
        <v>14</v>
      </c>
      <c r="F119" s="99">
        <v>18.2</v>
      </c>
      <c r="G119" s="95">
        <v>1137.74</v>
      </c>
      <c r="H119" s="95">
        <v>1422.17</v>
      </c>
      <c r="I119" s="95">
        <v>25883.49</v>
      </c>
      <c r="J119" s="91">
        <v>7.1769622890282547E-3</v>
      </c>
    </row>
    <row r="120" spans="1:10" ht="14.25" x14ac:dyDescent="0.2">
      <c r="A120" s="2" t="s">
        <v>587</v>
      </c>
      <c r="B120" s="89" t="s">
        <v>588</v>
      </c>
      <c r="C120" s="2" t="s">
        <v>64</v>
      </c>
      <c r="D120" s="2" t="s">
        <v>589</v>
      </c>
      <c r="E120" s="90" t="s">
        <v>14</v>
      </c>
      <c r="F120" s="99">
        <v>21</v>
      </c>
      <c r="G120" s="95">
        <v>729.76</v>
      </c>
      <c r="H120" s="95">
        <v>912.2</v>
      </c>
      <c r="I120" s="95">
        <v>19156.2</v>
      </c>
      <c r="J120" s="91">
        <v>5.311622389449145E-3</v>
      </c>
    </row>
    <row r="121" spans="1:10" ht="14.25" x14ac:dyDescent="0.2">
      <c r="A121" s="1" t="s">
        <v>44</v>
      </c>
      <c r="B121" s="1"/>
      <c r="C121" s="1"/>
      <c r="D121" s="1" t="s">
        <v>590</v>
      </c>
      <c r="E121" s="1"/>
      <c r="F121" s="98"/>
      <c r="G121" s="5"/>
      <c r="H121" s="5"/>
      <c r="I121" s="94">
        <v>315458.84999999998</v>
      </c>
      <c r="J121" s="88">
        <v>8.7470285892289668E-2</v>
      </c>
    </row>
    <row r="122" spans="1:10" ht="14.25" x14ac:dyDescent="0.2">
      <c r="A122" s="1" t="s">
        <v>46</v>
      </c>
      <c r="B122" s="1"/>
      <c r="C122" s="1"/>
      <c r="D122" s="1" t="s">
        <v>12</v>
      </c>
      <c r="E122" s="1"/>
      <c r="F122" s="98"/>
      <c r="G122" s="5"/>
      <c r="H122" s="5"/>
      <c r="I122" s="94">
        <v>41354.14</v>
      </c>
      <c r="J122" s="88">
        <v>1.1466657057266811E-2</v>
      </c>
    </row>
    <row r="123" spans="1:10" ht="25.5" x14ac:dyDescent="0.2">
      <c r="A123" s="2" t="s">
        <v>591</v>
      </c>
      <c r="B123" s="89" t="s">
        <v>16</v>
      </c>
      <c r="C123" s="2" t="s">
        <v>15</v>
      </c>
      <c r="D123" s="2" t="s">
        <v>17</v>
      </c>
      <c r="E123" s="90" t="s">
        <v>368</v>
      </c>
      <c r="F123" s="99">
        <v>6</v>
      </c>
      <c r="G123" s="95">
        <v>33.32</v>
      </c>
      <c r="H123" s="95">
        <v>41.65</v>
      </c>
      <c r="I123" s="95">
        <v>249.9</v>
      </c>
      <c r="J123" s="91">
        <v>6.9292157897878569E-5</v>
      </c>
    </row>
    <row r="124" spans="1:10" ht="14.25" x14ac:dyDescent="0.2">
      <c r="A124" s="2" t="s">
        <v>592</v>
      </c>
      <c r="B124" s="89" t="s">
        <v>402</v>
      </c>
      <c r="C124" s="2" t="s">
        <v>18</v>
      </c>
      <c r="D124" s="2" t="s">
        <v>1478</v>
      </c>
      <c r="E124" s="90" t="s">
        <v>369</v>
      </c>
      <c r="F124" s="99">
        <v>60</v>
      </c>
      <c r="G124" s="95">
        <v>10.62</v>
      </c>
      <c r="H124" s="95">
        <v>13.27</v>
      </c>
      <c r="I124" s="95">
        <v>796.2</v>
      </c>
      <c r="J124" s="91">
        <v>2.2076997246214851E-4</v>
      </c>
    </row>
    <row r="125" spans="1:10" ht="25.5" x14ac:dyDescent="0.2">
      <c r="A125" s="2" t="s">
        <v>592</v>
      </c>
      <c r="B125" s="89" t="s">
        <v>403</v>
      </c>
      <c r="C125" s="2" t="s">
        <v>15</v>
      </c>
      <c r="D125" s="2" t="s">
        <v>404</v>
      </c>
      <c r="E125" s="90" t="s">
        <v>368</v>
      </c>
      <c r="F125" s="99">
        <v>24</v>
      </c>
      <c r="G125" s="95">
        <v>62.65</v>
      </c>
      <c r="H125" s="95">
        <v>78.31</v>
      </c>
      <c r="I125" s="95">
        <v>1879.44</v>
      </c>
      <c r="J125" s="91">
        <v>5.2113026506438133E-4</v>
      </c>
    </row>
    <row r="126" spans="1:10" ht="14.25" x14ac:dyDescent="0.2">
      <c r="A126" s="2" t="s">
        <v>593</v>
      </c>
      <c r="B126" s="89" t="s">
        <v>406</v>
      </c>
      <c r="C126" s="2" t="s">
        <v>407</v>
      </c>
      <c r="D126" s="2" t="s">
        <v>1479</v>
      </c>
      <c r="E126" s="90" t="s">
        <v>369</v>
      </c>
      <c r="F126" s="99">
        <v>54</v>
      </c>
      <c r="G126" s="95">
        <v>10.43</v>
      </c>
      <c r="H126" s="95">
        <v>13.03</v>
      </c>
      <c r="I126" s="95">
        <v>703.62</v>
      </c>
      <c r="J126" s="91">
        <v>1.9509943233335462E-4</v>
      </c>
    </row>
    <row r="127" spans="1:10" ht="14.25" x14ac:dyDescent="0.2">
      <c r="A127" s="2" t="s">
        <v>594</v>
      </c>
      <c r="B127" s="89" t="s">
        <v>409</v>
      </c>
      <c r="C127" s="2" t="s">
        <v>15</v>
      </c>
      <c r="D127" s="2" t="s">
        <v>410</v>
      </c>
      <c r="E127" s="90" t="s">
        <v>23</v>
      </c>
      <c r="F127" s="99">
        <v>20</v>
      </c>
      <c r="G127" s="95">
        <v>10.51</v>
      </c>
      <c r="H127" s="95">
        <v>13.13</v>
      </c>
      <c r="I127" s="95">
        <v>262.60000000000002</v>
      </c>
      <c r="J127" s="91">
        <v>7.2813608099171314E-5</v>
      </c>
    </row>
    <row r="128" spans="1:10" ht="14.25" x14ac:dyDescent="0.2">
      <c r="A128" s="2" t="s">
        <v>595</v>
      </c>
      <c r="B128" s="89" t="s">
        <v>201</v>
      </c>
      <c r="C128" s="2" t="s">
        <v>18</v>
      </c>
      <c r="D128" s="2" t="s">
        <v>1480</v>
      </c>
      <c r="E128" s="90" t="s">
        <v>369</v>
      </c>
      <c r="F128" s="99">
        <v>89.62</v>
      </c>
      <c r="G128" s="95">
        <v>6.07</v>
      </c>
      <c r="H128" s="95">
        <v>7.58</v>
      </c>
      <c r="I128" s="95">
        <v>679.31</v>
      </c>
      <c r="J128" s="91">
        <v>1.8835876663308477E-4</v>
      </c>
    </row>
    <row r="129" spans="1:10" ht="25.5" x14ac:dyDescent="0.2">
      <c r="A129" s="2" t="s">
        <v>596</v>
      </c>
      <c r="B129" s="89" t="s">
        <v>457</v>
      </c>
      <c r="C129" s="2" t="s">
        <v>15</v>
      </c>
      <c r="D129" s="2" t="s">
        <v>458</v>
      </c>
      <c r="E129" s="90" t="s">
        <v>14</v>
      </c>
      <c r="F129" s="99">
        <v>2800</v>
      </c>
      <c r="G129" s="95">
        <v>0.39</v>
      </c>
      <c r="H129" s="95">
        <v>0.48</v>
      </c>
      <c r="I129" s="95">
        <v>1344</v>
      </c>
      <c r="J129" s="91">
        <v>3.7266370634153178E-4</v>
      </c>
    </row>
    <row r="130" spans="1:10" ht="25.5" x14ac:dyDescent="0.2">
      <c r="A130" s="2" t="s">
        <v>597</v>
      </c>
      <c r="B130" s="89" t="s">
        <v>451</v>
      </c>
      <c r="C130" s="2" t="s">
        <v>15</v>
      </c>
      <c r="D130" s="2" t="s">
        <v>452</v>
      </c>
      <c r="E130" s="90" t="s">
        <v>23</v>
      </c>
      <c r="F130" s="99">
        <v>8</v>
      </c>
      <c r="G130" s="95">
        <v>0.76</v>
      </c>
      <c r="H130" s="95">
        <v>0.95</v>
      </c>
      <c r="I130" s="95">
        <v>7.6</v>
      </c>
      <c r="J130" s="91">
        <v>2.1073245299074714E-6</v>
      </c>
    </row>
    <row r="131" spans="1:10" ht="14.25" x14ac:dyDescent="0.2">
      <c r="A131" s="2" t="s">
        <v>598</v>
      </c>
      <c r="B131" s="89" t="s">
        <v>422</v>
      </c>
      <c r="C131" s="2" t="s">
        <v>18</v>
      </c>
      <c r="D131" s="2" t="s">
        <v>1481</v>
      </c>
      <c r="E131" s="90" t="s">
        <v>369</v>
      </c>
      <c r="F131" s="99">
        <v>492.04</v>
      </c>
      <c r="G131" s="95">
        <v>6.72</v>
      </c>
      <c r="H131" s="95">
        <v>8.4</v>
      </c>
      <c r="I131" s="95">
        <v>4133.13</v>
      </c>
      <c r="J131" s="91">
        <v>1.1460323992495351E-3</v>
      </c>
    </row>
    <row r="132" spans="1:10" ht="25.5" x14ac:dyDescent="0.2">
      <c r="A132" s="2" t="s">
        <v>599</v>
      </c>
      <c r="B132" s="89" t="s">
        <v>416</v>
      </c>
      <c r="C132" s="2" t="s">
        <v>15</v>
      </c>
      <c r="D132" s="2" t="s">
        <v>417</v>
      </c>
      <c r="E132" s="90" t="s">
        <v>23</v>
      </c>
      <c r="F132" s="99">
        <v>14</v>
      </c>
      <c r="G132" s="95">
        <v>7.27</v>
      </c>
      <c r="H132" s="95">
        <v>9.08</v>
      </c>
      <c r="I132" s="95">
        <v>127.12</v>
      </c>
      <c r="J132" s="91">
        <v>3.5247775558136548E-5</v>
      </c>
    </row>
    <row r="133" spans="1:10" ht="14.25" x14ac:dyDescent="0.2">
      <c r="A133" s="2" t="s">
        <v>600</v>
      </c>
      <c r="B133" s="89" t="s">
        <v>419</v>
      </c>
      <c r="C133" s="2" t="s">
        <v>13</v>
      </c>
      <c r="D133" s="2" t="s">
        <v>420</v>
      </c>
      <c r="E133" s="90" t="s">
        <v>369</v>
      </c>
      <c r="F133" s="99">
        <v>337.97</v>
      </c>
      <c r="G133" s="95">
        <v>18.37</v>
      </c>
      <c r="H133" s="95">
        <v>22.96</v>
      </c>
      <c r="I133" s="95">
        <v>7759.79</v>
      </c>
      <c r="J133" s="91">
        <v>2.151631028148776E-3</v>
      </c>
    </row>
    <row r="134" spans="1:10" ht="25.5" x14ac:dyDescent="0.2">
      <c r="A134" s="2" t="s">
        <v>601</v>
      </c>
      <c r="B134" s="89" t="s">
        <v>424</v>
      </c>
      <c r="C134" s="2" t="s">
        <v>13</v>
      </c>
      <c r="D134" s="2" t="s">
        <v>425</v>
      </c>
      <c r="E134" s="90" t="s">
        <v>14</v>
      </c>
      <c r="F134" s="99">
        <v>37.200000000000003</v>
      </c>
      <c r="G134" s="95">
        <v>18.37</v>
      </c>
      <c r="H134" s="95">
        <v>22.96</v>
      </c>
      <c r="I134" s="95">
        <v>854.11</v>
      </c>
      <c r="J134" s="91">
        <v>2.3682723082095661E-4</v>
      </c>
    </row>
    <row r="135" spans="1:10" ht="14.25" x14ac:dyDescent="0.2">
      <c r="A135" s="2" t="s">
        <v>602</v>
      </c>
      <c r="B135" s="89" t="s">
        <v>427</v>
      </c>
      <c r="C135" s="2" t="s">
        <v>15</v>
      </c>
      <c r="D135" s="2" t="s">
        <v>428</v>
      </c>
      <c r="E135" s="90" t="s">
        <v>369</v>
      </c>
      <c r="F135" s="99">
        <v>22</v>
      </c>
      <c r="G135" s="95">
        <v>9.5399999999999991</v>
      </c>
      <c r="H135" s="95">
        <v>11.92</v>
      </c>
      <c r="I135" s="95">
        <v>262.24</v>
      </c>
      <c r="J135" s="91">
        <v>7.2713787463544113E-5</v>
      </c>
    </row>
    <row r="136" spans="1:10" ht="25.5" x14ac:dyDescent="0.2">
      <c r="A136" s="2" t="s">
        <v>603</v>
      </c>
      <c r="B136" s="89" t="s">
        <v>430</v>
      </c>
      <c r="C136" s="2" t="s">
        <v>15</v>
      </c>
      <c r="D136" s="2" t="s">
        <v>431</v>
      </c>
      <c r="E136" s="90" t="s">
        <v>368</v>
      </c>
      <c r="F136" s="99">
        <v>2</v>
      </c>
      <c r="G136" s="95">
        <v>361.79</v>
      </c>
      <c r="H136" s="95">
        <v>452.23</v>
      </c>
      <c r="I136" s="95">
        <v>904.46</v>
      </c>
      <c r="J136" s="91">
        <v>2.5078825583159365E-4</v>
      </c>
    </row>
    <row r="137" spans="1:10" ht="25.5" x14ac:dyDescent="0.2">
      <c r="A137" s="2" t="s">
        <v>604</v>
      </c>
      <c r="B137" s="89" t="s">
        <v>433</v>
      </c>
      <c r="C137" s="2" t="s">
        <v>15</v>
      </c>
      <c r="D137" s="2" t="s">
        <v>434</v>
      </c>
      <c r="E137" s="90" t="s">
        <v>369</v>
      </c>
      <c r="F137" s="99">
        <v>184.8</v>
      </c>
      <c r="G137" s="95">
        <v>14.34</v>
      </c>
      <c r="H137" s="95">
        <v>17.920000000000002</v>
      </c>
      <c r="I137" s="95">
        <v>3311.61</v>
      </c>
      <c r="J137" s="91">
        <v>9.1824170874827381E-4</v>
      </c>
    </row>
    <row r="138" spans="1:10" ht="14.25" x14ac:dyDescent="0.2">
      <c r="A138" s="2" t="s">
        <v>605</v>
      </c>
      <c r="B138" s="89" t="s">
        <v>436</v>
      </c>
      <c r="C138" s="2" t="s">
        <v>15</v>
      </c>
      <c r="D138" s="2" t="s">
        <v>437</v>
      </c>
      <c r="E138" s="90" t="s">
        <v>368</v>
      </c>
      <c r="F138" s="99">
        <v>250</v>
      </c>
      <c r="G138" s="95">
        <v>19.670000000000002</v>
      </c>
      <c r="H138" s="95">
        <v>24.58</v>
      </c>
      <c r="I138" s="95">
        <v>6145</v>
      </c>
      <c r="J138" s="91">
        <v>1.7038827942475541E-3</v>
      </c>
    </row>
    <row r="139" spans="1:10" ht="25.5" x14ac:dyDescent="0.2">
      <c r="A139" s="2" t="s">
        <v>606</v>
      </c>
      <c r="B139" s="89" t="s">
        <v>439</v>
      </c>
      <c r="C139" s="2" t="s">
        <v>15</v>
      </c>
      <c r="D139" s="2" t="s">
        <v>440</v>
      </c>
      <c r="E139" s="90" t="s">
        <v>368</v>
      </c>
      <c r="F139" s="99">
        <v>250</v>
      </c>
      <c r="G139" s="95">
        <v>5.81</v>
      </c>
      <c r="H139" s="95">
        <v>7.26</v>
      </c>
      <c r="I139" s="95">
        <v>1815</v>
      </c>
      <c r="J139" s="91">
        <v>5.0326237128711323E-4</v>
      </c>
    </row>
    <row r="140" spans="1:10" ht="25.5" x14ac:dyDescent="0.2">
      <c r="A140" s="2" t="s">
        <v>607</v>
      </c>
      <c r="B140" s="89" t="s">
        <v>442</v>
      </c>
      <c r="C140" s="2" t="s">
        <v>15</v>
      </c>
      <c r="D140" s="2" t="s">
        <v>443</v>
      </c>
      <c r="E140" s="90" t="s">
        <v>14</v>
      </c>
      <c r="F140" s="99">
        <v>82</v>
      </c>
      <c r="G140" s="95">
        <v>1.63</v>
      </c>
      <c r="H140" s="95">
        <v>2.0299999999999998</v>
      </c>
      <c r="I140" s="95">
        <v>166.46</v>
      </c>
      <c r="J140" s="91">
        <v>4.6155952795841798E-5</v>
      </c>
    </row>
    <row r="141" spans="1:10" ht="14.25" x14ac:dyDescent="0.2">
      <c r="A141" s="2" t="s">
        <v>608</v>
      </c>
      <c r="B141" s="89" t="s">
        <v>445</v>
      </c>
      <c r="C141" s="2" t="s">
        <v>15</v>
      </c>
      <c r="D141" s="2" t="s">
        <v>446</v>
      </c>
      <c r="E141" s="90" t="s">
        <v>369</v>
      </c>
      <c r="F141" s="99">
        <v>16</v>
      </c>
      <c r="G141" s="95">
        <v>5.07</v>
      </c>
      <c r="H141" s="95">
        <v>6.33</v>
      </c>
      <c r="I141" s="95">
        <v>101.28</v>
      </c>
      <c r="J141" s="91">
        <v>2.8082872156451144E-5</v>
      </c>
    </row>
    <row r="142" spans="1:10" ht="14.25" x14ac:dyDescent="0.2">
      <c r="A142" s="2" t="s">
        <v>609</v>
      </c>
      <c r="B142" s="89" t="s">
        <v>448</v>
      </c>
      <c r="C142" s="2" t="s">
        <v>15</v>
      </c>
      <c r="D142" s="2" t="s">
        <v>449</v>
      </c>
      <c r="E142" s="90" t="s">
        <v>369</v>
      </c>
      <c r="F142" s="99">
        <v>12</v>
      </c>
      <c r="G142" s="95">
        <v>12.69</v>
      </c>
      <c r="H142" s="95">
        <v>15.86</v>
      </c>
      <c r="I142" s="95">
        <v>190.32</v>
      </c>
      <c r="J142" s="91">
        <v>5.2771842701577627E-5</v>
      </c>
    </row>
    <row r="143" spans="1:10" ht="25.5" x14ac:dyDescent="0.2">
      <c r="A143" s="2" t="s">
        <v>610</v>
      </c>
      <c r="B143" s="89" t="s">
        <v>451</v>
      </c>
      <c r="C143" s="2" t="s">
        <v>15</v>
      </c>
      <c r="D143" s="2" t="s">
        <v>452</v>
      </c>
      <c r="E143" s="90" t="s">
        <v>23</v>
      </c>
      <c r="F143" s="99">
        <v>65</v>
      </c>
      <c r="G143" s="95">
        <v>0.76</v>
      </c>
      <c r="H143" s="95">
        <v>0.95</v>
      </c>
      <c r="I143" s="95">
        <v>61.75</v>
      </c>
      <c r="J143" s="91">
        <v>1.7122011805498205E-5</v>
      </c>
    </row>
    <row r="144" spans="1:10" ht="25.5" x14ac:dyDescent="0.2">
      <c r="A144" s="2" t="s">
        <v>611</v>
      </c>
      <c r="B144" s="89" t="s">
        <v>454</v>
      </c>
      <c r="C144" s="2" t="s">
        <v>15</v>
      </c>
      <c r="D144" s="2" t="s">
        <v>455</v>
      </c>
      <c r="E144" s="90" t="s">
        <v>23</v>
      </c>
      <c r="F144" s="99">
        <v>12</v>
      </c>
      <c r="G144" s="95">
        <v>0.9</v>
      </c>
      <c r="H144" s="95">
        <v>1.1200000000000001</v>
      </c>
      <c r="I144" s="95">
        <v>13.44</v>
      </c>
      <c r="J144" s="91">
        <v>3.7266370634153179E-6</v>
      </c>
    </row>
    <row r="145" spans="1:10" ht="25.5" x14ac:dyDescent="0.2">
      <c r="A145" s="2" t="s">
        <v>612</v>
      </c>
      <c r="B145" s="89" t="s">
        <v>460</v>
      </c>
      <c r="C145" s="2" t="s">
        <v>15</v>
      </c>
      <c r="D145" s="2" t="s">
        <v>461</v>
      </c>
      <c r="E145" s="90" t="s">
        <v>23</v>
      </c>
      <c r="F145" s="99">
        <v>40</v>
      </c>
      <c r="G145" s="95">
        <v>0.39</v>
      </c>
      <c r="H145" s="95">
        <v>0.48</v>
      </c>
      <c r="I145" s="95">
        <v>19.2</v>
      </c>
      <c r="J145" s="91">
        <v>5.3237672334504536E-6</v>
      </c>
    </row>
    <row r="146" spans="1:10" ht="25.5" x14ac:dyDescent="0.2">
      <c r="A146" s="2" t="s">
        <v>613</v>
      </c>
      <c r="B146" s="89" t="s">
        <v>416</v>
      </c>
      <c r="C146" s="2" t="s">
        <v>15</v>
      </c>
      <c r="D146" s="2" t="s">
        <v>417</v>
      </c>
      <c r="E146" s="90" t="s">
        <v>23</v>
      </c>
      <c r="F146" s="99">
        <v>12</v>
      </c>
      <c r="G146" s="95">
        <v>7.27</v>
      </c>
      <c r="H146" s="95">
        <v>9.08</v>
      </c>
      <c r="I146" s="95">
        <v>108.96</v>
      </c>
      <c r="J146" s="91">
        <v>3.0212379049831326E-5</v>
      </c>
    </row>
    <row r="147" spans="1:10" ht="25.5" x14ac:dyDescent="0.2">
      <c r="A147" s="2" t="s">
        <v>614</v>
      </c>
      <c r="B147" s="89" t="s">
        <v>615</v>
      </c>
      <c r="C147" s="2" t="s">
        <v>15</v>
      </c>
      <c r="D147" s="2" t="s">
        <v>616</v>
      </c>
      <c r="E147" s="90" t="s">
        <v>369</v>
      </c>
      <c r="F147" s="99">
        <v>8</v>
      </c>
      <c r="G147" s="95">
        <v>14.61</v>
      </c>
      <c r="H147" s="95">
        <v>18.260000000000002</v>
      </c>
      <c r="I147" s="95">
        <v>146.08000000000001</v>
      </c>
      <c r="J147" s="91">
        <v>4.0504995701168872E-5</v>
      </c>
    </row>
    <row r="148" spans="1:10" ht="25.5" x14ac:dyDescent="0.2">
      <c r="A148" s="2" t="s">
        <v>617</v>
      </c>
      <c r="B148" s="89" t="s">
        <v>464</v>
      </c>
      <c r="C148" s="2" t="s">
        <v>15</v>
      </c>
      <c r="D148" s="2" t="s">
        <v>465</v>
      </c>
      <c r="E148" s="90" t="s">
        <v>369</v>
      </c>
      <c r="F148" s="99">
        <v>6</v>
      </c>
      <c r="G148" s="95">
        <v>5.5</v>
      </c>
      <c r="H148" s="95">
        <v>6.87</v>
      </c>
      <c r="I148" s="95">
        <v>41.22</v>
      </c>
      <c r="J148" s="91">
        <v>1.1429462779313943E-5</v>
      </c>
    </row>
    <row r="149" spans="1:10" ht="14.25" x14ac:dyDescent="0.2">
      <c r="A149" s="2" t="s">
        <v>618</v>
      </c>
      <c r="B149" s="89" t="s">
        <v>467</v>
      </c>
      <c r="C149" s="2" t="s">
        <v>64</v>
      </c>
      <c r="D149" s="2" t="s">
        <v>468</v>
      </c>
      <c r="E149" s="90" t="s">
        <v>14</v>
      </c>
      <c r="F149" s="99">
        <v>91.12</v>
      </c>
      <c r="G149" s="95">
        <v>81.150000000000006</v>
      </c>
      <c r="H149" s="95">
        <v>101.43</v>
      </c>
      <c r="I149" s="95">
        <v>9242.2999999999993</v>
      </c>
      <c r="J149" s="91">
        <v>2.5627007240478714E-3</v>
      </c>
    </row>
    <row r="150" spans="1:10" ht="25.5" x14ac:dyDescent="0.2">
      <c r="A150" s="2" t="s">
        <v>619</v>
      </c>
      <c r="B150" s="89" t="s">
        <v>470</v>
      </c>
      <c r="C150" s="2" t="s">
        <v>15</v>
      </c>
      <c r="D150" s="2" t="s">
        <v>471</v>
      </c>
      <c r="E150" s="90" t="s">
        <v>14</v>
      </c>
      <c r="F150" s="99">
        <v>80</v>
      </c>
      <c r="G150" s="95">
        <v>0.28000000000000003</v>
      </c>
      <c r="H150" s="95">
        <v>0.35</v>
      </c>
      <c r="I150" s="95">
        <v>28</v>
      </c>
      <c r="J150" s="91">
        <v>7.7638272154485787E-6</v>
      </c>
    </row>
    <row r="151" spans="1:10" ht="14.25" x14ac:dyDescent="0.2">
      <c r="A151" s="1" t="s">
        <v>620</v>
      </c>
      <c r="B151" s="1"/>
      <c r="C151" s="1"/>
      <c r="D151" s="1" t="s">
        <v>62</v>
      </c>
      <c r="E151" s="1"/>
      <c r="F151" s="98"/>
      <c r="G151" s="5"/>
      <c r="H151" s="5"/>
      <c r="I151" s="94">
        <v>60655.26</v>
      </c>
      <c r="J151" s="88">
        <v>1.681846279814677E-2</v>
      </c>
    </row>
    <row r="152" spans="1:10" ht="25.5" x14ac:dyDescent="0.2">
      <c r="A152" s="2" t="s">
        <v>621</v>
      </c>
      <c r="B152" s="89" t="s">
        <v>63</v>
      </c>
      <c r="C152" s="2" t="s">
        <v>18</v>
      </c>
      <c r="D152" s="2" t="s">
        <v>229</v>
      </c>
      <c r="E152" s="90" t="s">
        <v>369</v>
      </c>
      <c r="F152" s="99">
        <v>35</v>
      </c>
      <c r="G152" s="95">
        <v>19.989999999999998</v>
      </c>
      <c r="H152" s="95">
        <v>24.98</v>
      </c>
      <c r="I152" s="95">
        <v>874.3</v>
      </c>
      <c r="J152" s="91">
        <v>2.4242550480238186E-4</v>
      </c>
    </row>
    <row r="153" spans="1:10" ht="25.5" x14ac:dyDescent="0.2">
      <c r="A153" s="2" t="s">
        <v>622</v>
      </c>
      <c r="B153" s="89" t="s">
        <v>476</v>
      </c>
      <c r="C153" s="2" t="s">
        <v>15</v>
      </c>
      <c r="D153" s="2" t="s">
        <v>477</v>
      </c>
      <c r="E153" s="90" t="s">
        <v>369</v>
      </c>
      <c r="F153" s="99">
        <v>337.97</v>
      </c>
      <c r="G153" s="95">
        <v>46.73</v>
      </c>
      <c r="H153" s="95">
        <v>58.41</v>
      </c>
      <c r="I153" s="95">
        <v>19740.82</v>
      </c>
      <c r="J153" s="91">
        <v>5.4737255561168431E-3</v>
      </c>
    </row>
    <row r="154" spans="1:10" ht="14.25" x14ac:dyDescent="0.2">
      <c r="A154" s="2" t="s">
        <v>623</v>
      </c>
      <c r="B154" s="89" t="s">
        <v>491</v>
      </c>
      <c r="C154" s="2" t="s">
        <v>15</v>
      </c>
      <c r="D154" s="2" t="s">
        <v>492</v>
      </c>
      <c r="E154" s="90" t="s">
        <v>14</v>
      </c>
      <c r="F154" s="99">
        <v>17</v>
      </c>
      <c r="G154" s="95">
        <v>31.22</v>
      </c>
      <c r="H154" s="95">
        <v>39.020000000000003</v>
      </c>
      <c r="I154" s="95">
        <v>663.34</v>
      </c>
      <c r="J154" s="91">
        <v>1.83930612324845E-4</v>
      </c>
    </row>
    <row r="155" spans="1:10" ht="38.25" x14ac:dyDescent="0.2">
      <c r="A155" s="2" t="s">
        <v>624</v>
      </c>
      <c r="B155" s="89" t="s">
        <v>493</v>
      </c>
      <c r="C155" s="2" t="s">
        <v>15</v>
      </c>
      <c r="D155" s="2" t="s">
        <v>494</v>
      </c>
      <c r="E155" s="90" t="s">
        <v>369</v>
      </c>
      <c r="F155" s="99">
        <v>18</v>
      </c>
      <c r="G155" s="95">
        <v>143.97999999999999</v>
      </c>
      <c r="H155" s="95">
        <v>179.97</v>
      </c>
      <c r="I155" s="95">
        <v>3239.46</v>
      </c>
      <c r="J155" s="91">
        <v>8.982359896913233E-4</v>
      </c>
    </row>
    <row r="156" spans="1:10" ht="14.25" x14ac:dyDescent="0.2">
      <c r="A156" s="2" t="s">
        <v>625</v>
      </c>
      <c r="B156" s="89" t="s">
        <v>486</v>
      </c>
      <c r="C156" s="2" t="s">
        <v>15</v>
      </c>
      <c r="D156" s="2" t="s">
        <v>487</v>
      </c>
      <c r="E156" s="90" t="s">
        <v>369</v>
      </c>
      <c r="F156" s="99">
        <v>126.17</v>
      </c>
      <c r="G156" s="95">
        <v>160.94999999999999</v>
      </c>
      <c r="H156" s="95">
        <v>201.18</v>
      </c>
      <c r="I156" s="95">
        <v>25382.880000000001</v>
      </c>
      <c r="J156" s="91">
        <v>7.0381533768023368E-3</v>
      </c>
    </row>
    <row r="157" spans="1:10" ht="14.25" x14ac:dyDescent="0.2">
      <c r="A157" s="2" t="s">
        <v>626</v>
      </c>
      <c r="B157" s="89" t="s">
        <v>496</v>
      </c>
      <c r="C157" s="2" t="s">
        <v>15</v>
      </c>
      <c r="D157" s="2" t="s">
        <v>497</v>
      </c>
      <c r="E157" s="90" t="s">
        <v>14</v>
      </c>
      <c r="F157" s="99">
        <v>93.16</v>
      </c>
      <c r="G157" s="95">
        <v>23.42</v>
      </c>
      <c r="H157" s="95">
        <v>29.27</v>
      </c>
      <c r="I157" s="95">
        <v>2726.79</v>
      </c>
      <c r="J157" s="91">
        <v>7.560830861718939E-4</v>
      </c>
    </row>
    <row r="158" spans="1:10" ht="38.25" x14ac:dyDescent="0.2">
      <c r="A158" s="2" t="s">
        <v>626</v>
      </c>
      <c r="B158" s="89" t="s">
        <v>498</v>
      </c>
      <c r="C158" s="2" t="s">
        <v>15</v>
      </c>
      <c r="D158" s="2" t="s">
        <v>499</v>
      </c>
      <c r="E158" s="90" t="s">
        <v>369</v>
      </c>
      <c r="F158" s="99">
        <v>20</v>
      </c>
      <c r="G158" s="95">
        <v>131.75</v>
      </c>
      <c r="H158" s="95">
        <v>164.68</v>
      </c>
      <c r="I158" s="95">
        <v>3293.6</v>
      </c>
      <c r="J158" s="91">
        <v>9.1324790417147994E-4</v>
      </c>
    </row>
    <row r="159" spans="1:10" ht="14.25" x14ac:dyDescent="0.2">
      <c r="A159" s="2" t="s">
        <v>627</v>
      </c>
      <c r="B159" s="89" t="s">
        <v>501</v>
      </c>
      <c r="C159" s="2" t="s">
        <v>18</v>
      </c>
      <c r="D159" s="2" t="s">
        <v>1483</v>
      </c>
      <c r="E159" s="90" t="s">
        <v>369</v>
      </c>
      <c r="F159" s="99">
        <v>172.48</v>
      </c>
      <c r="G159" s="95">
        <v>4.6900000000000004</v>
      </c>
      <c r="H159" s="95">
        <v>5.86</v>
      </c>
      <c r="I159" s="95">
        <v>1010.73</v>
      </c>
      <c r="J159" s="91">
        <v>2.8025475290965505E-4</v>
      </c>
    </row>
    <row r="160" spans="1:10" ht="14.25" x14ac:dyDescent="0.2">
      <c r="A160" s="2" t="s">
        <v>628</v>
      </c>
      <c r="B160" s="89" t="s">
        <v>503</v>
      </c>
      <c r="C160" s="2" t="s">
        <v>18</v>
      </c>
      <c r="D160" s="2" t="s">
        <v>1484</v>
      </c>
      <c r="E160" s="90" t="s">
        <v>373</v>
      </c>
      <c r="F160" s="99">
        <v>172.48</v>
      </c>
      <c r="G160" s="95">
        <v>4.32</v>
      </c>
      <c r="H160" s="95">
        <v>5.4</v>
      </c>
      <c r="I160" s="95">
        <v>931.39</v>
      </c>
      <c r="J160" s="91">
        <v>2.5825539393559469E-4</v>
      </c>
    </row>
    <row r="161" spans="1:10" ht="25.5" customHeight="1" x14ac:dyDescent="0.2">
      <c r="A161" s="2" t="s">
        <v>629</v>
      </c>
      <c r="B161" s="89" t="s">
        <v>505</v>
      </c>
      <c r="C161" s="2" t="s">
        <v>506</v>
      </c>
      <c r="D161" s="2" t="s">
        <v>1485</v>
      </c>
      <c r="E161" s="90" t="s">
        <v>14</v>
      </c>
      <c r="F161" s="99">
        <v>172.48</v>
      </c>
      <c r="G161" s="95">
        <v>8.86</v>
      </c>
      <c r="H161" s="95">
        <v>11.07</v>
      </c>
      <c r="I161" s="95">
        <v>1909.35</v>
      </c>
      <c r="J161" s="91">
        <v>5.2942369620774087E-4</v>
      </c>
    </row>
    <row r="162" spans="1:10" ht="38.25" x14ac:dyDescent="0.2">
      <c r="A162" s="2" t="s">
        <v>630</v>
      </c>
      <c r="B162" s="89" t="s">
        <v>508</v>
      </c>
      <c r="C162" s="2" t="s">
        <v>18</v>
      </c>
      <c r="D162" s="2" t="s">
        <v>1486</v>
      </c>
      <c r="E162" s="90" t="s">
        <v>373</v>
      </c>
      <c r="F162" s="99">
        <v>20</v>
      </c>
      <c r="G162" s="95">
        <v>35.31</v>
      </c>
      <c r="H162" s="95">
        <v>44.13</v>
      </c>
      <c r="I162" s="95">
        <v>882.6</v>
      </c>
      <c r="J162" s="91">
        <v>2.4472692501267558E-4</v>
      </c>
    </row>
    <row r="163" spans="1:10" ht="14.25" x14ac:dyDescent="0.2">
      <c r="A163" s="1" t="s">
        <v>631</v>
      </c>
      <c r="B163" s="1"/>
      <c r="C163" s="1"/>
      <c r="D163" s="1" t="s">
        <v>69</v>
      </c>
      <c r="E163" s="1"/>
      <c r="F163" s="98"/>
      <c r="G163" s="5"/>
      <c r="H163" s="5"/>
      <c r="I163" s="94">
        <v>4445.97</v>
      </c>
      <c r="J163" s="88">
        <v>1.2327765316095685E-3</v>
      </c>
    </row>
    <row r="164" spans="1:10" ht="51" x14ac:dyDescent="0.2">
      <c r="A164" s="2" t="s">
        <v>632</v>
      </c>
      <c r="B164" s="89" t="s">
        <v>70</v>
      </c>
      <c r="C164" s="2" t="s">
        <v>15</v>
      </c>
      <c r="D164" s="2" t="s">
        <v>71</v>
      </c>
      <c r="E164" s="90" t="s">
        <v>369</v>
      </c>
      <c r="F164" s="99">
        <v>20.22</v>
      </c>
      <c r="G164" s="95">
        <v>46.21</v>
      </c>
      <c r="H164" s="95">
        <v>57.76</v>
      </c>
      <c r="I164" s="95">
        <v>1167.9000000000001</v>
      </c>
      <c r="J164" s="91">
        <v>3.2383477874722838E-4</v>
      </c>
    </row>
    <row r="165" spans="1:10" ht="14.25" x14ac:dyDescent="0.2">
      <c r="A165" s="2" t="s">
        <v>633</v>
      </c>
      <c r="B165" s="89" t="s">
        <v>634</v>
      </c>
      <c r="C165" s="2" t="s">
        <v>64</v>
      </c>
      <c r="D165" s="2" t="s">
        <v>1495</v>
      </c>
      <c r="E165" s="90" t="s">
        <v>369</v>
      </c>
      <c r="F165" s="99">
        <v>42.7</v>
      </c>
      <c r="G165" s="95">
        <v>61.42</v>
      </c>
      <c r="H165" s="95">
        <v>76.77</v>
      </c>
      <c r="I165" s="95">
        <v>3278.07</v>
      </c>
      <c r="J165" s="91">
        <v>9.0894175286234009E-4</v>
      </c>
    </row>
    <row r="166" spans="1:10" ht="14.25" x14ac:dyDescent="0.2">
      <c r="A166" s="1" t="s">
        <v>635</v>
      </c>
      <c r="B166" s="1"/>
      <c r="C166" s="1"/>
      <c r="D166" s="1" t="s">
        <v>75</v>
      </c>
      <c r="E166" s="1"/>
      <c r="F166" s="98"/>
      <c r="G166" s="5"/>
      <c r="H166" s="5"/>
      <c r="I166" s="94">
        <v>148790.5</v>
      </c>
      <c r="J166" s="88">
        <v>4.1256561903578633E-2</v>
      </c>
    </row>
    <row r="167" spans="1:10" ht="38.25" x14ac:dyDescent="0.2">
      <c r="A167" s="2" t="s">
        <v>636</v>
      </c>
      <c r="B167" s="89" t="s">
        <v>76</v>
      </c>
      <c r="C167" s="2" t="s">
        <v>18</v>
      </c>
      <c r="D167" s="2" t="s">
        <v>231</v>
      </c>
      <c r="E167" s="90" t="s">
        <v>369</v>
      </c>
      <c r="F167" s="99">
        <v>38.299999999999997</v>
      </c>
      <c r="G167" s="95">
        <v>78.900000000000006</v>
      </c>
      <c r="H167" s="95">
        <v>98.62</v>
      </c>
      <c r="I167" s="95">
        <v>3777.14</v>
      </c>
      <c r="J167" s="91">
        <v>1.0473236545914088E-3</v>
      </c>
    </row>
    <row r="168" spans="1:10" ht="14.25" x14ac:dyDescent="0.2">
      <c r="A168" s="2" t="s">
        <v>637</v>
      </c>
      <c r="B168" s="89" t="s">
        <v>526</v>
      </c>
      <c r="C168" s="2" t="s">
        <v>18</v>
      </c>
      <c r="D168" s="2" t="s">
        <v>1489</v>
      </c>
      <c r="E168" s="90" t="s">
        <v>369</v>
      </c>
      <c r="F168" s="99">
        <v>363.97</v>
      </c>
      <c r="G168" s="95">
        <v>5.63</v>
      </c>
      <c r="H168" s="95">
        <v>7.03</v>
      </c>
      <c r="I168" s="95">
        <v>2558.6999999999998</v>
      </c>
      <c r="J168" s="91">
        <v>7.0947516772029565E-4</v>
      </c>
    </row>
    <row r="169" spans="1:10" ht="38.25" x14ac:dyDescent="0.2">
      <c r="A169" s="2" t="s">
        <v>638</v>
      </c>
      <c r="B169" s="89" t="s">
        <v>528</v>
      </c>
      <c r="C169" s="2" t="s">
        <v>18</v>
      </c>
      <c r="D169" s="2" t="s">
        <v>1490</v>
      </c>
      <c r="E169" s="90" t="s">
        <v>369</v>
      </c>
      <c r="F169" s="99">
        <v>68.849999999999994</v>
      </c>
      <c r="G169" s="95">
        <v>271.11</v>
      </c>
      <c r="H169" s="95">
        <v>338.88</v>
      </c>
      <c r="I169" s="95">
        <v>23331.88</v>
      </c>
      <c r="J169" s="91">
        <v>6.4694530332707282E-3</v>
      </c>
    </row>
    <row r="170" spans="1:10" ht="25.5" x14ac:dyDescent="0.2">
      <c r="A170" s="2" t="s">
        <v>639</v>
      </c>
      <c r="B170" s="89" t="s">
        <v>530</v>
      </c>
      <c r="C170" s="2" t="s">
        <v>18</v>
      </c>
      <c r="D170" s="2" t="s">
        <v>1491</v>
      </c>
      <c r="E170" s="90" t="s">
        <v>369</v>
      </c>
      <c r="F170" s="99">
        <v>363.97</v>
      </c>
      <c r="G170" s="95">
        <v>93.16</v>
      </c>
      <c r="H170" s="95">
        <v>116.45</v>
      </c>
      <c r="I170" s="95">
        <v>42384.3</v>
      </c>
      <c r="J170" s="91">
        <v>1.17522993517049E-2</v>
      </c>
    </row>
    <row r="171" spans="1:10" ht="38.25" x14ac:dyDescent="0.2">
      <c r="A171" s="2" t="s">
        <v>640</v>
      </c>
      <c r="B171" s="89" t="s">
        <v>532</v>
      </c>
      <c r="C171" s="2" t="s">
        <v>18</v>
      </c>
      <c r="D171" s="2" t="s">
        <v>1492</v>
      </c>
      <c r="E171" s="90" t="s">
        <v>369</v>
      </c>
      <c r="F171" s="99">
        <v>44.92</v>
      </c>
      <c r="G171" s="95">
        <v>409.5</v>
      </c>
      <c r="H171" s="95">
        <v>511.87</v>
      </c>
      <c r="I171" s="95">
        <v>22993.200000000001</v>
      </c>
      <c r="J171" s="91">
        <v>6.3755439975090094E-3</v>
      </c>
    </row>
    <row r="172" spans="1:10" ht="14.25" x14ac:dyDescent="0.2">
      <c r="A172" s="2" t="s">
        <v>641</v>
      </c>
      <c r="B172" s="89" t="s">
        <v>1808</v>
      </c>
      <c r="C172" s="2" t="s">
        <v>64</v>
      </c>
      <c r="D172" s="2" t="s">
        <v>1809</v>
      </c>
      <c r="E172" s="90" t="s">
        <v>369</v>
      </c>
      <c r="F172" s="99">
        <v>363.97</v>
      </c>
      <c r="G172" s="95">
        <v>27.83</v>
      </c>
      <c r="H172" s="95">
        <v>34.78</v>
      </c>
      <c r="I172" s="95">
        <v>12658.87</v>
      </c>
      <c r="J172" s="91">
        <v>3.5100456936723412E-3</v>
      </c>
    </row>
    <row r="173" spans="1:10" ht="38.25" x14ac:dyDescent="0.2">
      <c r="A173" s="2" t="s">
        <v>642</v>
      </c>
      <c r="B173" s="89" t="s">
        <v>643</v>
      </c>
      <c r="C173" s="2" t="s">
        <v>583</v>
      </c>
      <c r="D173" s="2" t="s">
        <v>644</v>
      </c>
      <c r="E173" s="90" t="s">
        <v>369</v>
      </c>
      <c r="F173" s="99">
        <v>56.07</v>
      </c>
      <c r="G173" s="95">
        <v>586.22</v>
      </c>
      <c r="H173" s="95">
        <v>732.77</v>
      </c>
      <c r="I173" s="95">
        <v>41086.410000000003</v>
      </c>
      <c r="J173" s="91">
        <v>1.1392421005109952E-2</v>
      </c>
    </row>
    <row r="174" spans="1:10" ht="14.25" x14ac:dyDescent="0.2">
      <c r="A174" s="1" t="s">
        <v>645</v>
      </c>
      <c r="B174" s="1"/>
      <c r="C174" s="1"/>
      <c r="D174" s="1" t="s">
        <v>78</v>
      </c>
      <c r="E174" s="1"/>
      <c r="F174" s="98"/>
      <c r="G174" s="5"/>
      <c r="H174" s="5"/>
      <c r="I174" s="94">
        <v>35212.879999999997</v>
      </c>
      <c r="J174" s="88">
        <v>9.7638112885116059E-3</v>
      </c>
    </row>
    <row r="175" spans="1:10" ht="38.25" x14ac:dyDescent="0.2">
      <c r="A175" s="2" t="s">
        <v>646</v>
      </c>
      <c r="B175" s="89" t="s">
        <v>79</v>
      </c>
      <c r="C175" s="2" t="s">
        <v>15</v>
      </c>
      <c r="D175" s="2" t="s">
        <v>80</v>
      </c>
      <c r="E175" s="90" t="s">
        <v>369</v>
      </c>
      <c r="F175" s="99">
        <v>1080.06</v>
      </c>
      <c r="G175" s="95">
        <v>12.78</v>
      </c>
      <c r="H175" s="95">
        <v>15.97</v>
      </c>
      <c r="I175" s="95">
        <v>17248.55</v>
      </c>
      <c r="J175" s="91">
        <v>4.7826700684651998E-3</v>
      </c>
    </row>
    <row r="176" spans="1:10" ht="51" x14ac:dyDescent="0.2">
      <c r="A176" s="2" t="s">
        <v>647</v>
      </c>
      <c r="B176" s="89" t="s">
        <v>1629</v>
      </c>
      <c r="C176" s="2" t="s">
        <v>18</v>
      </c>
      <c r="D176" s="2" t="s">
        <v>1665</v>
      </c>
      <c r="E176" s="90" t="s">
        <v>369</v>
      </c>
      <c r="F176" s="99">
        <v>1008.06</v>
      </c>
      <c r="G176" s="95">
        <v>12.33</v>
      </c>
      <c r="H176" s="95">
        <v>15.41</v>
      </c>
      <c r="I176" s="95">
        <v>15534.2</v>
      </c>
      <c r="J176" s="91">
        <v>4.3073158832221898E-3</v>
      </c>
    </row>
    <row r="177" spans="1:10" ht="25.5" x14ac:dyDescent="0.2">
      <c r="A177" s="2" t="s">
        <v>648</v>
      </c>
      <c r="B177" s="89" t="s">
        <v>81</v>
      </c>
      <c r="C177" s="2" t="s">
        <v>15</v>
      </c>
      <c r="D177" s="2" t="s">
        <v>82</v>
      </c>
      <c r="E177" s="90" t="s">
        <v>369</v>
      </c>
      <c r="F177" s="99">
        <v>1080.06</v>
      </c>
      <c r="G177" s="95">
        <v>1.8</v>
      </c>
      <c r="H177" s="95">
        <v>2.25</v>
      </c>
      <c r="I177" s="95">
        <v>2430.13</v>
      </c>
      <c r="J177" s="91">
        <v>6.7382533682421627E-4</v>
      </c>
    </row>
    <row r="178" spans="1:10" ht="14.25" x14ac:dyDescent="0.2">
      <c r="A178" s="1" t="s">
        <v>649</v>
      </c>
      <c r="B178" s="1"/>
      <c r="C178" s="1"/>
      <c r="D178" s="1" t="s">
        <v>83</v>
      </c>
      <c r="E178" s="1"/>
      <c r="F178" s="98"/>
      <c r="G178" s="5"/>
      <c r="H178" s="5"/>
      <c r="I178" s="94">
        <v>25000.1</v>
      </c>
      <c r="J178" s="88">
        <v>6.9320163131762862E-3</v>
      </c>
    </row>
    <row r="179" spans="1:10" ht="38.25" x14ac:dyDescent="0.2">
      <c r="A179" s="2" t="s">
        <v>650</v>
      </c>
      <c r="B179" s="89" t="s">
        <v>84</v>
      </c>
      <c r="C179" s="2" t="s">
        <v>15</v>
      </c>
      <c r="D179" s="2" t="s">
        <v>85</v>
      </c>
      <c r="E179" s="90" t="s">
        <v>369</v>
      </c>
      <c r="F179" s="99">
        <v>492.04</v>
      </c>
      <c r="G179" s="95">
        <v>2.96</v>
      </c>
      <c r="H179" s="95">
        <v>3.7</v>
      </c>
      <c r="I179" s="95">
        <v>1820.54</v>
      </c>
      <c r="J179" s="91">
        <v>5.0479849995759842E-4</v>
      </c>
    </row>
    <row r="180" spans="1:10" ht="51" x14ac:dyDescent="0.2">
      <c r="A180" s="2" t="s">
        <v>651</v>
      </c>
      <c r="B180" s="89" t="s">
        <v>86</v>
      </c>
      <c r="C180" s="2" t="s">
        <v>15</v>
      </c>
      <c r="D180" s="2" t="s">
        <v>87</v>
      </c>
      <c r="E180" s="90" t="s">
        <v>369</v>
      </c>
      <c r="F180" s="99">
        <v>492.04</v>
      </c>
      <c r="G180" s="95">
        <v>16.190000000000001</v>
      </c>
      <c r="H180" s="95">
        <v>20.23</v>
      </c>
      <c r="I180" s="95">
        <v>9953.9599999999991</v>
      </c>
      <c r="J180" s="91">
        <v>2.7600294839102333E-3</v>
      </c>
    </row>
    <row r="181" spans="1:10" ht="14.25" x14ac:dyDescent="0.2">
      <c r="A181" s="2" t="s">
        <v>652</v>
      </c>
      <c r="B181" s="89" t="s">
        <v>579</v>
      </c>
      <c r="C181" s="2" t="s">
        <v>64</v>
      </c>
      <c r="D181" s="2" t="s">
        <v>1494</v>
      </c>
      <c r="E181" s="90" t="s">
        <v>369</v>
      </c>
      <c r="F181" s="99">
        <v>80</v>
      </c>
      <c r="G181" s="95">
        <v>132.26</v>
      </c>
      <c r="H181" s="95">
        <v>165.32</v>
      </c>
      <c r="I181" s="95">
        <v>13225.6</v>
      </c>
      <c r="J181" s="91">
        <v>3.6671883293084542E-3</v>
      </c>
    </row>
    <row r="182" spans="1:10" ht="14.25" x14ac:dyDescent="0.2">
      <c r="A182" s="1" t="s">
        <v>50</v>
      </c>
      <c r="B182" s="1"/>
      <c r="C182" s="1"/>
      <c r="D182" s="1" t="s">
        <v>653</v>
      </c>
      <c r="E182" s="1"/>
      <c r="F182" s="98"/>
      <c r="G182" s="5"/>
      <c r="H182" s="5"/>
      <c r="I182" s="94">
        <v>158710.96</v>
      </c>
      <c r="J182" s="88">
        <v>4.4007302522784668E-2</v>
      </c>
    </row>
    <row r="183" spans="1:10" ht="14.25" x14ac:dyDescent="0.2">
      <c r="A183" s="1" t="s">
        <v>51</v>
      </c>
      <c r="B183" s="1"/>
      <c r="C183" s="1"/>
      <c r="D183" s="1" t="s">
        <v>12</v>
      </c>
      <c r="E183" s="1"/>
      <c r="F183" s="98"/>
      <c r="G183" s="5"/>
      <c r="H183" s="5"/>
      <c r="I183" s="94">
        <v>25324.61</v>
      </c>
      <c r="J183" s="88">
        <v>7.0219962978079007E-3</v>
      </c>
    </row>
    <row r="184" spans="1:10" ht="25.5" x14ac:dyDescent="0.2">
      <c r="A184" s="2" t="s">
        <v>654</v>
      </c>
      <c r="B184" s="89" t="s">
        <v>16</v>
      </c>
      <c r="C184" s="2" t="s">
        <v>15</v>
      </c>
      <c r="D184" s="2" t="s">
        <v>17</v>
      </c>
      <c r="E184" s="90" t="s">
        <v>368</v>
      </c>
      <c r="F184" s="99">
        <v>6</v>
      </c>
      <c r="G184" s="95">
        <v>33.32</v>
      </c>
      <c r="H184" s="95">
        <v>41.65</v>
      </c>
      <c r="I184" s="95">
        <v>249.9</v>
      </c>
      <c r="J184" s="91">
        <v>6.9292157897878569E-5</v>
      </c>
    </row>
    <row r="185" spans="1:10" ht="14.25" x14ac:dyDescent="0.2">
      <c r="A185" s="2" t="s">
        <v>655</v>
      </c>
      <c r="B185" s="89" t="s">
        <v>402</v>
      </c>
      <c r="C185" s="2" t="s">
        <v>18</v>
      </c>
      <c r="D185" s="2" t="s">
        <v>1478</v>
      </c>
      <c r="E185" s="90" t="s">
        <v>369</v>
      </c>
      <c r="F185" s="99">
        <v>20</v>
      </c>
      <c r="G185" s="95">
        <v>10.62</v>
      </c>
      <c r="H185" s="95">
        <v>13.27</v>
      </c>
      <c r="I185" s="95">
        <v>265.39999999999998</v>
      </c>
      <c r="J185" s="91">
        <v>7.3589990820716167E-5</v>
      </c>
    </row>
    <row r="186" spans="1:10" ht="25.5" x14ac:dyDescent="0.2">
      <c r="A186" s="2" t="s">
        <v>655</v>
      </c>
      <c r="B186" s="89" t="s">
        <v>403</v>
      </c>
      <c r="C186" s="2" t="s">
        <v>15</v>
      </c>
      <c r="D186" s="2" t="s">
        <v>404</v>
      </c>
      <c r="E186" s="90" t="s">
        <v>368</v>
      </c>
      <c r="F186" s="99">
        <v>24</v>
      </c>
      <c r="G186" s="95">
        <v>62.65</v>
      </c>
      <c r="H186" s="95">
        <v>78.31</v>
      </c>
      <c r="I186" s="95">
        <v>1879.44</v>
      </c>
      <c r="J186" s="91">
        <v>5.2113026506438133E-4</v>
      </c>
    </row>
    <row r="187" spans="1:10" ht="14.25" x14ac:dyDescent="0.2">
      <c r="A187" s="2" t="s">
        <v>656</v>
      </c>
      <c r="B187" s="89" t="s">
        <v>406</v>
      </c>
      <c r="C187" s="2" t="s">
        <v>407</v>
      </c>
      <c r="D187" s="2" t="s">
        <v>1479</v>
      </c>
      <c r="E187" s="90" t="s">
        <v>369</v>
      </c>
      <c r="F187" s="99">
        <v>54</v>
      </c>
      <c r="G187" s="95">
        <v>10.43</v>
      </c>
      <c r="H187" s="95">
        <v>13.03</v>
      </c>
      <c r="I187" s="95">
        <v>703.62</v>
      </c>
      <c r="J187" s="91">
        <v>1.9509943233335462E-4</v>
      </c>
    </row>
    <row r="188" spans="1:10" ht="14.25" x14ac:dyDescent="0.2">
      <c r="A188" s="2" t="s">
        <v>657</v>
      </c>
      <c r="B188" s="89" t="s">
        <v>409</v>
      </c>
      <c r="C188" s="2" t="s">
        <v>15</v>
      </c>
      <c r="D188" s="2" t="s">
        <v>410</v>
      </c>
      <c r="E188" s="90" t="s">
        <v>23</v>
      </c>
      <c r="F188" s="99">
        <v>20</v>
      </c>
      <c r="G188" s="95">
        <v>10.51</v>
      </c>
      <c r="H188" s="95">
        <v>13.13</v>
      </c>
      <c r="I188" s="95">
        <v>262.60000000000002</v>
      </c>
      <c r="J188" s="91">
        <v>7.2813608099171314E-5</v>
      </c>
    </row>
    <row r="189" spans="1:10" ht="14.25" x14ac:dyDescent="0.2">
      <c r="A189" s="2" t="s">
        <v>658</v>
      </c>
      <c r="B189" s="89" t="s">
        <v>201</v>
      </c>
      <c r="C189" s="2" t="s">
        <v>18</v>
      </c>
      <c r="D189" s="2" t="s">
        <v>1480</v>
      </c>
      <c r="E189" s="90" t="s">
        <v>369</v>
      </c>
      <c r="F189" s="99">
        <v>20</v>
      </c>
      <c r="G189" s="95">
        <v>6.07</v>
      </c>
      <c r="H189" s="95">
        <v>7.58</v>
      </c>
      <c r="I189" s="95">
        <v>151.6</v>
      </c>
      <c r="J189" s="91">
        <v>4.2035578780785878E-5</v>
      </c>
    </row>
    <row r="190" spans="1:10" ht="25.5" x14ac:dyDescent="0.2">
      <c r="A190" s="2" t="s">
        <v>659</v>
      </c>
      <c r="B190" s="89" t="s">
        <v>457</v>
      </c>
      <c r="C190" s="2" t="s">
        <v>15</v>
      </c>
      <c r="D190" s="2" t="s">
        <v>458</v>
      </c>
      <c r="E190" s="90" t="s">
        <v>14</v>
      </c>
      <c r="F190" s="99">
        <v>1400</v>
      </c>
      <c r="G190" s="95">
        <v>0.39</v>
      </c>
      <c r="H190" s="95">
        <v>0.48</v>
      </c>
      <c r="I190" s="95">
        <v>672</v>
      </c>
      <c r="J190" s="91">
        <v>1.8633185317076589E-4</v>
      </c>
    </row>
    <row r="191" spans="1:10" ht="25.5" x14ac:dyDescent="0.2">
      <c r="A191" s="2" t="s">
        <v>660</v>
      </c>
      <c r="B191" s="89" t="s">
        <v>451</v>
      </c>
      <c r="C191" s="2" t="s">
        <v>15</v>
      </c>
      <c r="D191" s="2" t="s">
        <v>452</v>
      </c>
      <c r="E191" s="90" t="s">
        <v>23</v>
      </c>
      <c r="F191" s="99">
        <v>8</v>
      </c>
      <c r="G191" s="95">
        <v>0.76</v>
      </c>
      <c r="H191" s="95">
        <v>0.95</v>
      </c>
      <c r="I191" s="95">
        <v>7.6</v>
      </c>
      <c r="J191" s="91">
        <v>2.1073245299074714E-6</v>
      </c>
    </row>
    <row r="192" spans="1:10" ht="14.25" x14ac:dyDescent="0.2">
      <c r="A192" s="2" t="s">
        <v>661</v>
      </c>
      <c r="B192" s="89" t="s">
        <v>422</v>
      </c>
      <c r="C192" s="2" t="s">
        <v>18</v>
      </c>
      <c r="D192" s="2" t="s">
        <v>1481</v>
      </c>
      <c r="E192" s="90" t="s">
        <v>369</v>
      </c>
      <c r="F192" s="99">
        <v>262.68</v>
      </c>
      <c r="G192" s="95">
        <v>6.72</v>
      </c>
      <c r="H192" s="95">
        <v>8.4</v>
      </c>
      <c r="I192" s="95">
        <v>2206.5100000000002</v>
      </c>
      <c r="J192" s="91">
        <v>6.1182008532712298E-4</v>
      </c>
    </row>
    <row r="193" spans="1:10" ht="25.5" x14ac:dyDescent="0.2">
      <c r="A193" s="2" t="s">
        <v>662</v>
      </c>
      <c r="B193" s="89" t="s">
        <v>416</v>
      </c>
      <c r="C193" s="2" t="s">
        <v>15</v>
      </c>
      <c r="D193" s="2" t="s">
        <v>417</v>
      </c>
      <c r="E193" s="90" t="s">
        <v>23</v>
      </c>
      <c r="F193" s="99">
        <v>14</v>
      </c>
      <c r="G193" s="95">
        <v>7.27</v>
      </c>
      <c r="H193" s="95">
        <v>9.08</v>
      </c>
      <c r="I193" s="95">
        <v>127.12</v>
      </c>
      <c r="J193" s="91">
        <v>3.5247775558136548E-5</v>
      </c>
    </row>
    <row r="194" spans="1:10" ht="14.25" x14ac:dyDescent="0.2">
      <c r="A194" s="2" t="s">
        <v>663</v>
      </c>
      <c r="B194" s="89" t="s">
        <v>419</v>
      </c>
      <c r="C194" s="2" t="s">
        <v>13</v>
      </c>
      <c r="D194" s="2" t="s">
        <v>420</v>
      </c>
      <c r="E194" s="90" t="s">
        <v>369</v>
      </c>
      <c r="F194" s="99">
        <v>107.97</v>
      </c>
      <c r="G194" s="95">
        <v>18.37</v>
      </c>
      <c r="H194" s="95">
        <v>22.96</v>
      </c>
      <c r="I194" s="95">
        <v>2478.9899999999998</v>
      </c>
      <c r="J194" s="91">
        <v>6.8737321531517402E-4</v>
      </c>
    </row>
    <row r="195" spans="1:10" ht="25.5" x14ac:dyDescent="0.2">
      <c r="A195" s="2" t="s">
        <v>664</v>
      </c>
      <c r="B195" s="89" t="s">
        <v>424</v>
      </c>
      <c r="C195" s="2" t="s">
        <v>13</v>
      </c>
      <c r="D195" s="2" t="s">
        <v>425</v>
      </c>
      <c r="E195" s="90" t="s">
        <v>14</v>
      </c>
      <c r="F195" s="99">
        <v>37.200000000000003</v>
      </c>
      <c r="G195" s="95">
        <v>18.37</v>
      </c>
      <c r="H195" s="95">
        <v>22.96</v>
      </c>
      <c r="I195" s="95">
        <v>854.11</v>
      </c>
      <c r="J195" s="91">
        <v>2.3682723082095661E-4</v>
      </c>
    </row>
    <row r="196" spans="1:10" ht="14.25" x14ac:dyDescent="0.2">
      <c r="A196" s="2" t="s">
        <v>665</v>
      </c>
      <c r="B196" s="89" t="s">
        <v>427</v>
      </c>
      <c r="C196" s="2" t="s">
        <v>15</v>
      </c>
      <c r="D196" s="2" t="s">
        <v>428</v>
      </c>
      <c r="E196" s="90" t="s">
        <v>369</v>
      </c>
      <c r="F196" s="99">
        <v>8</v>
      </c>
      <c r="G196" s="95">
        <v>9.5399999999999991</v>
      </c>
      <c r="H196" s="95">
        <v>11.92</v>
      </c>
      <c r="I196" s="95">
        <v>95.36</v>
      </c>
      <c r="J196" s="91">
        <v>2.6441377259470587E-5</v>
      </c>
    </row>
    <row r="197" spans="1:10" ht="25.5" x14ac:dyDescent="0.2">
      <c r="A197" s="2" t="s">
        <v>666</v>
      </c>
      <c r="B197" s="89" t="s">
        <v>430</v>
      </c>
      <c r="C197" s="2" t="s">
        <v>15</v>
      </c>
      <c r="D197" s="2" t="s">
        <v>431</v>
      </c>
      <c r="E197" s="90" t="s">
        <v>368</v>
      </c>
      <c r="F197" s="99">
        <v>2</v>
      </c>
      <c r="G197" s="95">
        <v>361.79</v>
      </c>
      <c r="H197" s="95">
        <v>452.23</v>
      </c>
      <c r="I197" s="95">
        <v>904.46</v>
      </c>
      <c r="J197" s="91">
        <v>2.5078825583159365E-4</v>
      </c>
    </row>
    <row r="198" spans="1:10" ht="14.25" x14ac:dyDescent="0.2">
      <c r="A198" s="2" t="s">
        <v>667</v>
      </c>
      <c r="B198" s="89" t="s">
        <v>436</v>
      </c>
      <c r="C198" s="2" t="s">
        <v>15</v>
      </c>
      <c r="D198" s="2" t="s">
        <v>437</v>
      </c>
      <c r="E198" s="90" t="s">
        <v>368</v>
      </c>
      <c r="F198" s="99">
        <v>180</v>
      </c>
      <c r="G198" s="95">
        <v>19.670000000000002</v>
      </c>
      <c r="H198" s="95">
        <v>24.58</v>
      </c>
      <c r="I198" s="95">
        <v>4424.3999999999996</v>
      </c>
      <c r="J198" s="91">
        <v>1.2267956118582389E-3</v>
      </c>
    </row>
    <row r="199" spans="1:10" ht="25.5" x14ac:dyDescent="0.2">
      <c r="A199" s="2" t="s">
        <v>668</v>
      </c>
      <c r="B199" s="89" t="s">
        <v>439</v>
      </c>
      <c r="C199" s="2" t="s">
        <v>15</v>
      </c>
      <c r="D199" s="2" t="s">
        <v>440</v>
      </c>
      <c r="E199" s="90" t="s">
        <v>368</v>
      </c>
      <c r="F199" s="99">
        <v>180</v>
      </c>
      <c r="G199" s="95">
        <v>5.81</v>
      </c>
      <c r="H199" s="95">
        <v>7.26</v>
      </c>
      <c r="I199" s="95">
        <v>1306.8</v>
      </c>
      <c r="J199" s="91">
        <v>3.6234890732672153E-4</v>
      </c>
    </row>
    <row r="200" spans="1:10" ht="14.25" x14ac:dyDescent="0.2">
      <c r="A200" s="2" t="s">
        <v>669</v>
      </c>
      <c r="B200" s="89" t="s">
        <v>445</v>
      </c>
      <c r="C200" s="2" t="s">
        <v>15</v>
      </c>
      <c r="D200" s="2" t="s">
        <v>446</v>
      </c>
      <c r="E200" s="90" t="s">
        <v>369</v>
      </c>
      <c r="F200" s="99">
        <v>3</v>
      </c>
      <c r="G200" s="95">
        <v>5.07</v>
      </c>
      <c r="H200" s="95">
        <v>6.33</v>
      </c>
      <c r="I200" s="95">
        <v>18.989999999999998</v>
      </c>
      <c r="J200" s="91">
        <v>5.26553852933459E-6</v>
      </c>
    </row>
    <row r="201" spans="1:10" ht="14.25" x14ac:dyDescent="0.2">
      <c r="A201" s="2" t="s">
        <v>670</v>
      </c>
      <c r="B201" s="89" t="s">
        <v>448</v>
      </c>
      <c r="C201" s="2" t="s">
        <v>15</v>
      </c>
      <c r="D201" s="2" t="s">
        <v>449</v>
      </c>
      <c r="E201" s="90" t="s">
        <v>369</v>
      </c>
      <c r="F201" s="99">
        <v>6</v>
      </c>
      <c r="G201" s="95">
        <v>12.69</v>
      </c>
      <c r="H201" s="95">
        <v>15.86</v>
      </c>
      <c r="I201" s="95">
        <v>95.16</v>
      </c>
      <c r="J201" s="91">
        <v>2.6385921350788814E-5</v>
      </c>
    </row>
    <row r="202" spans="1:10" ht="25.5" x14ac:dyDescent="0.2">
      <c r="A202" s="2" t="s">
        <v>671</v>
      </c>
      <c r="B202" s="89" t="s">
        <v>451</v>
      </c>
      <c r="C202" s="2" t="s">
        <v>15</v>
      </c>
      <c r="D202" s="2" t="s">
        <v>452</v>
      </c>
      <c r="E202" s="90" t="s">
        <v>23</v>
      </c>
      <c r="F202" s="99">
        <v>36</v>
      </c>
      <c r="G202" s="95">
        <v>0.76</v>
      </c>
      <c r="H202" s="95">
        <v>0.95</v>
      </c>
      <c r="I202" s="95">
        <v>34.200000000000003</v>
      </c>
      <c r="J202" s="91">
        <v>9.4829603845836218E-6</v>
      </c>
    </row>
    <row r="203" spans="1:10" ht="25.5" x14ac:dyDescent="0.2">
      <c r="A203" s="2" t="s">
        <v>672</v>
      </c>
      <c r="B203" s="89" t="s">
        <v>454</v>
      </c>
      <c r="C203" s="2" t="s">
        <v>15</v>
      </c>
      <c r="D203" s="2" t="s">
        <v>455</v>
      </c>
      <c r="E203" s="90" t="s">
        <v>23</v>
      </c>
      <c r="F203" s="99">
        <v>4</v>
      </c>
      <c r="G203" s="95">
        <v>0.9</v>
      </c>
      <c r="H203" s="95">
        <v>1.1200000000000001</v>
      </c>
      <c r="I203" s="95">
        <v>4.4800000000000004</v>
      </c>
      <c r="J203" s="91">
        <v>1.2422123544717726E-6</v>
      </c>
    </row>
    <row r="204" spans="1:10" ht="25.5" x14ac:dyDescent="0.2">
      <c r="A204" s="2" t="s">
        <v>673</v>
      </c>
      <c r="B204" s="89" t="s">
        <v>460</v>
      </c>
      <c r="C204" s="2" t="s">
        <v>15</v>
      </c>
      <c r="D204" s="2" t="s">
        <v>461</v>
      </c>
      <c r="E204" s="90" t="s">
        <v>23</v>
      </c>
      <c r="F204" s="99">
        <v>30</v>
      </c>
      <c r="G204" s="95">
        <v>0.39</v>
      </c>
      <c r="H204" s="95">
        <v>0.48</v>
      </c>
      <c r="I204" s="95">
        <v>14.4</v>
      </c>
      <c r="J204" s="91">
        <v>3.9928254250878402E-6</v>
      </c>
    </row>
    <row r="205" spans="1:10" ht="25.5" x14ac:dyDescent="0.2">
      <c r="A205" s="2" t="s">
        <v>674</v>
      </c>
      <c r="B205" s="89" t="s">
        <v>615</v>
      </c>
      <c r="C205" s="2" t="s">
        <v>15</v>
      </c>
      <c r="D205" s="2" t="s">
        <v>616</v>
      </c>
      <c r="E205" s="90" t="s">
        <v>369</v>
      </c>
      <c r="F205" s="99">
        <v>119.67</v>
      </c>
      <c r="G205" s="95">
        <v>14.61</v>
      </c>
      <c r="H205" s="95">
        <v>18.260000000000002</v>
      </c>
      <c r="I205" s="95">
        <v>2185.17</v>
      </c>
      <c r="J205" s="91">
        <v>6.0590293987077752E-4</v>
      </c>
    </row>
    <row r="206" spans="1:10" ht="25.5" x14ac:dyDescent="0.2">
      <c r="A206" s="2" t="s">
        <v>675</v>
      </c>
      <c r="B206" s="89" t="s">
        <v>464</v>
      </c>
      <c r="C206" s="2" t="s">
        <v>15</v>
      </c>
      <c r="D206" s="2" t="s">
        <v>465</v>
      </c>
      <c r="E206" s="90" t="s">
        <v>369</v>
      </c>
      <c r="F206" s="99">
        <v>12</v>
      </c>
      <c r="G206" s="95">
        <v>5.5</v>
      </c>
      <c r="H206" s="95">
        <v>6.87</v>
      </c>
      <c r="I206" s="95">
        <v>82.44</v>
      </c>
      <c r="J206" s="91">
        <v>2.2858925558627886E-5</v>
      </c>
    </row>
    <row r="207" spans="1:10" ht="14.25" x14ac:dyDescent="0.2">
      <c r="A207" s="2" t="s">
        <v>676</v>
      </c>
      <c r="B207" s="89" t="s">
        <v>467</v>
      </c>
      <c r="C207" s="2" t="s">
        <v>64</v>
      </c>
      <c r="D207" s="2" t="s">
        <v>468</v>
      </c>
      <c r="E207" s="90" t="s">
        <v>14</v>
      </c>
      <c r="F207" s="99">
        <v>62</v>
      </c>
      <c r="G207" s="95">
        <v>81.150000000000006</v>
      </c>
      <c r="H207" s="95">
        <v>101.43</v>
      </c>
      <c r="I207" s="95">
        <v>6288.66</v>
      </c>
      <c r="J207" s="91">
        <v>1.7437167734536735E-3</v>
      </c>
    </row>
    <row r="208" spans="1:10" ht="25.5" x14ac:dyDescent="0.2">
      <c r="A208" s="2" t="s">
        <v>677</v>
      </c>
      <c r="B208" s="89" t="s">
        <v>470</v>
      </c>
      <c r="C208" s="2" t="s">
        <v>15</v>
      </c>
      <c r="D208" s="2" t="s">
        <v>471</v>
      </c>
      <c r="E208" s="90" t="s">
        <v>14</v>
      </c>
      <c r="F208" s="99">
        <v>32</v>
      </c>
      <c r="G208" s="95">
        <v>0.28000000000000003</v>
      </c>
      <c r="H208" s="95">
        <v>0.35</v>
      </c>
      <c r="I208" s="95">
        <v>11.2</v>
      </c>
      <c r="J208" s="91">
        <v>3.1055308861794314E-6</v>
      </c>
    </row>
    <row r="209" spans="1:10" ht="14.25" x14ac:dyDescent="0.2">
      <c r="A209" s="1" t="s">
        <v>52</v>
      </c>
      <c r="B209" s="1"/>
      <c r="C209" s="1"/>
      <c r="D209" s="1" t="s">
        <v>62</v>
      </c>
      <c r="E209" s="1"/>
      <c r="F209" s="98"/>
      <c r="G209" s="5"/>
      <c r="H209" s="5"/>
      <c r="I209" s="94">
        <v>15594.52</v>
      </c>
      <c r="J209" s="88">
        <v>4.3240413852806128E-3</v>
      </c>
    </row>
    <row r="210" spans="1:10" ht="25.5" x14ac:dyDescent="0.2">
      <c r="A210" s="2" t="s">
        <v>678</v>
      </c>
      <c r="B210" s="89" t="s">
        <v>476</v>
      </c>
      <c r="C210" s="2" t="s">
        <v>15</v>
      </c>
      <c r="D210" s="2" t="s">
        <v>477</v>
      </c>
      <c r="E210" s="90" t="s">
        <v>369</v>
      </c>
      <c r="F210" s="99">
        <v>108.1</v>
      </c>
      <c r="G210" s="95">
        <v>46.73</v>
      </c>
      <c r="H210" s="95">
        <v>58.41</v>
      </c>
      <c r="I210" s="95">
        <v>6314.12</v>
      </c>
      <c r="J210" s="91">
        <v>1.7507763106288637E-3</v>
      </c>
    </row>
    <row r="211" spans="1:10" ht="14.25" x14ac:dyDescent="0.2">
      <c r="A211" s="2" t="s">
        <v>679</v>
      </c>
      <c r="B211" s="89" t="s">
        <v>486</v>
      </c>
      <c r="C211" s="2" t="s">
        <v>15</v>
      </c>
      <c r="D211" s="2" t="s">
        <v>487</v>
      </c>
      <c r="E211" s="90" t="s">
        <v>369</v>
      </c>
      <c r="F211" s="99">
        <v>11.24</v>
      </c>
      <c r="G211" s="95">
        <v>160.94999999999999</v>
      </c>
      <c r="H211" s="95">
        <v>201.18</v>
      </c>
      <c r="I211" s="95">
        <v>2261.2600000000002</v>
      </c>
      <c r="J211" s="91">
        <v>6.27001140328759E-4</v>
      </c>
    </row>
    <row r="212" spans="1:10" ht="14.25" x14ac:dyDescent="0.2">
      <c r="A212" s="2" t="s">
        <v>680</v>
      </c>
      <c r="B212" s="89" t="s">
        <v>496</v>
      </c>
      <c r="C212" s="2" t="s">
        <v>15</v>
      </c>
      <c r="D212" s="2" t="s">
        <v>497</v>
      </c>
      <c r="E212" s="90" t="s">
        <v>14</v>
      </c>
      <c r="F212" s="99">
        <v>83.87</v>
      </c>
      <c r="G212" s="95">
        <v>23.42</v>
      </c>
      <c r="H212" s="95">
        <v>29.27</v>
      </c>
      <c r="I212" s="95">
        <v>2454.87</v>
      </c>
      <c r="J212" s="91">
        <v>6.8068523272815185E-4</v>
      </c>
    </row>
    <row r="213" spans="1:10" ht="14.25" x14ac:dyDescent="0.2">
      <c r="A213" s="2" t="s">
        <v>681</v>
      </c>
      <c r="B213" s="89" t="s">
        <v>501</v>
      </c>
      <c r="C213" s="2" t="s">
        <v>18</v>
      </c>
      <c r="D213" s="2" t="s">
        <v>1483</v>
      </c>
      <c r="E213" s="90" t="s">
        <v>369</v>
      </c>
      <c r="F213" s="99">
        <v>62.48</v>
      </c>
      <c r="G213" s="95">
        <v>4.6900000000000004</v>
      </c>
      <c r="H213" s="95">
        <v>5.86</v>
      </c>
      <c r="I213" s="95">
        <v>366.13</v>
      </c>
      <c r="J213" s="91">
        <v>1.0152035922829243E-4</v>
      </c>
    </row>
    <row r="214" spans="1:10" ht="14.25" x14ac:dyDescent="0.2">
      <c r="A214" s="2" t="s">
        <v>682</v>
      </c>
      <c r="B214" s="89" t="s">
        <v>503</v>
      </c>
      <c r="C214" s="2" t="s">
        <v>18</v>
      </c>
      <c r="D214" s="2" t="s">
        <v>1484</v>
      </c>
      <c r="E214" s="90" t="s">
        <v>373</v>
      </c>
      <c r="F214" s="99">
        <v>122</v>
      </c>
      <c r="G214" s="95">
        <v>4.32</v>
      </c>
      <c r="H214" s="95">
        <v>5.4</v>
      </c>
      <c r="I214" s="95">
        <v>658.8</v>
      </c>
      <c r="J214" s="91">
        <v>1.8267176319776871E-4</v>
      </c>
    </row>
    <row r="215" spans="1:10" ht="14.25" x14ac:dyDescent="0.2">
      <c r="A215" s="2" t="s">
        <v>683</v>
      </c>
      <c r="B215" s="89" t="s">
        <v>505</v>
      </c>
      <c r="C215" s="2" t="s">
        <v>506</v>
      </c>
      <c r="D215" s="2" t="s">
        <v>1485</v>
      </c>
      <c r="E215" s="90" t="s">
        <v>14</v>
      </c>
      <c r="F215" s="99">
        <v>122</v>
      </c>
      <c r="G215" s="95">
        <v>8.86</v>
      </c>
      <c r="H215" s="95">
        <v>11.07</v>
      </c>
      <c r="I215" s="95">
        <v>1350.54</v>
      </c>
      <c r="J215" s="91">
        <v>3.7447711455542581E-4</v>
      </c>
    </row>
    <row r="216" spans="1:10" ht="38.25" x14ac:dyDescent="0.2">
      <c r="A216" s="2" t="s">
        <v>684</v>
      </c>
      <c r="B216" s="89" t="s">
        <v>508</v>
      </c>
      <c r="C216" s="2" t="s">
        <v>18</v>
      </c>
      <c r="D216" s="2" t="s">
        <v>1486</v>
      </c>
      <c r="E216" s="90" t="s">
        <v>373</v>
      </c>
      <c r="F216" s="99">
        <v>20</v>
      </c>
      <c r="G216" s="95">
        <v>35.31</v>
      </c>
      <c r="H216" s="95">
        <v>44.13</v>
      </c>
      <c r="I216" s="95">
        <v>882.6</v>
      </c>
      <c r="J216" s="91">
        <v>2.4472692501267558E-4</v>
      </c>
    </row>
    <row r="217" spans="1:10" ht="38.25" x14ac:dyDescent="0.2">
      <c r="A217" s="2" t="s">
        <v>685</v>
      </c>
      <c r="B217" s="89" t="s">
        <v>510</v>
      </c>
      <c r="C217" s="2" t="s">
        <v>18</v>
      </c>
      <c r="D217" s="2" t="s">
        <v>1487</v>
      </c>
      <c r="E217" s="90" t="s">
        <v>373</v>
      </c>
      <c r="F217" s="99">
        <v>60</v>
      </c>
      <c r="G217" s="95">
        <v>17.420000000000002</v>
      </c>
      <c r="H217" s="95">
        <v>21.77</v>
      </c>
      <c r="I217" s="95">
        <v>1306.2</v>
      </c>
      <c r="J217" s="91">
        <v>3.6218253960067622E-4</v>
      </c>
    </row>
    <row r="218" spans="1:10" ht="14.25" x14ac:dyDescent="0.2">
      <c r="A218" s="1" t="s">
        <v>53</v>
      </c>
      <c r="B218" s="1"/>
      <c r="C218" s="1"/>
      <c r="D218" s="1" t="s">
        <v>1810</v>
      </c>
      <c r="E218" s="1"/>
      <c r="F218" s="98"/>
      <c r="G218" s="5"/>
      <c r="H218" s="5"/>
      <c r="I218" s="94">
        <v>9416.4</v>
      </c>
      <c r="J218" s="88">
        <v>2.6109750925553572E-3</v>
      </c>
    </row>
    <row r="219" spans="1:10" ht="51" x14ac:dyDescent="0.2">
      <c r="A219" s="2" t="s">
        <v>686</v>
      </c>
      <c r="B219" s="89" t="s">
        <v>70</v>
      </c>
      <c r="C219" s="2" t="s">
        <v>15</v>
      </c>
      <c r="D219" s="2" t="s">
        <v>71</v>
      </c>
      <c r="E219" s="90" t="s">
        <v>369</v>
      </c>
      <c r="F219" s="99">
        <v>16.22</v>
      </c>
      <c r="G219" s="95">
        <v>46.21</v>
      </c>
      <c r="H219" s="95">
        <v>57.76</v>
      </c>
      <c r="I219" s="95">
        <v>936.86</v>
      </c>
      <c r="J219" s="91">
        <v>2.5977211303804124E-4</v>
      </c>
    </row>
    <row r="220" spans="1:10" ht="38.25" x14ac:dyDescent="0.2">
      <c r="A220" s="2" t="s">
        <v>687</v>
      </c>
      <c r="B220" s="89" t="s">
        <v>688</v>
      </c>
      <c r="C220" s="2" t="s">
        <v>15</v>
      </c>
      <c r="D220" s="2" t="s">
        <v>689</v>
      </c>
      <c r="E220" s="90" t="s">
        <v>369</v>
      </c>
      <c r="F220" s="99">
        <v>46.55</v>
      </c>
      <c r="G220" s="95">
        <v>145.72999999999999</v>
      </c>
      <c r="H220" s="95">
        <v>182.16</v>
      </c>
      <c r="I220" s="95">
        <v>8479.5400000000009</v>
      </c>
      <c r="J220" s="91">
        <v>2.3512029795173159E-3</v>
      </c>
    </row>
    <row r="221" spans="1:10" ht="14.25" x14ac:dyDescent="0.2">
      <c r="A221" s="1" t="s">
        <v>54</v>
      </c>
      <c r="B221" s="1"/>
      <c r="C221" s="1"/>
      <c r="D221" s="1" t="s">
        <v>75</v>
      </c>
      <c r="E221" s="1"/>
      <c r="F221" s="98"/>
      <c r="G221" s="5"/>
      <c r="H221" s="5"/>
      <c r="I221" s="94">
        <v>72644.44</v>
      </c>
      <c r="J221" s="88">
        <v>2.014281715439362E-2</v>
      </c>
    </row>
    <row r="222" spans="1:10" ht="14.25" x14ac:dyDescent="0.2">
      <c r="A222" s="2" t="s">
        <v>690</v>
      </c>
      <c r="B222" s="89" t="s">
        <v>526</v>
      </c>
      <c r="C222" s="2" t="s">
        <v>18</v>
      </c>
      <c r="D222" s="2" t="s">
        <v>1489</v>
      </c>
      <c r="E222" s="90" t="s">
        <v>369</v>
      </c>
      <c r="F222" s="99">
        <v>110.65</v>
      </c>
      <c r="G222" s="95">
        <v>5.63</v>
      </c>
      <c r="H222" s="95">
        <v>7.03</v>
      </c>
      <c r="I222" s="95">
        <v>777.86</v>
      </c>
      <c r="J222" s="91">
        <v>2.156846656360297E-4</v>
      </c>
    </row>
    <row r="223" spans="1:10" ht="38.25" x14ac:dyDescent="0.2">
      <c r="A223" s="2" t="s">
        <v>691</v>
      </c>
      <c r="B223" s="89" t="s">
        <v>528</v>
      </c>
      <c r="C223" s="2" t="s">
        <v>18</v>
      </c>
      <c r="D223" s="2" t="s">
        <v>1490</v>
      </c>
      <c r="E223" s="90" t="s">
        <v>369</v>
      </c>
      <c r="F223" s="99">
        <v>33.19</v>
      </c>
      <c r="G223" s="95">
        <v>271.11</v>
      </c>
      <c r="H223" s="95">
        <v>338.88</v>
      </c>
      <c r="I223" s="95">
        <v>11247.42</v>
      </c>
      <c r="J223" s="91">
        <v>3.1186794821278807E-3</v>
      </c>
    </row>
    <row r="224" spans="1:10" ht="25.5" x14ac:dyDescent="0.2">
      <c r="A224" s="2" t="s">
        <v>692</v>
      </c>
      <c r="B224" s="89" t="s">
        <v>530</v>
      </c>
      <c r="C224" s="2" t="s">
        <v>18</v>
      </c>
      <c r="D224" s="2" t="s">
        <v>1491</v>
      </c>
      <c r="E224" s="90" t="s">
        <v>369</v>
      </c>
      <c r="F224" s="99">
        <v>110.65</v>
      </c>
      <c r="G224" s="95">
        <v>93.16</v>
      </c>
      <c r="H224" s="95">
        <v>116.45</v>
      </c>
      <c r="I224" s="95">
        <v>12885.19</v>
      </c>
      <c r="J224" s="91">
        <v>3.5727995999366383E-3</v>
      </c>
    </row>
    <row r="225" spans="1:10" ht="38.25" x14ac:dyDescent="0.2">
      <c r="A225" s="2" t="s">
        <v>693</v>
      </c>
      <c r="B225" s="89" t="s">
        <v>532</v>
      </c>
      <c r="C225" s="2" t="s">
        <v>18</v>
      </c>
      <c r="D225" s="2" t="s">
        <v>1492</v>
      </c>
      <c r="E225" s="90" t="s">
        <v>369</v>
      </c>
      <c r="F225" s="99">
        <v>48</v>
      </c>
      <c r="G225" s="95">
        <v>409.5</v>
      </c>
      <c r="H225" s="95">
        <v>511.87</v>
      </c>
      <c r="I225" s="95">
        <v>24569.759999999998</v>
      </c>
      <c r="J225" s="91">
        <v>6.8126918344657101E-3</v>
      </c>
    </row>
    <row r="226" spans="1:10" ht="14.25" x14ac:dyDescent="0.2">
      <c r="A226" s="2" t="s">
        <v>694</v>
      </c>
      <c r="B226" s="89" t="s">
        <v>1808</v>
      </c>
      <c r="C226" s="2" t="s">
        <v>64</v>
      </c>
      <c r="D226" s="2" t="s">
        <v>1809</v>
      </c>
      <c r="E226" s="90" t="s">
        <v>369</v>
      </c>
      <c r="F226" s="99">
        <v>110.65</v>
      </c>
      <c r="G226" s="95">
        <v>27.83</v>
      </c>
      <c r="H226" s="95">
        <v>34.78</v>
      </c>
      <c r="I226" s="95">
        <v>3848.4</v>
      </c>
      <c r="J226" s="91">
        <v>1.0670825948547254E-3</v>
      </c>
    </row>
    <row r="227" spans="1:10" ht="38.25" x14ac:dyDescent="0.2">
      <c r="A227" s="2" t="s">
        <v>695</v>
      </c>
      <c r="B227" s="89" t="s">
        <v>643</v>
      </c>
      <c r="C227" s="2" t="s">
        <v>583</v>
      </c>
      <c r="D227" s="2" t="s">
        <v>644</v>
      </c>
      <c r="E227" s="90" t="s">
        <v>369</v>
      </c>
      <c r="F227" s="99">
        <v>26.36</v>
      </c>
      <c r="G227" s="95">
        <v>586.22</v>
      </c>
      <c r="H227" s="95">
        <v>732.77</v>
      </c>
      <c r="I227" s="95">
        <v>19315.810000000001</v>
      </c>
      <c r="J227" s="91">
        <v>5.3558789773726365E-3</v>
      </c>
    </row>
    <row r="228" spans="1:10" ht="14.25" x14ac:dyDescent="0.2">
      <c r="A228" s="1" t="s">
        <v>696</v>
      </c>
      <c r="B228" s="1"/>
      <c r="C228" s="1"/>
      <c r="D228" s="1" t="s">
        <v>78</v>
      </c>
      <c r="E228" s="1"/>
      <c r="F228" s="98"/>
      <c r="G228" s="5"/>
      <c r="H228" s="5"/>
      <c r="I228" s="94">
        <v>29445.07</v>
      </c>
      <c r="J228" s="88">
        <v>8.1645155652424455E-3</v>
      </c>
    </row>
    <row r="229" spans="1:10" ht="38.25" x14ac:dyDescent="0.2">
      <c r="A229" s="2" t="s">
        <v>697</v>
      </c>
      <c r="B229" s="89" t="s">
        <v>79</v>
      </c>
      <c r="C229" s="2" t="s">
        <v>15</v>
      </c>
      <c r="D229" s="2" t="s">
        <v>80</v>
      </c>
      <c r="E229" s="90" t="s">
        <v>369</v>
      </c>
      <c r="F229" s="99">
        <v>875.56</v>
      </c>
      <c r="G229" s="95">
        <v>12.78</v>
      </c>
      <c r="H229" s="95">
        <v>15.97</v>
      </c>
      <c r="I229" s="95">
        <v>13982.69</v>
      </c>
      <c r="J229" s="91">
        <v>3.8771138988278817E-3</v>
      </c>
    </row>
    <row r="230" spans="1:10" ht="51" x14ac:dyDescent="0.2">
      <c r="A230" s="2" t="s">
        <v>698</v>
      </c>
      <c r="B230" s="89" t="s">
        <v>1629</v>
      </c>
      <c r="C230" s="2" t="s">
        <v>18</v>
      </c>
      <c r="D230" s="2" t="s">
        <v>1665</v>
      </c>
      <c r="E230" s="90" t="s">
        <v>369</v>
      </c>
      <c r="F230" s="99">
        <v>875.56</v>
      </c>
      <c r="G230" s="95">
        <v>12.33</v>
      </c>
      <c r="H230" s="95">
        <v>15.41</v>
      </c>
      <c r="I230" s="95">
        <v>13492.37</v>
      </c>
      <c r="J230" s="91">
        <v>3.7411581931036408E-3</v>
      </c>
    </row>
    <row r="231" spans="1:10" ht="25.5" x14ac:dyDescent="0.2">
      <c r="A231" s="2" t="s">
        <v>699</v>
      </c>
      <c r="B231" s="89" t="s">
        <v>81</v>
      </c>
      <c r="C231" s="2" t="s">
        <v>15</v>
      </c>
      <c r="D231" s="2" t="s">
        <v>82</v>
      </c>
      <c r="E231" s="90" t="s">
        <v>369</v>
      </c>
      <c r="F231" s="99">
        <v>875.56</v>
      </c>
      <c r="G231" s="95">
        <v>1.8</v>
      </c>
      <c r="H231" s="95">
        <v>2.25</v>
      </c>
      <c r="I231" s="95">
        <v>1970.01</v>
      </c>
      <c r="J231" s="91">
        <v>5.4624347331092341E-4</v>
      </c>
    </row>
    <row r="232" spans="1:10" ht="14.25" x14ac:dyDescent="0.2">
      <c r="A232" s="1" t="s">
        <v>700</v>
      </c>
      <c r="B232" s="1"/>
      <c r="C232" s="1"/>
      <c r="D232" s="1" t="s">
        <v>83</v>
      </c>
      <c r="E232" s="1"/>
      <c r="F232" s="98"/>
      <c r="G232" s="5"/>
      <c r="H232" s="5"/>
      <c r="I232" s="94">
        <v>6285.92</v>
      </c>
      <c r="J232" s="88">
        <v>1.7429570275047331E-3</v>
      </c>
    </row>
    <row r="233" spans="1:10" ht="38.25" x14ac:dyDescent="0.2">
      <c r="A233" s="2" t="s">
        <v>701</v>
      </c>
      <c r="B233" s="89" t="s">
        <v>84</v>
      </c>
      <c r="C233" s="2" t="s">
        <v>15</v>
      </c>
      <c r="D233" s="2" t="s">
        <v>85</v>
      </c>
      <c r="E233" s="90" t="s">
        <v>369</v>
      </c>
      <c r="F233" s="99">
        <v>262.68</v>
      </c>
      <c r="G233" s="95">
        <v>2.96</v>
      </c>
      <c r="H233" s="95">
        <v>3.7</v>
      </c>
      <c r="I233" s="95">
        <v>971.91</v>
      </c>
      <c r="J233" s="91">
        <v>2.6949076103452245E-4</v>
      </c>
    </row>
    <row r="234" spans="1:10" ht="51" x14ac:dyDescent="0.2">
      <c r="A234" s="2" t="s">
        <v>702</v>
      </c>
      <c r="B234" s="89" t="s">
        <v>86</v>
      </c>
      <c r="C234" s="2" t="s">
        <v>15</v>
      </c>
      <c r="D234" s="2" t="s">
        <v>87</v>
      </c>
      <c r="E234" s="90" t="s">
        <v>369</v>
      </c>
      <c r="F234" s="99">
        <v>262.68</v>
      </c>
      <c r="G234" s="95">
        <v>16.190000000000001</v>
      </c>
      <c r="H234" s="95">
        <v>20.23</v>
      </c>
      <c r="I234" s="95">
        <v>5314.01</v>
      </c>
      <c r="J234" s="91">
        <v>1.4734662664702108E-3</v>
      </c>
    </row>
    <row r="235" spans="1:10" ht="25.5" x14ac:dyDescent="0.2">
      <c r="A235" s="1" t="s">
        <v>55</v>
      </c>
      <c r="B235" s="1"/>
      <c r="C235" s="1"/>
      <c r="D235" s="1" t="s">
        <v>710</v>
      </c>
      <c r="E235" s="1"/>
      <c r="F235" s="98"/>
      <c r="G235" s="5"/>
      <c r="H235" s="5"/>
      <c r="I235" s="94">
        <v>36706.06</v>
      </c>
      <c r="J235" s="88">
        <v>1.0177839557138874E-2</v>
      </c>
    </row>
    <row r="236" spans="1:10" ht="14.25" x14ac:dyDescent="0.2">
      <c r="A236" s="2" t="s">
        <v>56</v>
      </c>
      <c r="B236" s="89" t="s">
        <v>711</v>
      </c>
      <c r="C236" s="2" t="s">
        <v>506</v>
      </c>
      <c r="D236" s="2" t="s">
        <v>1498</v>
      </c>
      <c r="E236" s="90" t="s">
        <v>712</v>
      </c>
      <c r="F236" s="99">
        <v>20</v>
      </c>
      <c r="G236" s="95">
        <v>330.61</v>
      </c>
      <c r="H236" s="95">
        <v>413.26</v>
      </c>
      <c r="I236" s="95">
        <v>8265.2000000000007</v>
      </c>
      <c r="J236" s="91">
        <v>2.2917708821830569E-3</v>
      </c>
    </row>
    <row r="237" spans="1:10" ht="25.5" x14ac:dyDescent="0.2">
      <c r="A237" s="2" t="s">
        <v>59</v>
      </c>
      <c r="B237" s="89" t="s">
        <v>713</v>
      </c>
      <c r="C237" s="2" t="s">
        <v>64</v>
      </c>
      <c r="D237" s="2" t="s">
        <v>714</v>
      </c>
      <c r="E237" s="90" t="s">
        <v>368</v>
      </c>
      <c r="F237" s="99">
        <v>60</v>
      </c>
      <c r="G237" s="95">
        <v>148.24</v>
      </c>
      <c r="H237" s="95">
        <v>185.3</v>
      </c>
      <c r="I237" s="95">
        <v>11118</v>
      </c>
      <c r="J237" s="91">
        <v>3.0827939636199034E-3</v>
      </c>
    </row>
    <row r="238" spans="1:10" ht="38.25" x14ac:dyDescent="0.2">
      <c r="A238" s="2" t="s">
        <v>1630</v>
      </c>
      <c r="B238" s="89" t="s">
        <v>519</v>
      </c>
      <c r="C238" s="2" t="s">
        <v>13</v>
      </c>
      <c r="D238" s="2" t="s">
        <v>1488</v>
      </c>
      <c r="E238" s="90" t="s">
        <v>369</v>
      </c>
      <c r="F238" s="99">
        <v>6.2</v>
      </c>
      <c r="G238" s="95">
        <v>1350</v>
      </c>
      <c r="H238" s="95">
        <v>1687.5</v>
      </c>
      <c r="I238" s="95">
        <v>10462.5</v>
      </c>
      <c r="J238" s="91">
        <v>2.901037222915384E-3</v>
      </c>
    </row>
    <row r="239" spans="1:10" ht="14.25" x14ac:dyDescent="0.2">
      <c r="A239" s="2" t="s">
        <v>1631</v>
      </c>
      <c r="B239" s="89" t="s">
        <v>512</v>
      </c>
      <c r="C239" s="2" t="s">
        <v>64</v>
      </c>
      <c r="D239" s="2" t="s">
        <v>1666</v>
      </c>
      <c r="E239" s="90" t="s">
        <v>369</v>
      </c>
      <c r="F239" s="99">
        <v>6.2</v>
      </c>
      <c r="G239" s="95">
        <v>885.21</v>
      </c>
      <c r="H239" s="95">
        <v>1106.51</v>
      </c>
      <c r="I239" s="95">
        <v>6860.36</v>
      </c>
      <c r="J239" s="91">
        <v>1.902237488420529E-3</v>
      </c>
    </row>
    <row r="240" spans="1:10" ht="14.25" x14ac:dyDescent="0.2">
      <c r="A240" s="1" t="s">
        <v>60</v>
      </c>
      <c r="B240" s="1"/>
      <c r="C240" s="1"/>
      <c r="D240" s="1" t="s">
        <v>715</v>
      </c>
      <c r="E240" s="1"/>
      <c r="F240" s="98"/>
      <c r="G240" s="5"/>
      <c r="H240" s="5"/>
      <c r="I240" s="94">
        <v>53804.46</v>
      </c>
      <c r="J240" s="88">
        <v>1.491887610216123E-2</v>
      </c>
    </row>
    <row r="241" spans="1:10" ht="14.25" x14ac:dyDescent="0.2">
      <c r="A241" s="2" t="s">
        <v>61</v>
      </c>
      <c r="B241" s="89" t="s">
        <v>716</v>
      </c>
      <c r="C241" s="2" t="s">
        <v>18</v>
      </c>
      <c r="D241" s="2" t="s">
        <v>1499</v>
      </c>
      <c r="E241" s="90" t="s">
        <v>372</v>
      </c>
      <c r="F241" s="99">
        <v>38</v>
      </c>
      <c r="G241" s="95">
        <v>115.49</v>
      </c>
      <c r="H241" s="95">
        <v>144.36000000000001</v>
      </c>
      <c r="I241" s="95">
        <v>5485.68</v>
      </c>
      <c r="J241" s="91">
        <v>1.5210668456872129E-3</v>
      </c>
    </row>
    <row r="242" spans="1:10" ht="14.25" x14ac:dyDescent="0.2">
      <c r="A242" s="2" t="s">
        <v>68</v>
      </c>
      <c r="B242" s="89" t="s">
        <v>717</v>
      </c>
      <c r="C242" s="2" t="s">
        <v>64</v>
      </c>
      <c r="D242" s="2" t="s">
        <v>718</v>
      </c>
      <c r="E242" s="90" t="s">
        <v>369</v>
      </c>
      <c r="F242" s="99">
        <v>86.25</v>
      </c>
      <c r="G242" s="95">
        <v>4.8600000000000003</v>
      </c>
      <c r="H242" s="95">
        <v>6.07</v>
      </c>
      <c r="I242" s="95">
        <v>523.53</v>
      </c>
      <c r="J242" s="91">
        <v>1.451641593608498E-4</v>
      </c>
    </row>
    <row r="243" spans="1:10" ht="25.5" x14ac:dyDescent="0.2">
      <c r="A243" s="2" t="s">
        <v>72</v>
      </c>
      <c r="B243" s="89" t="s">
        <v>719</v>
      </c>
      <c r="C243" s="2" t="s">
        <v>15</v>
      </c>
      <c r="D243" s="2" t="s">
        <v>720</v>
      </c>
      <c r="E243" s="90" t="s">
        <v>369</v>
      </c>
      <c r="F243" s="99">
        <v>200.98</v>
      </c>
      <c r="G243" s="95">
        <v>16.38</v>
      </c>
      <c r="H243" s="95">
        <v>20.47</v>
      </c>
      <c r="I243" s="95">
        <v>4114.0600000000004</v>
      </c>
      <c r="J243" s="91">
        <v>1.140744678356728E-3</v>
      </c>
    </row>
    <row r="244" spans="1:10" ht="14.25" x14ac:dyDescent="0.2">
      <c r="A244" s="2" t="s">
        <v>74</v>
      </c>
      <c r="B244" s="89" t="s">
        <v>721</v>
      </c>
      <c r="C244" s="2" t="s">
        <v>64</v>
      </c>
      <c r="D244" s="2" t="s">
        <v>722</v>
      </c>
      <c r="E244" s="90" t="s">
        <v>369</v>
      </c>
      <c r="F244" s="99">
        <v>47.52</v>
      </c>
      <c r="G244" s="95">
        <v>19.38</v>
      </c>
      <c r="H244" s="95">
        <v>24.22</v>
      </c>
      <c r="I244" s="95">
        <v>1150.93</v>
      </c>
      <c r="J244" s="91">
        <v>3.1912934489557973E-4</v>
      </c>
    </row>
    <row r="245" spans="1:10" ht="51" x14ac:dyDescent="0.2">
      <c r="A245" s="2" t="s">
        <v>77</v>
      </c>
      <c r="B245" s="89" t="s">
        <v>723</v>
      </c>
      <c r="C245" s="2" t="s">
        <v>15</v>
      </c>
      <c r="D245" s="2" t="s">
        <v>724</v>
      </c>
      <c r="E245" s="90" t="s">
        <v>369</v>
      </c>
      <c r="F245" s="99">
        <v>179.76</v>
      </c>
      <c r="G245" s="95">
        <v>31.6</v>
      </c>
      <c r="H245" s="95">
        <v>39.5</v>
      </c>
      <c r="I245" s="95">
        <v>7100.52</v>
      </c>
      <c r="J245" s="91">
        <v>1.9688289435656051E-3</v>
      </c>
    </row>
    <row r="246" spans="1:10" ht="14.25" x14ac:dyDescent="0.2">
      <c r="A246" s="2" t="s">
        <v>725</v>
      </c>
      <c r="B246" s="89" t="s">
        <v>726</v>
      </c>
      <c r="C246" s="2" t="s">
        <v>15</v>
      </c>
      <c r="D246" s="2" t="s">
        <v>727</v>
      </c>
      <c r="E246" s="90" t="s">
        <v>369</v>
      </c>
      <c r="F246" s="99">
        <v>175</v>
      </c>
      <c r="G246" s="95">
        <v>6.59</v>
      </c>
      <c r="H246" s="95">
        <v>8.23</v>
      </c>
      <c r="I246" s="95">
        <v>1440.25</v>
      </c>
      <c r="J246" s="91">
        <v>3.9935186239463627E-4</v>
      </c>
    </row>
    <row r="247" spans="1:10" ht="51" x14ac:dyDescent="0.2">
      <c r="A247" s="2" t="s">
        <v>88</v>
      </c>
      <c r="B247" s="89" t="s">
        <v>1629</v>
      </c>
      <c r="C247" s="2" t="s">
        <v>18</v>
      </c>
      <c r="D247" s="2" t="s">
        <v>1665</v>
      </c>
      <c r="E247" s="90" t="s">
        <v>369</v>
      </c>
      <c r="F247" s="99">
        <v>568.78</v>
      </c>
      <c r="G247" s="95">
        <v>12.33</v>
      </c>
      <c r="H247" s="95">
        <v>15.41</v>
      </c>
      <c r="I247" s="95">
        <v>8764.89</v>
      </c>
      <c r="J247" s="91">
        <v>2.430324697229039E-3</v>
      </c>
    </row>
    <row r="248" spans="1:10" ht="14.25" x14ac:dyDescent="0.2">
      <c r="A248" s="2" t="s">
        <v>1632</v>
      </c>
      <c r="B248" s="89" t="s">
        <v>1633</v>
      </c>
      <c r="C248" s="2" t="s">
        <v>18</v>
      </c>
      <c r="D248" s="2" t="s">
        <v>1667</v>
      </c>
      <c r="E248" s="90" t="s">
        <v>369</v>
      </c>
      <c r="F248" s="99">
        <v>28</v>
      </c>
      <c r="G248" s="95">
        <v>56.47</v>
      </c>
      <c r="H248" s="95">
        <v>70.58</v>
      </c>
      <c r="I248" s="95">
        <v>1976.24</v>
      </c>
      <c r="J248" s="91">
        <v>5.4797092486636063E-4</v>
      </c>
    </row>
    <row r="249" spans="1:10" ht="25.5" x14ac:dyDescent="0.2">
      <c r="A249" s="2" t="s">
        <v>1634</v>
      </c>
      <c r="B249" s="89" t="s">
        <v>1635</v>
      </c>
      <c r="C249" s="2" t="s">
        <v>1636</v>
      </c>
      <c r="D249" s="2" t="s">
        <v>1668</v>
      </c>
      <c r="E249" s="90" t="s">
        <v>369</v>
      </c>
      <c r="F249" s="99">
        <v>179</v>
      </c>
      <c r="G249" s="95">
        <v>38.17</v>
      </c>
      <c r="H249" s="95">
        <v>47.71</v>
      </c>
      <c r="I249" s="95">
        <v>8540.09</v>
      </c>
      <c r="J249" s="91">
        <v>2.3679922558707232E-3</v>
      </c>
    </row>
    <row r="250" spans="1:10" ht="14.25" x14ac:dyDescent="0.2">
      <c r="A250" s="2" t="s">
        <v>1637</v>
      </c>
      <c r="B250" s="89" t="s">
        <v>1638</v>
      </c>
      <c r="C250" s="2" t="s">
        <v>18</v>
      </c>
      <c r="D250" s="2" t="s">
        <v>1669</v>
      </c>
      <c r="E250" s="90" t="s">
        <v>369</v>
      </c>
      <c r="F250" s="99">
        <v>80</v>
      </c>
      <c r="G250" s="95">
        <v>2.79</v>
      </c>
      <c r="H250" s="95">
        <v>3.48</v>
      </c>
      <c r="I250" s="95">
        <v>278.39999999999998</v>
      </c>
      <c r="J250" s="91">
        <v>7.7194624885031584E-5</v>
      </c>
    </row>
    <row r="251" spans="1:10" ht="25.5" x14ac:dyDescent="0.2">
      <c r="A251" s="2" t="s">
        <v>1639</v>
      </c>
      <c r="B251" s="89" t="s">
        <v>1640</v>
      </c>
      <c r="C251" s="2" t="s">
        <v>18</v>
      </c>
      <c r="D251" s="2" t="s">
        <v>1670</v>
      </c>
      <c r="E251" s="90" t="s">
        <v>373</v>
      </c>
      <c r="F251" s="99">
        <v>26</v>
      </c>
      <c r="G251" s="95">
        <v>13.28</v>
      </c>
      <c r="H251" s="95">
        <v>16.600000000000001</v>
      </c>
      <c r="I251" s="95">
        <v>431.6</v>
      </c>
      <c r="J251" s="91">
        <v>1.1967385093527166E-4</v>
      </c>
    </row>
    <row r="252" spans="1:10" ht="25.5" x14ac:dyDescent="0.2">
      <c r="A252" s="2" t="s">
        <v>1641</v>
      </c>
      <c r="B252" s="89" t="s">
        <v>1642</v>
      </c>
      <c r="C252" s="2" t="s">
        <v>18</v>
      </c>
      <c r="D252" s="2" t="s">
        <v>1671</v>
      </c>
      <c r="E252" s="90" t="s">
        <v>373</v>
      </c>
      <c r="F252" s="99">
        <v>6</v>
      </c>
      <c r="G252" s="95">
        <v>544.34</v>
      </c>
      <c r="H252" s="95">
        <v>680.42</v>
      </c>
      <c r="I252" s="95">
        <v>4082.52</v>
      </c>
      <c r="J252" s="91">
        <v>1.1319992815576119E-3</v>
      </c>
    </row>
    <row r="253" spans="1:10" ht="38.25" x14ac:dyDescent="0.2">
      <c r="A253" s="2" t="s">
        <v>1643</v>
      </c>
      <c r="B253" s="89" t="s">
        <v>1644</v>
      </c>
      <c r="C253" s="2" t="s">
        <v>18</v>
      </c>
      <c r="D253" s="2" t="s">
        <v>1672</v>
      </c>
      <c r="E253" s="90" t="s">
        <v>373</v>
      </c>
      <c r="F253" s="99">
        <v>75</v>
      </c>
      <c r="G253" s="95">
        <v>105.77</v>
      </c>
      <c r="H253" s="95">
        <v>132.21</v>
      </c>
      <c r="I253" s="95">
        <v>9915.75</v>
      </c>
      <c r="J253" s="91">
        <v>2.7494346325565803E-3</v>
      </c>
    </row>
    <row r="254" spans="1:10" ht="14.25" x14ac:dyDescent="0.2">
      <c r="A254" s="1" t="s">
        <v>92</v>
      </c>
      <c r="B254" s="1"/>
      <c r="C254" s="1"/>
      <c r="D254" s="1" t="s">
        <v>73</v>
      </c>
      <c r="E254" s="1"/>
      <c r="F254" s="98"/>
      <c r="G254" s="5"/>
      <c r="H254" s="5"/>
      <c r="I254" s="94">
        <v>74873.11</v>
      </c>
      <c r="J254" s="88">
        <v>2.0760781754402685E-2</v>
      </c>
    </row>
    <row r="255" spans="1:10" ht="14.25" x14ac:dyDescent="0.2">
      <c r="A255" s="2" t="s">
        <v>93</v>
      </c>
      <c r="B255" s="89" t="s">
        <v>728</v>
      </c>
      <c r="C255" s="2" t="s">
        <v>64</v>
      </c>
      <c r="D255" s="2" t="s">
        <v>729</v>
      </c>
      <c r="E255" s="90" t="s">
        <v>23</v>
      </c>
      <c r="F255" s="99">
        <v>60</v>
      </c>
      <c r="G255" s="95">
        <v>96.41</v>
      </c>
      <c r="H255" s="95">
        <v>120.51</v>
      </c>
      <c r="I255" s="95">
        <v>7230.6</v>
      </c>
      <c r="J255" s="91">
        <v>2.0048974665722321E-3</v>
      </c>
    </row>
    <row r="256" spans="1:10" ht="51" x14ac:dyDescent="0.2">
      <c r="A256" s="2" t="s">
        <v>730</v>
      </c>
      <c r="B256" s="89" t="s">
        <v>731</v>
      </c>
      <c r="C256" s="2" t="s">
        <v>15</v>
      </c>
      <c r="D256" s="2" t="s">
        <v>732</v>
      </c>
      <c r="E256" s="90" t="s">
        <v>23</v>
      </c>
      <c r="F256" s="99">
        <v>6</v>
      </c>
      <c r="G256" s="95">
        <v>606.22</v>
      </c>
      <c r="H256" s="95">
        <v>757.77</v>
      </c>
      <c r="I256" s="95">
        <v>4546.62</v>
      </c>
      <c r="J256" s="91">
        <v>1.2606847176536721E-3</v>
      </c>
    </row>
    <row r="257" spans="1:10" ht="63.75" x14ac:dyDescent="0.2">
      <c r="A257" s="2" t="s">
        <v>733</v>
      </c>
      <c r="B257" s="89" t="s">
        <v>734</v>
      </c>
      <c r="C257" s="2" t="s">
        <v>15</v>
      </c>
      <c r="D257" s="2" t="s">
        <v>735</v>
      </c>
      <c r="E257" s="90" t="s">
        <v>23</v>
      </c>
      <c r="F257" s="99">
        <v>2</v>
      </c>
      <c r="G257" s="95">
        <v>621.49</v>
      </c>
      <c r="H257" s="95">
        <v>776.86</v>
      </c>
      <c r="I257" s="95">
        <v>1553.72</v>
      </c>
      <c r="J257" s="91">
        <v>4.3081477218524165E-4</v>
      </c>
    </row>
    <row r="258" spans="1:10" ht="38.25" x14ac:dyDescent="0.2">
      <c r="A258" s="2" t="s">
        <v>736</v>
      </c>
      <c r="B258" s="89" t="s">
        <v>737</v>
      </c>
      <c r="C258" s="2" t="s">
        <v>15</v>
      </c>
      <c r="D258" s="2" t="s">
        <v>738</v>
      </c>
      <c r="E258" s="90" t="s">
        <v>369</v>
      </c>
      <c r="F258" s="99">
        <v>5.94</v>
      </c>
      <c r="G258" s="95">
        <v>512.91999999999996</v>
      </c>
      <c r="H258" s="95">
        <v>641.15</v>
      </c>
      <c r="I258" s="95">
        <v>3808.43</v>
      </c>
      <c r="J258" s="91">
        <v>1.0559997315046725E-3</v>
      </c>
    </row>
    <row r="259" spans="1:10" ht="25.5" x14ac:dyDescent="0.2">
      <c r="A259" s="2" t="s">
        <v>739</v>
      </c>
      <c r="B259" s="89" t="s">
        <v>740</v>
      </c>
      <c r="C259" s="2" t="s">
        <v>18</v>
      </c>
      <c r="D259" s="2" t="s">
        <v>1500</v>
      </c>
      <c r="E259" s="90" t="s">
        <v>372</v>
      </c>
      <c r="F259" s="99">
        <v>1</v>
      </c>
      <c r="G259" s="95">
        <v>3003.16</v>
      </c>
      <c r="H259" s="95">
        <v>3753.95</v>
      </c>
      <c r="I259" s="95">
        <v>3753.95</v>
      </c>
      <c r="J259" s="91">
        <v>1.0408935419797568E-3</v>
      </c>
    </row>
    <row r="260" spans="1:10" ht="25.5" x14ac:dyDescent="0.2">
      <c r="A260" s="2" t="s">
        <v>741</v>
      </c>
      <c r="B260" s="89" t="s">
        <v>742</v>
      </c>
      <c r="C260" s="2" t="s">
        <v>18</v>
      </c>
      <c r="D260" s="2" t="s">
        <v>1501</v>
      </c>
      <c r="E260" s="90" t="s">
        <v>369</v>
      </c>
      <c r="F260" s="99">
        <v>11.94</v>
      </c>
      <c r="G260" s="95">
        <v>400</v>
      </c>
      <c r="H260" s="95">
        <v>500</v>
      </c>
      <c r="I260" s="95">
        <v>5970</v>
      </c>
      <c r="J260" s="91">
        <v>1.6553588741510005E-3</v>
      </c>
    </row>
    <row r="261" spans="1:10" ht="38.25" x14ac:dyDescent="0.2">
      <c r="A261" s="2" t="s">
        <v>743</v>
      </c>
      <c r="B261" s="89" t="s">
        <v>744</v>
      </c>
      <c r="C261" s="2" t="s">
        <v>13</v>
      </c>
      <c r="D261" s="2" t="s">
        <v>745</v>
      </c>
      <c r="E261" s="90" t="s">
        <v>746</v>
      </c>
      <c r="F261" s="99">
        <v>180.68</v>
      </c>
      <c r="G261" s="95">
        <v>184.32</v>
      </c>
      <c r="H261" s="95">
        <v>230.4</v>
      </c>
      <c r="I261" s="95">
        <v>41628.67</v>
      </c>
      <c r="J261" s="91">
        <v>1.1542778610318849E-2</v>
      </c>
    </row>
    <row r="262" spans="1:10" ht="25.5" x14ac:dyDescent="0.2">
      <c r="A262" s="2" t="s">
        <v>747</v>
      </c>
      <c r="B262" s="89" t="s">
        <v>748</v>
      </c>
      <c r="C262" s="2" t="s">
        <v>15</v>
      </c>
      <c r="D262" s="2" t="s">
        <v>749</v>
      </c>
      <c r="E262" s="90" t="s">
        <v>14</v>
      </c>
      <c r="F262" s="99">
        <v>8</v>
      </c>
      <c r="G262" s="95">
        <v>73.55</v>
      </c>
      <c r="H262" s="95">
        <v>91.93</v>
      </c>
      <c r="I262" s="95">
        <v>735.44</v>
      </c>
      <c r="J262" s="91">
        <v>2.0392246740462509E-4</v>
      </c>
    </row>
    <row r="263" spans="1:10" ht="25.5" x14ac:dyDescent="0.2">
      <c r="A263" s="2" t="s">
        <v>750</v>
      </c>
      <c r="B263" s="89" t="s">
        <v>751</v>
      </c>
      <c r="C263" s="2" t="s">
        <v>15</v>
      </c>
      <c r="D263" s="2" t="s">
        <v>752</v>
      </c>
      <c r="E263" s="90" t="s">
        <v>14</v>
      </c>
      <c r="F263" s="99">
        <v>12</v>
      </c>
      <c r="G263" s="95">
        <v>82.5</v>
      </c>
      <c r="H263" s="95">
        <v>103.12</v>
      </c>
      <c r="I263" s="95">
        <v>1237.44</v>
      </c>
      <c r="J263" s="91">
        <v>3.4311679819588176E-4</v>
      </c>
    </row>
    <row r="264" spans="1:10" ht="14.25" x14ac:dyDescent="0.2">
      <c r="A264" s="2" t="s">
        <v>1645</v>
      </c>
      <c r="B264" s="89" t="s">
        <v>1646</v>
      </c>
      <c r="C264" s="2" t="s">
        <v>18</v>
      </c>
      <c r="D264" s="2" t="s">
        <v>1673</v>
      </c>
      <c r="E264" s="90" t="s">
        <v>372</v>
      </c>
      <c r="F264" s="99">
        <v>12</v>
      </c>
      <c r="G264" s="95">
        <v>43.92</v>
      </c>
      <c r="H264" s="95">
        <v>54.9</v>
      </c>
      <c r="I264" s="95">
        <v>658.8</v>
      </c>
      <c r="J264" s="91">
        <v>1.8267176319776871E-4</v>
      </c>
    </row>
    <row r="265" spans="1:10" ht="25.5" x14ac:dyDescent="0.2">
      <c r="A265" s="2" t="s">
        <v>1647</v>
      </c>
      <c r="B265" s="89" t="s">
        <v>1648</v>
      </c>
      <c r="C265" s="2" t="s">
        <v>18</v>
      </c>
      <c r="D265" s="2" t="s">
        <v>1674</v>
      </c>
      <c r="E265" s="90" t="s">
        <v>369</v>
      </c>
      <c r="F265" s="99">
        <v>32</v>
      </c>
      <c r="G265" s="95">
        <v>93.74</v>
      </c>
      <c r="H265" s="95">
        <v>117.17</v>
      </c>
      <c r="I265" s="95">
        <v>3749.44</v>
      </c>
      <c r="J265" s="91">
        <v>1.0396430112389829E-3</v>
      </c>
    </row>
    <row r="266" spans="1:10" ht="51" customHeight="1" x14ac:dyDescent="0.2">
      <c r="A266" s="1" t="s">
        <v>753</v>
      </c>
      <c r="B266" s="1"/>
      <c r="C266" s="1"/>
      <c r="D266" s="1" t="s">
        <v>89</v>
      </c>
      <c r="E266" s="1"/>
      <c r="F266" s="98"/>
      <c r="G266" s="5"/>
      <c r="H266" s="5"/>
      <c r="I266" s="94">
        <v>137403.25</v>
      </c>
      <c r="J266" s="88">
        <v>3.809911042289589E-2</v>
      </c>
    </row>
    <row r="267" spans="1:10" ht="25.5" x14ac:dyDescent="0.2">
      <c r="A267" s="2" t="s">
        <v>94</v>
      </c>
      <c r="B267" s="89" t="s">
        <v>754</v>
      </c>
      <c r="C267" s="2" t="s">
        <v>18</v>
      </c>
      <c r="D267" s="2" t="s">
        <v>1502</v>
      </c>
      <c r="E267" s="90" t="s">
        <v>373</v>
      </c>
      <c r="F267" s="99">
        <v>146.21</v>
      </c>
      <c r="G267" s="95">
        <v>17</v>
      </c>
      <c r="H267" s="95">
        <v>21.25</v>
      </c>
      <c r="I267" s="95">
        <v>3106.96</v>
      </c>
      <c r="J267" s="91">
        <v>8.6149645018964696E-4</v>
      </c>
    </row>
    <row r="268" spans="1:10" ht="25.5" x14ac:dyDescent="0.2">
      <c r="A268" s="2" t="s">
        <v>113</v>
      </c>
      <c r="B268" s="89" t="s">
        <v>755</v>
      </c>
      <c r="C268" s="2" t="s">
        <v>64</v>
      </c>
      <c r="D268" s="2" t="s">
        <v>756</v>
      </c>
      <c r="E268" s="90" t="s">
        <v>369</v>
      </c>
      <c r="F268" s="99">
        <v>419.6</v>
      </c>
      <c r="G268" s="95">
        <v>10.65</v>
      </c>
      <c r="H268" s="95">
        <v>13.31</v>
      </c>
      <c r="I268" s="95">
        <v>5584.87</v>
      </c>
      <c r="J268" s="91">
        <v>1.5485702035979395E-3</v>
      </c>
    </row>
    <row r="269" spans="1:10" ht="25.5" x14ac:dyDescent="0.2">
      <c r="A269" s="2" t="s">
        <v>185</v>
      </c>
      <c r="B269" s="89" t="s">
        <v>757</v>
      </c>
      <c r="C269" s="2" t="s">
        <v>18</v>
      </c>
      <c r="D269" s="2" t="s">
        <v>1503</v>
      </c>
      <c r="E269" s="90" t="s">
        <v>369</v>
      </c>
      <c r="F269" s="99">
        <v>135</v>
      </c>
      <c r="G269" s="95">
        <v>49.21</v>
      </c>
      <c r="H269" s="95">
        <v>61.51</v>
      </c>
      <c r="I269" s="95">
        <v>8303.85</v>
      </c>
      <c r="J269" s="91">
        <v>2.30248773653581E-3</v>
      </c>
    </row>
    <row r="270" spans="1:10" ht="38.25" x14ac:dyDescent="0.2">
      <c r="A270" s="2" t="s">
        <v>758</v>
      </c>
      <c r="B270" s="89" t="s">
        <v>1649</v>
      </c>
      <c r="C270" s="2" t="s">
        <v>18</v>
      </c>
      <c r="D270" s="2" t="s">
        <v>1675</v>
      </c>
      <c r="E270" s="90" t="s">
        <v>369</v>
      </c>
      <c r="F270" s="99">
        <v>284.19</v>
      </c>
      <c r="G270" s="95">
        <v>122.09</v>
      </c>
      <c r="H270" s="95">
        <v>152.61000000000001</v>
      </c>
      <c r="I270" s="95">
        <v>43370.23</v>
      </c>
      <c r="J270" s="91">
        <v>1.2025677571938015E-2</v>
      </c>
    </row>
    <row r="271" spans="1:10" ht="25.5" x14ac:dyDescent="0.2">
      <c r="A271" s="2" t="s">
        <v>758</v>
      </c>
      <c r="B271" s="89" t="s">
        <v>1650</v>
      </c>
      <c r="C271" s="2" t="s">
        <v>18</v>
      </c>
      <c r="D271" s="2" t="s">
        <v>1676</v>
      </c>
      <c r="E271" s="90" t="s">
        <v>369</v>
      </c>
      <c r="F271" s="99">
        <v>284.60000000000002</v>
      </c>
      <c r="G271" s="95">
        <v>12.38</v>
      </c>
      <c r="H271" s="95">
        <v>15.47</v>
      </c>
      <c r="I271" s="95">
        <v>4402.76</v>
      </c>
      <c r="J271" s="91">
        <v>1.2207952825388708E-3</v>
      </c>
    </row>
    <row r="272" spans="1:10" ht="14.25" x14ac:dyDescent="0.2">
      <c r="A272" s="2" t="s">
        <v>759</v>
      </c>
      <c r="B272" s="89" t="s">
        <v>1651</v>
      </c>
      <c r="C272" s="2" t="s">
        <v>64</v>
      </c>
      <c r="D272" s="2" t="s">
        <v>1652</v>
      </c>
      <c r="E272" s="90" t="s">
        <v>369</v>
      </c>
      <c r="F272" s="99">
        <v>284.60000000000002</v>
      </c>
      <c r="G272" s="95">
        <v>94.94</v>
      </c>
      <c r="H272" s="95">
        <v>118.67</v>
      </c>
      <c r="I272" s="95">
        <v>33773.480000000003</v>
      </c>
      <c r="J272" s="91">
        <v>9.3646951137288659E-3</v>
      </c>
    </row>
    <row r="273" spans="1:10" ht="14.25" x14ac:dyDescent="0.2">
      <c r="A273" s="2" t="s">
        <v>1653</v>
      </c>
      <c r="B273" s="89" t="s">
        <v>1654</v>
      </c>
      <c r="C273" s="2" t="s">
        <v>64</v>
      </c>
      <c r="D273" s="2" t="s">
        <v>1655</v>
      </c>
      <c r="E273" s="90" t="s">
        <v>369</v>
      </c>
      <c r="F273" s="99">
        <v>135</v>
      </c>
      <c r="G273" s="95">
        <v>230.29</v>
      </c>
      <c r="H273" s="95">
        <v>287.86</v>
      </c>
      <c r="I273" s="95">
        <v>38861.1</v>
      </c>
      <c r="J273" s="91">
        <v>1.0775388064366741E-2</v>
      </c>
    </row>
    <row r="274" spans="1:10" ht="14.25" x14ac:dyDescent="0.2">
      <c r="A274" s="1" t="s">
        <v>201</v>
      </c>
      <c r="B274" s="1"/>
      <c r="C274" s="1"/>
      <c r="D274" s="1" t="s">
        <v>90</v>
      </c>
      <c r="E274" s="1"/>
      <c r="F274" s="98"/>
      <c r="G274" s="5"/>
      <c r="H274" s="5"/>
      <c r="I274" s="94">
        <v>41394.67</v>
      </c>
      <c r="J274" s="88">
        <v>1.1477895197161173E-2</v>
      </c>
    </row>
    <row r="275" spans="1:10" ht="14.25" x14ac:dyDescent="0.2">
      <c r="A275" s="2" t="s">
        <v>203</v>
      </c>
      <c r="B275" s="89" t="s">
        <v>760</v>
      </c>
      <c r="C275" s="2" t="s">
        <v>18</v>
      </c>
      <c r="D275" s="2" t="s">
        <v>1504</v>
      </c>
      <c r="E275" s="90" t="s">
        <v>373</v>
      </c>
      <c r="F275" s="99">
        <v>67</v>
      </c>
      <c r="G275" s="95">
        <v>296.74</v>
      </c>
      <c r="H275" s="95">
        <v>370.92</v>
      </c>
      <c r="I275" s="95">
        <v>24851.64</v>
      </c>
      <c r="J275" s="91">
        <v>6.8908513921618038E-3</v>
      </c>
    </row>
    <row r="276" spans="1:10" ht="38.25" x14ac:dyDescent="0.2">
      <c r="A276" s="2" t="s">
        <v>204</v>
      </c>
      <c r="B276" s="89" t="s">
        <v>761</v>
      </c>
      <c r="C276" s="2" t="s">
        <v>18</v>
      </c>
      <c r="D276" s="2" t="s">
        <v>1505</v>
      </c>
      <c r="E276" s="90" t="s">
        <v>369</v>
      </c>
      <c r="F276" s="99">
        <v>17.84</v>
      </c>
      <c r="G276" s="95">
        <v>741.84</v>
      </c>
      <c r="H276" s="95">
        <v>927.3</v>
      </c>
      <c r="I276" s="95">
        <v>16543.03</v>
      </c>
      <c r="J276" s="91">
        <v>4.5870438049993682E-3</v>
      </c>
    </row>
    <row r="277" spans="1:10" ht="14.25" x14ac:dyDescent="0.2">
      <c r="A277" s="1" t="s">
        <v>218</v>
      </c>
      <c r="B277" s="1"/>
      <c r="C277" s="1"/>
      <c r="D277" s="1" t="s">
        <v>764</v>
      </c>
      <c r="E277" s="1"/>
      <c r="F277" s="98"/>
      <c r="G277" s="5"/>
      <c r="H277" s="5"/>
      <c r="I277" s="94">
        <v>1324902.02</v>
      </c>
      <c r="J277" s="88">
        <v>0.36736822716709988</v>
      </c>
    </row>
    <row r="278" spans="1:10" ht="14.25" x14ac:dyDescent="0.2">
      <c r="A278" s="1" t="s">
        <v>220</v>
      </c>
      <c r="B278" s="1"/>
      <c r="C278" s="1"/>
      <c r="D278" s="1" t="s">
        <v>765</v>
      </c>
      <c r="E278" s="1"/>
      <c r="F278" s="98"/>
      <c r="G278" s="5"/>
      <c r="H278" s="5"/>
      <c r="I278" s="94">
        <v>72323.520000000004</v>
      </c>
      <c r="J278" s="88">
        <v>2.0053832603322844E-2</v>
      </c>
    </row>
    <row r="279" spans="1:10" ht="25.5" x14ac:dyDescent="0.2">
      <c r="A279" s="2" t="s">
        <v>766</v>
      </c>
      <c r="B279" s="89" t="s">
        <v>767</v>
      </c>
      <c r="C279" s="2" t="s">
        <v>18</v>
      </c>
      <c r="D279" s="2" t="s">
        <v>1506</v>
      </c>
      <c r="E279" s="90" t="s">
        <v>373</v>
      </c>
      <c r="F279" s="99">
        <v>25.5</v>
      </c>
      <c r="G279" s="95">
        <v>73.959999999999994</v>
      </c>
      <c r="H279" s="95">
        <v>92.45</v>
      </c>
      <c r="I279" s="95">
        <v>2357.4699999999998</v>
      </c>
      <c r="J279" s="91">
        <v>6.5367820520012717E-4</v>
      </c>
    </row>
    <row r="280" spans="1:10" ht="25.5" x14ac:dyDescent="0.2">
      <c r="A280" s="2" t="s">
        <v>768</v>
      </c>
      <c r="B280" s="89" t="s">
        <v>152</v>
      </c>
      <c r="C280" s="2" t="s">
        <v>18</v>
      </c>
      <c r="D280" s="2" t="s">
        <v>240</v>
      </c>
      <c r="E280" s="90" t="s">
        <v>373</v>
      </c>
      <c r="F280" s="99">
        <v>110.6</v>
      </c>
      <c r="G280" s="95">
        <v>46.23</v>
      </c>
      <c r="H280" s="95">
        <v>57.78</v>
      </c>
      <c r="I280" s="95">
        <v>6390.46</v>
      </c>
      <c r="J280" s="91">
        <v>1.7719438309726973E-3</v>
      </c>
    </row>
    <row r="281" spans="1:10" ht="38.25" x14ac:dyDescent="0.2">
      <c r="A281" s="2" t="s">
        <v>769</v>
      </c>
      <c r="B281" s="89" t="s">
        <v>187</v>
      </c>
      <c r="C281" s="2" t="s">
        <v>15</v>
      </c>
      <c r="D281" s="2" t="s">
        <v>188</v>
      </c>
      <c r="E281" s="90" t="s">
        <v>14</v>
      </c>
      <c r="F281" s="99">
        <v>117.9</v>
      </c>
      <c r="G281" s="95">
        <v>10.68</v>
      </c>
      <c r="H281" s="95">
        <v>13.35</v>
      </c>
      <c r="I281" s="95">
        <v>1573.96</v>
      </c>
      <c r="J281" s="91">
        <v>4.3642691014383732E-4</v>
      </c>
    </row>
    <row r="282" spans="1:10" ht="25.5" x14ac:dyDescent="0.2">
      <c r="A282" s="2" t="s">
        <v>770</v>
      </c>
      <c r="B282" s="89" t="s">
        <v>771</v>
      </c>
      <c r="C282" s="2" t="s">
        <v>18</v>
      </c>
      <c r="D282" s="2" t="s">
        <v>1507</v>
      </c>
      <c r="E282" s="90" t="s">
        <v>372</v>
      </c>
      <c r="F282" s="99">
        <v>52</v>
      </c>
      <c r="G282" s="95">
        <v>5.12</v>
      </c>
      <c r="H282" s="95">
        <v>6.4</v>
      </c>
      <c r="I282" s="95">
        <v>332.8</v>
      </c>
      <c r="J282" s="91">
        <v>9.2278632046474538E-5</v>
      </c>
    </row>
    <row r="283" spans="1:10" ht="38.25" x14ac:dyDescent="0.2">
      <c r="A283" s="2" t="s">
        <v>770</v>
      </c>
      <c r="B283" s="89" t="s">
        <v>772</v>
      </c>
      <c r="C283" s="2" t="s">
        <v>15</v>
      </c>
      <c r="D283" s="2" t="s">
        <v>773</v>
      </c>
      <c r="E283" s="90" t="s">
        <v>14</v>
      </c>
      <c r="F283" s="99">
        <v>315</v>
      </c>
      <c r="G283" s="95">
        <v>5.33</v>
      </c>
      <c r="H283" s="95">
        <v>6.66</v>
      </c>
      <c r="I283" s="95">
        <v>2097.9</v>
      </c>
      <c r="J283" s="91">
        <v>5.8170475411748477E-4</v>
      </c>
    </row>
    <row r="284" spans="1:10" ht="14.25" x14ac:dyDescent="0.2">
      <c r="A284" s="2" t="s">
        <v>774</v>
      </c>
      <c r="B284" s="89" t="s">
        <v>775</v>
      </c>
      <c r="C284" s="2" t="s">
        <v>18</v>
      </c>
      <c r="D284" s="2" t="s">
        <v>1508</v>
      </c>
      <c r="E284" s="90" t="s">
        <v>372</v>
      </c>
      <c r="F284" s="99">
        <v>16</v>
      </c>
      <c r="G284" s="95">
        <v>111.9</v>
      </c>
      <c r="H284" s="95">
        <v>139.87</v>
      </c>
      <c r="I284" s="95">
        <v>2237.92</v>
      </c>
      <c r="J284" s="91">
        <v>6.2052943578559585E-4</v>
      </c>
    </row>
    <row r="285" spans="1:10" ht="14.25" x14ac:dyDescent="0.2">
      <c r="A285" s="2" t="s">
        <v>776</v>
      </c>
      <c r="B285" s="89" t="s">
        <v>777</v>
      </c>
      <c r="C285" s="2" t="s">
        <v>18</v>
      </c>
      <c r="D285" s="2" t="s">
        <v>1509</v>
      </c>
      <c r="E285" s="90" t="s">
        <v>372</v>
      </c>
      <c r="F285" s="99">
        <v>90</v>
      </c>
      <c r="G285" s="95">
        <v>56.06</v>
      </c>
      <c r="H285" s="95">
        <v>70.069999999999993</v>
      </c>
      <c r="I285" s="95">
        <v>6306.3</v>
      </c>
      <c r="J285" s="91">
        <v>1.7486079845994062E-3</v>
      </c>
    </row>
    <row r="286" spans="1:10" ht="14.25" x14ac:dyDescent="0.2">
      <c r="A286" s="2" t="s">
        <v>778</v>
      </c>
      <c r="B286" s="89" t="s">
        <v>779</v>
      </c>
      <c r="C286" s="2" t="s">
        <v>18</v>
      </c>
      <c r="D286" s="2" t="s">
        <v>1510</v>
      </c>
      <c r="E286" s="90" t="s">
        <v>373</v>
      </c>
      <c r="F286" s="99">
        <v>245</v>
      </c>
      <c r="G286" s="95">
        <v>17.36</v>
      </c>
      <c r="H286" s="95">
        <v>21.7</v>
      </c>
      <c r="I286" s="95">
        <v>5316.5</v>
      </c>
      <c r="J286" s="91">
        <v>1.4741566925332988E-3</v>
      </c>
    </row>
    <row r="287" spans="1:10" ht="14.25" x14ac:dyDescent="0.2">
      <c r="A287" s="2" t="s">
        <v>780</v>
      </c>
      <c r="B287" s="89" t="s">
        <v>781</v>
      </c>
      <c r="C287" s="2" t="s">
        <v>191</v>
      </c>
      <c r="D287" s="2" t="s">
        <v>1818</v>
      </c>
      <c r="E287" s="90" t="s">
        <v>23</v>
      </c>
      <c r="F287" s="99">
        <v>6</v>
      </c>
      <c r="G287" s="95">
        <v>470</v>
      </c>
      <c r="H287" s="95">
        <v>587.5</v>
      </c>
      <c r="I287" s="95">
        <v>3525</v>
      </c>
      <c r="J287" s="91">
        <v>9.7741039051629439E-4</v>
      </c>
    </row>
    <row r="288" spans="1:10" ht="14.25" x14ac:dyDescent="0.2">
      <c r="A288" s="2" t="s">
        <v>782</v>
      </c>
      <c r="B288" s="89" t="s">
        <v>190</v>
      </c>
      <c r="C288" s="2" t="s">
        <v>191</v>
      </c>
      <c r="D288" s="2" t="s">
        <v>257</v>
      </c>
      <c r="E288" s="90" t="s">
        <v>23</v>
      </c>
      <c r="F288" s="99">
        <v>90</v>
      </c>
      <c r="G288" s="95">
        <v>19.89</v>
      </c>
      <c r="H288" s="95">
        <v>24.86</v>
      </c>
      <c r="I288" s="95">
        <v>2237.4</v>
      </c>
      <c r="J288" s="91">
        <v>6.2038525042302324E-4</v>
      </c>
    </row>
    <row r="289" spans="1:10" ht="25.5" x14ac:dyDescent="0.2">
      <c r="A289" s="2" t="s">
        <v>783</v>
      </c>
      <c r="B289" s="89" t="s">
        <v>194</v>
      </c>
      <c r="C289" s="2" t="s">
        <v>191</v>
      </c>
      <c r="D289" s="2" t="s">
        <v>195</v>
      </c>
      <c r="E289" s="90" t="s">
        <v>23</v>
      </c>
      <c r="F289" s="99">
        <v>3</v>
      </c>
      <c r="G289" s="95">
        <v>506.28</v>
      </c>
      <c r="H289" s="95">
        <v>632.85</v>
      </c>
      <c r="I289" s="95">
        <v>1898.55</v>
      </c>
      <c r="J289" s="91">
        <v>5.2642907713892494E-4</v>
      </c>
    </row>
    <row r="290" spans="1:10" ht="25.5" x14ac:dyDescent="0.2">
      <c r="A290" s="2" t="s">
        <v>784</v>
      </c>
      <c r="B290" s="89" t="s">
        <v>785</v>
      </c>
      <c r="C290" s="2" t="s">
        <v>18</v>
      </c>
      <c r="D290" s="2" t="s">
        <v>1511</v>
      </c>
      <c r="E290" s="90" t="s">
        <v>372</v>
      </c>
      <c r="F290" s="99">
        <v>6</v>
      </c>
      <c r="G290" s="95">
        <v>1258.44</v>
      </c>
      <c r="H290" s="95">
        <v>1573.05</v>
      </c>
      <c r="I290" s="95">
        <v>9438.2999999999993</v>
      </c>
      <c r="J290" s="91">
        <v>2.6170475145560115E-3</v>
      </c>
    </row>
    <row r="291" spans="1:10" ht="14.25" x14ac:dyDescent="0.2">
      <c r="A291" s="2" t="s">
        <v>786</v>
      </c>
      <c r="B291" s="89" t="s">
        <v>787</v>
      </c>
      <c r="C291" s="2" t="s">
        <v>13</v>
      </c>
      <c r="D291" s="2" t="s">
        <v>1512</v>
      </c>
      <c r="E291" s="90" t="s">
        <v>372</v>
      </c>
      <c r="F291" s="99">
        <v>6</v>
      </c>
      <c r="G291" s="95">
        <v>109.5</v>
      </c>
      <c r="H291" s="95">
        <v>136.87</v>
      </c>
      <c r="I291" s="95">
        <v>821.22</v>
      </c>
      <c r="J291" s="91">
        <v>2.2770750663823864E-4</v>
      </c>
    </row>
    <row r="292" spans="1:10" ht="25.5" x14ac:dyDescent="0.2">
      <c r="A292" s="2" t="s">
        <v>788</v>
      </c>
      <c r="B292" s="89" t="s">
        <v>789</v>
      </c>
      <c r="C292" s="2" t="s">
        <v>18</v>
      </c>
      <c r="D292" s="2" t="s">
        <v>1513</v>
      </c>
      <c r="E292" s="90" t="s">
        <v>372</v>
      </c>
      <c r="F292" s="99">
        <v>3</v>
      </c>
      <c r="G292" s="95">
        <v>646.65</v>
      </c>
      <c r="H292" s="95">
        <v>808.31</v>
      </c>
      <c r="I292" s="95">
        <v>2424.9299999999998</v>
      </c>
      <c r="J292" s="91">
        <v>6.7238348319849004E-4</v>
      </c>
    </row>
    <row r="293" spans="1:10" ht="25.5" x14ac:dyDescent="0.2">
      <c r="A293" s="2" t="s">
        <v>790</v>
      </c>
      <c r="B293" s="89" t="s">
        <v>192</v>
      </c>
      <c r="C293" s="2" t="s">
        <v>191</v>
      </c>
      <c r="D293" s="2" t="s">
        <v>193</v>
      </c>
      <c r="E293" s="90" t="s">
        <v>23</v>
      </c>
      <c r="F293" s="99">
        <v>3</v>
      </c>
      <c r="G293" s="95">
        <v>97</v>
      </c>
      <c r="H293" s="95">
        <v>121.25</v>
      </c>
      <c r="I293" s="95">
        <v>363.75</v>
      </c>
      <c r="J293" s="91">
        <v>1.008604339149793E-4</v>
      </c>
    </row>
    <row r="294" spans="1:10" ht="25.5" x14ac:dyDescent="0.2">
      <c r="A294" s="2" t="s">
        <v>791</v>
      </c>
      <c r="B294" s="89" t="s">
        <v>792</v>
      </c>
      <c r="C294" s="2" t="s">
        <v>18</v>
      </c>
      <c r="D294" s="2" t="s">
        <v>1514</v>
      </c>
      <c r="E294" s="90" t="s">
        <v>372</v>
      </c>
      <c r="F294" s="99">
        <v>1</v>
      </c>
      <c r="G294" s="95">
        <v>3114.01</v>
      </c>
      <c r="H294" s="95">
        <v>3892.51</v>
      </c>
      <c r="I294" s="95">
        <v>3892.51</v>
      </c>
      <c r="J294" s="91">
        <v>1.0793133955144909E-3</v>
      </c>
    </row>
    <row r="295" spans="1:10" ht="14.25" x14ac:dyDescent="0.2">
      <c r="A295" s="2" t="s">
        <v>793</v>
      </c>
      <c r="B295" s="89" t="s">
        <v>196</v>
      </c>
      <c r="C295" s="2" t="s">
        <v>191</v>
      </c>
      <c r="D295" s="2" t="s">
        <v>197</v>
      </c>
      <c r="E295" s="90" t="s">
        <v>23</v>
      </c>
      <c r="F295" s="99">
        <v>3</v>
      </c>
      <c r="G295" s="95">
        <v>39.090000000000003</v>
      </c>
      <c r="H295" s="95">
        <v>48.86</v>
      </c>
      <c r="I295" s="95">
        <v>146.58000000000001</v>
      </c>
      <c r="J295" s="91">
        <v>4.0643635472873308E-5</v>
      </c>
    </row>
    <row r="296" spans="1:10" ht="14.25" x14ac:dyDescent="0.2">
      <c r="A296" s="2" t="s">
        <v>794</v>
      </c>
      <c r="B296" s="89" t="s">
        <v>1811</v>
      </c>
      <c r="C296" s="2" t="s">
        <v>64</v>
      </c>
      <c r="D296" s="2" t="s">
        <v>1812</v>
      </c>
      <c r="E296" s="90" t="s">
        <v>14</v>
      </c>
      <c r="F296" s="99">
        <v>2329.5</v>
      </c>
      <c r="G296" s="95">
        <v>4.08</v>
      </c>
      <c r="H296" s="95">
        <v>5.0999999999999996</v>
      </c>
      <c r="I296" s="95">
        <v>11880.45</v>
      </c>
      <c r="J296" s="91">
        <v>3.2942057514920024E-3</v>
      </c>
    </row>
    <row r="297" spans="1:10" ht="25.5" x14ac:dyDescent="0.2">
      <c r="A297" s="2" t="s">
        <v>795</v>
      </c>
      <c r="B297" s="89" t="s">
        <v>200</v>
      </c>
      <c r="C297" s="2" t="s">
        <v>18</v>
      </c>
      <c r="D297" s="2" t="s">
        <v>258</v>
      </c>
      <c r="E297" s="90" t="s">
        <v>372</v>
      </c>
      <c r="F297" s="99">
        <v>3</v>
      </c>
      <c r="G297" s="95">
        <v>777.22</v>
      </c>
      <c r="H297" s="95">
        <v>971.52</v>
      </c>
      <c r="I297" s="95">
        <v>2914.56</v>
      </c>
      <c r="J297" s="91">
        <v>8.0814786603777887E-4</v>
      </c>
    </row>
    <row r="298" spans="1:10" ht="14.25" x14ac:dyDescent="0.2">
      <c r="A298" s="2" t="s">
        <v>796</v>
      </c>
      <c r="B298" s="89" t="s">
        <v>198</v>
      </c>
      <c r="C298" s="2" t="s">
        <v>191</v>
      </c>
      <c r="D298" s="2" t="s">
        <v>199</v>
      </c>
      <c r="E298" s="90" t="s">
        <v>23</v>
      </c>
      <c r="F298" s="99">
        <v>3</v>
      </c>
      <c r="G298" s="95">
        <v>56.65</v>
      </c>
      <c r="H298" s="95">
        <v>70.81</v>
      </c>
      <c r="I298" s="95">
        <v>212.43</v>
      </c>
      <c r="J298" s="91">
        <v>5.8902493406347917E-5</v>
      </c>
    </row>
    <row r="299" spans="1:10" ht="38.25" x14ac:dyDescent="0.2">
      <c r="A299" s="2" t="s">
        <v>797</v>
      </c>
      <c r="B299" s="89" t="s">
        <v>798</v>
      </c>
      <c r="C299" s="2" t="s">
        <v>13</v>
      </c>
      <c r="D299" s="2" t="s">
        <v>1515</v>
      </c>
      <c r="E299" s="90" t="s">
        <v>372</v>
      </c>
      <c r="F299" s="99">
        <v>18</v>
      </c>
      <c r="G299" s="95">
        <v>50</v>
      </c>
      <c r="H299" s="95">
        <v>62.5</v>
      </c>
      <c r="I299" s="95">
        <v>1125</v>
      </c>
      <c r="J299" s="91">
        <v>3.1193948633498754E-4</v>
      </c>
    </row>
    <row r="300" spans="1:10" ht="14.25" x14ac:dyDescent="0.2">
      <c r="A300" s="2" t="s">
        <v>799</v>
      </c>
      <c r="B300" s="89" t="s">
        <v>800</v>
      </c>
      <c r="C300" s="2" t="s">
        <v>18</v>
      </c>
      <c r="D300" s="2" t="s">
        <v>1516</v>
      </c>
      <c r="E300" s="90" t="s">
        <v>372</v>
      </c>
      <c r="F300" s="99">
        <v>6</v>
      </c>
      <c r="G300" s="95">
        <v>244.57</v>
      </c>
      <c r="H300" s="95">
        <v>305.70999999999998</v>
      </c>
      <c r="I300" s="95">
        <v>1834.26</v>
      </c>
      <c r="J300" s="91">
        <v>5.0860277529316824E-4</v>
      </c>
    </row>
    <row r="301" spans="1:10" ht="14.25" x14ac:dyDescent="0.2">
      <c r="A301" s="2" t="s">
        <v>801</v>
      </c>
      <c r="B301" s="89" t="s">
        <v>189</v>
      </c>
      <c r="C301" s="2" t="s">
        <v>18</v>
      </c>
      <c r="D301" s="2" t="s">
        <v>256</v>
      </c>
      <c r="E301" s="90" t="s">
        <v>372</v>
      </c>
      <c r="F301" s="99">
        <v>3</v>
      </c>
      <c r="G301" s="95">
        <v>313.42</v>
      </c>
      <c r="H301" s="95">
        <v>391.77</v>
      </c>
      <c r="I301" s="95">
        <v>1175.31</v>
      </c>
      <c r="J301" s="91">
        <v>3.2588942016388816E-4</v>
      </c>
    </row>
    <row r="302" spans="1:10" ht="25.5" x14ac:dyDescent="0.2">
      <c r="A302" s="2" t="s">
        <v>802</v>
      </c>
      <c r="B302" s="89" t="s">
        <v>803</v>
      </c>
      <c r="C302" s="2" t="s">
        <v>18</v>
      </c>
      <c r="D302" s="2" t="s">
        <v>1517</v>
      </c>
      <c r="E302" s="90" t="s">
        <v>372</v>
      </c>
      <c r="F302" s="99">
        <v>16</v>
      </c>
      <c r="G302" s="95">
        <v>19.190000000000001</v>
      </c>
      <c r="H302" s="95">
        <v>23.98</v>
      </c>
      <c r="I302" s="95">
        <v>383.68</v>
      </c>
      <c r="J302" s="91">
        <v>1.0638661521511824E-4</v>
      </c>
    </row>
    <row r="303" spans="1:10" ht="25.5" x14ac:dyDescent="0.2">
      <c r="A303" s="2" t="s">
        <v>804</v>
      </c>
      <c r="B303" s="89" t="s">
        <v>115</v>
      </c>
      <c r="C303" s="2" t="s">
        <v>15</v>
      </c>
      <c r="D303" s="2" t="s">
        <v>116</v>
      </c>
      <c r="E303" s="90" t="s">
        <v>23</v>
      </c>
      <c r="F303" s="99">
        <v>52</v>
      </c>
      <c r="G303" s="95">
        <v>7.18</v>
      </c>
      <c r="H303" s="95">
        <v>8.9700000000000006</v>
      </c>
      <c r="I303" s="95">
        <v>466.44</v>
      </c>
      <c r="J303" s="91">
        <v>1.2933427022763697E-4</v>
      </c>
    </row>
    <row r="304" spans="1:10" ht="25.5" x14ac:dyDescent="0.2">
      <c r="A304" s="2" t="s">
        <v>805</v>
      </c>
      <c r="B304" s="89" t="s">
        <v>806</v>
      </c>
      <c r="C304" s="2" t="s">
        <v>18</v>
      </c>
      <c r="D304" s="2" t="s">
        <v>1518</v>
      </c>
      <c r="E304" s="90" t="s">
        <v>807</v>
      </c>
      <c r="F304" s="99">
        <v>5</v>
      </c>
      <c r="G304" s="95">
        <v>84.42</v>
      </c>
      <c r="H304" s="95">
        <v>105.52</v>
      </c>
      <c r="I304" s="95">
        <v>527.6</v>
      </c>
      <c r="J304" s="91">
        <v>1.4629268710252393E-4</v>
      </c>
    </row>
    <row r="305" spans="1:10" ht="14.25" customHeight="1" x14ac:dyDescent="0.2">
      <c r="A305" s="2" t="s">
        <v>808</v>
      </c>
      <c r="B305" s="89" t="s">
        <v>809</v>
      </c>
      <c r="C305" s="2" t="s">
        <v>18</v>
      </c>
      <c r="D305" s="2" t="s">
        <v>1519</v>
      </c>
      <c r="E305" s="90" t="s">
        <v>372</v>
      </c>
      <c r="F305" s="99">
        <v>4</v>
      </c>
      <c r="G305" s="95">
        <v>44.48</v>
      </c>
      <c r="H305" s="95">
        <v>55.6</v>
      </c>
      <c r="I305" s="95">
        <v>222.4</v>
      </c>
      <c r="J305" s="91">
        <v>6.1666970454134427E-5</v>
      </c>
    </row>
    <row r="306" spans="1:10" ht="25.5" x14ac:dyDescent="0.2">
      <c r="A306" s="2" t="s">
        <v>810</v>
      </c>
      <c r="B306" s="89" t="s">
        <v>811</v>
      </c>
      <c r="C306" s="2" t="s">
        <v>18</v>
      </c>
      <c r="D306" s="2" t="s">
        <v>1520</v>
      </c>
      <c r="E306" s="90" t="s">
        <v>372</v>
      </c>
      <c r="F306" s="99">
        <v>4</v>
      </c>
      <c r="G306" s="95">
        <v>9.85</v>
      </c>
      <c r="H306" s="95">
        <v>12.31</v>
      </c>
      <c r="I306" s="95">
        <v>49.24</v>
      </c>
      <c r="J306" s="91">
        <v>1.3653244717453144E-5</v>
      </c>
    </row>
    <row r="307" spans="1:10" ht="25.5" x14ac:dyDescent="0.2">
      <c r="A307" s="2" t="s">
        <v>812</v>
      </c>
      <c r="B307" s="89" t="s">
        <v>813</v>
      </c>
      <c r="C307" s="2" t="s">
        <v>18</v>
      </c>
      <c r="D307" s="2" t="s">
        <v>1521</v>
      </c>
      <c r="E307" s="90" t="s">
        <v>372</v>
      </c>
      <c r="F307" s="99">
        <v>4</v>
      </c>
      <c r="G307" s="95">
        <v>34.119999999999997</v>
      </c>
      <c r="H307" s="95">
        <v>42.65</v>
      </c>
      <c r="I307" s="95">
        <v>170.6</v>
      </c>
      <c r="J307" s="91">
        <v>4.7303890105554555E-5</v>
      </c>
    </row>
    <row r="308" spans="1:10" ht="14.25" x14ac:dyDescent="0.2">
      <c r="A308" s="1" t="s">
        <v>223</v>
      </c>
      <c r="B308" s="1"/>
      <c r="C308" s="1"/>
      <c r="D308" s="1" t="s">
        <v>814</v>
      </c>
      <c r="E308" s="1"/>
      <c r="F308" s="98"/>
      <c r="G308" s="5"/>
      <c r="H308" s="5"/>
      <c r="I308" s="94">
        <v>32262.76</v>
      </c>
      <c r="J308" s="88">
        <v>8.9458033619102071E-3</v>
      </c>
    </row>
    <row r="309" spans="1:10" ht="25.5" x14ac:dyDescent="0.2">
      <c r="A309" s="2" t="s">
        <v>815</v>
      </c>
      <c r="B309" s="89" t="s">
        <v>816</v>
      </c>
      <c r="C309" s="2" t="s">
        <v>15</v>
      </c>
      <c r="D309" s="2" t="s">
        <v>817</v>
      </c>
      <c r="E309" s="90" t="s">
        <v>14</v>
      </c>
      <c r="F309" s="99">
        <v>277.99</v>
      </c>
      <c r="G309" s="95">
        <v>8.08</v>
      </c>
      <c r="H309" s="95">
        <v>10.1</v>
      </c>
      <c r="I309" s="95">
        <v>2807.69</v>
      </c>
      <c r="J309" s="91">
        <v>7.7851500123367215E-4</v>
      </c>
    </row>
    <row r="310" spans="1:10" ht="25.5" x14ac:dyDescent="0.2">
      <c r="A310" s="2" t="s">
        <v>818</v>
      </c>
      <c r="B310" s="89" t="s">
        <v>819</v>
      </c>
      <c r="C310" s="2" t="s">
        <v>15</v>
      </c>
      <c r="D310" s="2" t="s">
        <v>820</v>
      </c>
      <c r="E310" s="90" t="s">
        <v>14</v>
      </c>
      <c r="F310" s="99">
        <v>507.26</v>
      </c>
      <c r="G310" s="95">
        <v>6.56</v>
      </c>
      <c r="H310" s="95">
        <v>8.1999999999999993</v>
      </c>
      <c r="I310" s="95">
        <v>4159.53</v>
      </c>
      <c r="J310" s="91">
        <v>1.1533525791955295E-3</v>
      </c>
    </row>
    <row r="311" spans="1:10" ht="25.5" x14ac:dyDescent="0.2">
      <c r="A311" s="2" t="s">
        <v>821</v>
      </c>
      <c r="B311" s="89" t="s">
        <v>822</v>
      </c>
      <c r="C311" s="2" t="s">
        <v>15</v>
      </c>
      <c r="D311" s="2" t="s">
        <v>823</v>
      </c>
      <c r="E311" s="90" t="s">
        <v>14</v>
      </c>
      <c r="F311" s="99">
        <v>96.28</v>
      </c>
      <c r="G311" s="95">
        <v>16.29</v>
      </c>
      <c r="H311" s="95">
        <v>20.36</v>
      </c>
      <c r="I311" s="95">
        <v>1960.26</v>
      </c>
      <c r="J311" s="91">
        <v>5.4353999776268682E-4</v>
      </c>
    </row>
    <row r="312" spans="1:10" ht="25.5" x14ac:dyDescent="0.2">
      <c r="A312" s="2" t="s">
        <v>824</v>
      </c>
      <c r="B312" s="89" t="s">
        <v>825</v>
      </c>
      <c r="C312" s="2" t="s">
        <v>15</v>
      </c>
      <c r="D312" s="2" t="s">
        <v>826</v>
      </c>
      <c r="E312" s="90" t="s">
        <v>14</v>
      </c>
      <c r="F312" s="99">
        <v>159.78</v>
      </c>
      <c r="G312" s="95">
        <v>18.7</v>
      </c>
      <c r="H312" s="95">
        <v>23.37</v>
      </c>
      <c r="I312" s="95">
        <v>3734.05</v>
      </c>
      <c r="J312" s="91">
        <v>1.0353756790659203E-3</v>
      </c>
    </row>
    <row r="313" spans="1:10" ht="25.5" x14ac:dyDescent="0.2">
      <c r="A313" s="2" t="s">
        <v>827</v>
      </c>
      <c r="B313" s="89" t="s">
        <v>828</v>
      </c>
      <c r="C313" s="2" t="s">
        <v>15</v>
      </c>
      <c r="D313" s="2" t="s">
        <v>829</v>
      </c>
      <c r="E313" s="90" t="s">
        <v>14</v>
      </c>
      <c r="F313" s="99">
        <v>41</v>
      </c>
      <c r="G313" s="95">
        <v>31.14</v>
      </c>
      <c r="H313" s="95">
        <v>38.92</v>
      </c>
      <c r="I313" s="95">
        <v>1595.72</v>
      </c>
      <c r="J313" s="91">
        <v>4.4246051300841449E-4</v>
      </c>
    </row>
    <row r="314" spans="1:10" ht="25.5" x14ac:dyDescent="0.2">
      <c r="A314" s="2" t="s">
        <v>830</v>
      </c>
      <c r="B314" s="89" t="s">
        <v>831</v>
      </c>
      <c r="C314" s="2" t="s">
        <v>15</v>
      </c>
      <c r="D314" s="2" t="s">
        <v>832</v>
      </c>
      <c r="E314" s="90" t="s">
        <v>23</v>
      </c>
      <c r="F314" s="99">
        <v>46</v>
      </c>
      <c r="G314" s="95">
        <v>6.14</v>
      </c>
      <c r="H314" s="95">
        <v>7.67</v>
      </c>
      <c r="I314" s="95">
        <v>352.82</v>
      </c>
      <c r="J314" s="91">
        <v>9.7829768505520263E-5</v>
      </c>
    </row>
    <row r="315" spans="1:10" ht="25.5" x14ac:dyDescent="0.2">
      <c r="A315" s="2" t="s">
        <v>833</v>
      </c>
      <c r="B315" s="89" t="s">
        <v>834</v>
      </c>
      <c r="C315" s="2" t="s">
        <v>15</v>
      </c>
      <c r="D315" s="2" t="s">
        <v>835</v>
      </c>
      <c r="E315" s="90" t="s">
        <v>23</v>
      </c>
      <c r="F315" s="99">
        <v>8</v>
      </c>
      <c r="G315" s="95">
        <v>9.0399999999999991</v>
      </c>
      <c r="H315" s="95">
        <v>11.3</v>
      </c>
      <c r="I315" s="95">
        <v>90.4</v>
      </c>
      <c r="J315" s="91">
        <v>2.5066070724162553E-5</v>
      </c>
    </row>
    <row r="316" spans="1:10" ht="25.5" x14ac:dyDescent="0.2">
      <c r="A316" s="2" t="s">
        <v>836</v>
      </c>
      <c r="B316" s="89" t="s">
        <v>837</v>
      </c>
      <c r="C316" s="2" t="s">
        <v>15</v>
      </c>
      <c r="D316" s="2" t="s">
        <v>838</v>
      </c>
      <c r="E316" s="90" t="s">
        <v>23</v>
      </c>
      <c r="F316" s="99">
        <v>17</v>
      </c>
      <c r="G316" s="95">
        <v>10.33</v>
      </c>
      <c r="H316" s="95">
        <v>12.91</v>
      </c>
      <c r="I316" s="95">
        <v>219.47</v>
      </c>
      <c r="J316" s="91">
        <v>6.0854541391946414E-5</v>
      </c>
    </row>
    <row r="317" spans="1:10" ht="25.5" x14ac:dyDescent="0.2">
      <c r="A317" s="2" t="s">
        <v>839</v>
      </c>
      <c r="B317" s="89" t="s">
        <v>840</v>
      </c>
      <c r="C317" s="2" t="s">
        <v>15</v>
      </c>
      <c r="D317" s="2" t="s">
        <v>841</v>
      </c>
      <c r="E317" s="90" t="s">
        <v>23</v>
      </c>
      <c r="F317" s="99">
        <v>37</v>
      </c>
      <c r="G317" s="95">
        <v>12.2</v>
      </c>
      <c r="H317" s="95">
        <v>15.25</v>
      </c>
      <c r="I317" s="95">
        <v>564.25</v>
      </c>
      <c r="J317" s="91">
        <v>1.564549823684593E-4</v>
      </c>
    </row>
    <row r="318" spans="1:10" ht="38.25" x14ac:dyDescent="0.2">
      <c r="A318" s="2" t="s">
        <v>842</v>
      </c>
      <c r="B318" s="89" t="s">
        <v>843</v>
      </c>
      <c r="C318" s="2" t="s">
        <v>15</v>
      </c>
      <c r="D318" s="2" t="s">
        <v>844</v>
      </c>
      <c r="E318" s="90" t="s">
        <v>23</v>
      </c>
      <c r="F318" s="99">
        <v>2</v>
      </c>
      <c r="G318" s="95">
        <v>14.03</v>
      </c>
      <c r="H318" s="95">
        <v>17.53</v>
      </c>
      <c r="I318" s="95">
        <v>35.06</v>
      </c>
      <c r="J318" s="91">
        <v>9.7214207919152559E-6</v>
      </c>
    </row>
    <row r="319" spans="1:10" ht="38.25" x14ac:dyDescent="0.2">
      <c r="A319" s="2" t="s">
        <v>845</v>
      </c>
      <c r="B319" s="89" t="s">
        <v>111</v>
      </c>
      <c r="C319" s="2" t="s">
        <v>15</v>
      </c>
      <c r="D319" s="2" t="s">
        <v>112</v>
      </c>
      <c r="E319" s="90" t="s">
        <v>23</v>
      </c>
      <c r="F319" s="99">
        <v>52</v>
      </c>
      <c r="G319" s="95">
        <v>12.66</v>
      </c>
      <c r="H319" s="95">
        <v>15.82</v>
      </c>
      <c r="I319" s="95">
        <v>822.64</v>
      </c>
      <c r="J319" s="91">
        <v>2.2810124358987926E-4</v>
      </c>
    </row>
    <row r="320" spans="1:10" ht="14.25" x14ac:dyDescent="0.2">
      <c r="A320" s="2" t="s">
        <v>846</v>
      </c>
      <c r="B320" s="89" t="s">
        <v>847</v>
      </c>
      <c r="C320" s="2" t="s">
        <v>18</v>
      </c>
      <c r="D320" s="2" t="s">
        <v>1522</v>
      </c>
      <c r="E320" s="90" t="s">
        <v>372</v>
      </c>
      <c r="F320" s="99">
        <v>29</v>
      </c>
      <c r="G320" s="95">
        <v>7.83</v>
      </c>
      <c r="H320" s="95">
        <v>9.7799999999999994</v>
      </c>
      <c r="I320" s="95">
        <v>283.62</v>
      </c>
      <c r="J320" s="91">
        <v>7.8642024101625925E-5</v>
      </c>
    </row>
    <row r="321" spans="1:10" ht="25.5" x14ac:dyDescent="0.2">
      <c r="A321" s="2" t="s">
        <v>848</v>
      </c>
      <c r="B321" s="89" t="s">
        <v>849</v>
      </c>
      <c r="C321" s="2" t="s">
        <v>15</v>
      </c>
      <c r="D321" s="2" t="s">
        <v>850</v>
      </c>
      <c r="E321" s="90" t="s">
        <v>23</v>
      </c>
      <c r="F321" s="99">
        <v>104</v>
      </c>
      <c r="G321" s="95">
        <v>6.32</v>
      </c>
      <c r="H321" s="95">
        <v>7.9</v>
      </c>
      <c r="I321" s="95">
        <v>821.6</v>
      </c>
      <c r="J321" s="91">
        <v>2.27812872864734E-4</v>
      </c>
    </row>
    <row r="322" spans="1:10" ht="25.5" x14ac:dyDescent="0.2">
      <c r="A322" s="2" t="s">
        <v>851</v>
      </c>
      <c r="B322" s="89" t="s">
        <v>852</v>
      </c>
      <c r="C322" s="2" t="s">
        <v>15</v>
      </c>
      <c r="D322" s="2" t="s">
        <v>853</v>
      </c>
      <c r="E322" s="90" t="s">
        <v>23</v>
      </c>
      <c r="F322" s="99">
        <v>2</v>
      </c>
      <c r="G322" s="95">
        <v>10.96</v>
      </c>
      <c r="H322" s="95">
        <v>13.7</v>
      </c>
      <c r="I322" s="95">
        <v>27.4</v>
      </c>
      <c r="J322" s="91">
        <v>7.5974594894032516E-6</v>
      </c>
    </row>
    <row r="323" spans="1:10" ht="25.5" x14ac:dyDescent="0.2">
      <c r="A323" s="2" t="s">
        <v>854</v>
      </c>
      <c r="B323" s="89" t="s">
        <v>855</v>
      </c>
      <c r="C323" s="2" t="s">
        <v>15</v>
      </c>
      <c r="D323" s="2" t="s">
        <v>856</v>
      </c>
      <c r="E323" s="90" t="s">
        <v>23</v>
      </c>
      <c r="F323" s="99">
        <v>26</v>
      </c>
      <c r="G323" s="95">
        <v>16.61</v>
      </c>
      <c r="H323" s="95">
        <v>20.76</v>
      </c>
      <c r="I323" s="95">
        <v>539.76</v>
      </c>
      <c r="J323" s="91">
        <v>1.4966440635037588E-4</v>
      </c>
    </row>
    <row r="324" spans="1:10" ht="25.5" x14ac:dyDescent="0.2">
      <c r="A324" s="2" t="s">
        <v>857</v>
      </c>
      <c r="B324" s="89" t="s">
        <v>858</v>
      </c>
      <c r="C324" s="2" t="s">
        <v>15</v>
      </c>
      <c r="D324" s="2" t="s">
        <v>859</v>
      </c>
      <c r="E324" s="90" t="s">
        <v>23</v>
      </c>
      <c r="F324" s="99">
        <v>21</v>
      </c>
      <c r="G324" s="95">
        <v>19.79</v>
      </c>
      <c r="H324" s="95">
        <v>24.73</v>
      </c>
      <c r="I324" s="95">
        <v>519.33000000000004</v>
      </c>
      <c r="J324" s="91">
        <v>1.4399958527853252E-4</v>
      </c>
    </row>
    <row r="325" spans="1:10" ht="25.5" x14ac:dyDescent="0.2">
      <c r="A325" s="2" t="s">
        <v>860</v>
      </c>
      <c r="B325" s="89" t="s">
        <v>861</v>
      </c>
      <c r="C325" s="2" t="s">
        <v>15</v>
      </c>
      <c r="D325" s="2" t="s">
        <v>862</v>
      </c>
      <c r="E325" s="90" t="s">
        <v>23</v>
      </c>
      <c r="F325" s="99">
        <v>7</v>
      </c>
      <c r="G325" s="95">
        <v>45.98</v>
      </c>
      <c r="H325" s="95">
        <v>57.47</v>
      </c>
      <c r="I325" s="95">
        <v>402.29</v>
      </c>
      <c r="J325" s="91">
        <v>1.1154678751795745E-4</v>
      </c>
    </row>
    <row r="326" spans="1:10" ht="38.25" x14ac:dyDescent="0.2">
      <c r="A326" s="2" t="s">
        <v>863</v>
      </c>
      <c r="B326" s="89" t="s">
        <v>864</v>
      </c>
      <c r="C326" s="2" t="s">
        <v>15</v>
      </c>
      <c r="D326" s="2" t="s">
        <v>865</v>
      </c>
      <c r="E326" s="90" t="s">
        <v>23</v>
      </c>
      <c r="F326" s="99">
        <v>32</v>
      </c>
      <c r="G326" s="95">
        <v>13.38</v>
      </c>
      <c r="H326" s="95">
        <v>16.72</v>
      </c>
      <c r="I326" s="95">
        <v>535.04</v>
      </c>
      <c r="J326" s="91">
        <v>1.4835564690548599E-4</v>
      </c>
    </row>
    <row r="327" spans="1:10" ht="25.5" x14ac:dyDescent="0.2">
      <c r="A327" s="2" t="s">
        <v>866</v>
      </c>
      <c r="B327" s="89" t="s">
        <v>867</v>
      </c>
      <c r="C327" s="2" t="s">
        <v>15</v>
      </c>
      <c r="D327" s="2" t="s">
        <v>868</v>
      </c>
      <c r="E327" s="90" t="s">
        <v>23</v>
      </c>
      <c r="F327" s="99">
        <v>6</v>
      </c>
      <c r="G327" s="95">
        <v>17.829999999999998</v>
      </c>
      <c r="H327" s="95">
        <v>22.28</v>
      </c>
      <c r="I327" s="95">
        <v>133.68</v>
      </c>
      <c r="J327" s="91">
        <v>3.7066729362898786E-5</v>
      </c>
    </row>
    <row r="328" spans="1:10" ht="25.5" x14ac:dyDescent="0.2">
      <c r="A328" s="2" t="s">
        <v>869</v>
      </c>
      <c r="B328" s="89" t="s">
        <v>870</v>
      </c>
      <c r="C328" s="2" t="s">
        <v>15</v>
      </c>
      <c r="D328" s="2" t="s">
        <v>871</v>
      </c>
      <c r="E328" s="90" t="s">
        <v>23</v>
      </c>
      <c r="F328" s="99">
        <v>3</v>
      </c>
      <c r="G328" s="95">
        <v>29.22</v>
      </c>
      <c r="H328" s="95">
        <v>36.520000000000003</v>
      </c>
      <c r="I328" s="95">
        <v>109.56</v>
      </c>
      <c r="J328" s="91">
        <v>3.0378746775876654E-5</v>
      </c>
    </row>
    <row r="329" spans="1:10" ht="38.25" x14ac:dyDescent="0.2">
      <c r="A329" s="2" t="s">
        <v>872</v>
      </c>
      <c r="B329" s="89" t="s">
        <v>873</v>
      </c>
      <c r="C329" s="2" t="s">
        <v>15</v>
      </c>
      <c r="D329" s="2" t="s">
        <v>874</v>
      </c>
      <c r="E329" s="90" t="s">
        <v>23</v>
      </c>
      <c r="F329" s="99">
        <v>19</v>
      </c>
      <c r="G329" s="95">
        <v>17.84</v>
      </c>
      <c r="H329" s="95">
        <v>22.3</v>
      </c>
      <c r="I329" s="95">
        <v>423.7</v>
      </c>
      <c r="J329" s="91">
        <v>1.1748334254234152E-4</v>
      </c>
    </row>
    <row r="330" spans="1:10" ht="38.25" x14ac:dyDescent="0.2">
      <c r="A330" s="2" t="s">
        <v>875</v>
      </c>
      <c r="B330" s="89" t="s">
        <v>876</v>
      </c>
      <c r="C330" s="2" t="s">
        <v>15</v>
      </c>
      <c r="D330" s="2" t="s">
        <v>877</v>
      </c>
      <c r="E330" s="90" t="s">
        <v>23</v>
      </c>
      <c r="F330" s="99">
        <v>1</v>
      </c>
      <c r="G330" s="95">
        <v>20.5</v>
      </c>
      <c r="H330" s="95">
        <v>25.62</v>
      </c>
      <c r="I330" s="95">
        <v>25.62</v>
      </c>
      <c r="J330" s="91">
        <v>7.1039019021354492E-6</v>
      </c>
    </row>
    <row r="331" spans="1:10" ht="25.5" x14ac:dyDescent="0.2">
      <c r="A331" s="2" t="s">
        <v>878</v>
      </c>
      <c r="B331" s="89" t="s">
        <v>879</v>
      </c>
      <c r="C331" s="2" t="s">
        <v>15</v>
      </c>
      <c r="D331" s="2" t="s">
        <v>880</v>
      </c>
      <c r="E331" s="90" t="s">
        <v>23</v>
      </c>
      <c r="F331" s="99">
        <v>4</v>
      </c>
      <c r="G331" s="95">
        <v>41.71</v>
      </c>
      <c r="H331" s="95">
        <v>52.13</v>
      </c>
      <c r="I331" s="95">
        <v>208.52</v>
      </c>
      <c r="J331" s="91">
        <v>5.7818330391619202E-5</v>
      </c>
    </row>
    <row r="332" spans="1:10" ht="25.5" x14ac:dyDescent="0.2">
      <c r="A332" s="2" t="s">
        <v>881</v>
      </c>
      <c r="B332" s="89" t="s">
        <v>882</v>
      </c>
      <c r="C332" s="2" t="s">
        <v>18</v>
      </c>
      <c r="D332" s="2" t="s">
        <v>1523</v>
      </c>
      <c r="E332" s="90" t="s">
        <v>372</v>
      </c>
      <c r="F332" s="99">
        <v>7</v>
      </c>
      <c r="G332" s="95">
        <v>5.03</v>
      </c>
      <c r="H332" s="95">
        <v>6.28</v>
      </c>
      <c r="I332" s="95">
        <v>43.96</v>
      </c>
      <c r="J332" s="91">
        <v>1.2189208728254268E-5</v>
      </c>
    </row>
    <row r="333" spans="1:10" ht="25.5" x14ac:dyDescent="0.2">
      <c r="A333" s="2" t="s">
        <v>883</v>
      </c>
      <c r="B333" s="89" t="s">
        <v>884</v>
      </c>
      <c r="C333" s="2" t="s">
        <v>18</v>
      </c>
      <c r="D333" s="2" t="s">
        <v>1524</v>
      </c>
      <c r="E333" s="90" t="s">
        <v>372</v>
      </c>
      <c r="F333" s="99">
        <v>4</v>
      </c>
      <c r="G333" s="95">
        <v>8.32</v>
      </c>
      <c r="H333" s="95">
        <v>10.4</v>
      </c>
      <c r="I333" s="95">
        <v>41.6</v>
      </c>
      <c r="J333" s="91">
        <v>1.1534829005809317E-5</v>
      </c>
    </row>
    <row r="334" spans="1:10" ht="25.5" x14ac:dyDescent="0.2">
      <c r="A334" s="2" t="s">
        <v>885</v>
      </c>
      <c r="B334" s="89" t="s">
        <v>886</v>
      </c>
      <c r="C334" s="2" t="s">
        <v>18</v>
      </c>
      <c r="D334" s="2" t="s">
        <v>1525</v>
      </c>
      <c r="E334" s="90" t="s">
        <v>372</v>
      </c>
      <c r="F334" s="99">
        <v>2</v>
      </c>
      <c r="G334" s="95">
        <v>10.59</v>
      </c>
      <c r="H334" s="95">
        <v>13.23</v>
      </c>
      <c r="I334" s="95">
        <v>26.46</v>
      </c>
      <c r="J334" s="91">
        <v>7.336816718598907E-6</v>
      </c>
    </row>
    <row r="335" spans="1:10" ht="25.5" x14ac:dyDescent="0.2">
      <c r="A335" s="2" t="s">
        <v>887</v>
      </c>
      <c r="B335" s="89" t="s">
        <v>888</v>
      </c>
      <c r="C335" s="2" t="s">
        <v>18</v>
      </c>
      <c r="D335" s="2" t="s">
        <v>1526</v>
      </c>
      <c r="E335" s="90" t="s">
        <v>372</v>
      </c>
      <c r="F335" s="99">
        <v>2</v>
      </c>
      <c r="G335" s="95">
        <v>14.05</v>
      </c>
      <c r="H335" s="95">
        <v>17.559999999999999</v>
      </c>
      <c r="I335" s="95">
        <v>35.119999999999997</v>
      </c>
      <c r="J335" s="91">
        <v>9.7380575645197883E-6</v>
      </c>
    </row>
    <row r="336" spans="1:10" ht="25.5" x14ac:dyDescent="0.2">
      <c r="A336" s="2" t="s">
        <v>889</v>
      </c>
      <c r="B336" s="89" t="s">
        <v>890</v>
      </c>
      <c r="C336" s="2" t="s">
        <v>18</v>
      </c>
      <c r="D336" s="2" t="s">
        <v>1527</v>
      </c>
      <c r="E336" s="90" t="s">
        <v>372</v>
      </c>
      <c r="F336" s="99">
        <v>4</v>
      </c>
      <c r="G336" s="95">
        <v>28.49</v>
      </c>
      <c r="H336" s="95">
        <v>35.61</v>
      </c>
      <c r="I336" s="95">
        <v>142.44</v>
      </c>
      <c r="J336" s="91">
        <v>3.9495698163160558E-5</v>
      </c>
    </row>
    <row r="337" spans="1:10" ht="38.25" x14ac:dyDescent="0.2">
      <c r="A337" s="2" t="s">
        <v>891</v>
      </c>
      <c r="B337" s="89" t="s">
        <v>892</v>
      </c>
      <c r="C337" s="2" t="s">
        <v>15</v>
      </c>
      <c r="D337" s="2" t="s">
        <v>893</v>
      </c>
      <c r="E337" s="90" t="s">
        <v>23</v>
      </c>
      <c r="F337" s="99">
        <v>41</v>
      </c>
      <c r="G337" s="95">
        <v>4.8600000000000003</v>
      </c>
      <c r="H337" s="95">
        <v>6.07</v>
      </c>
      <c r="I337" s="95">
        <v>248.87</v>
      </c>
      <c r="J337" s="91">
        <v>6.9006559968167426E-5</v>
      </c>
    </row>
    <row r="338" spans="1:10" ht="38.25" x14ac:dyDescent="0.2">
      <c r="A338" s="2" t="s">
        <v>894</v>
      </c>
      <c r="B338" s="89" t="s">
        <v>895</v>
      </c>
      <c r="C338" s="2" t="s">
        <v>15</v>
      </c>
      <c r="D338" s="2" t="s">
        <v>896</v>
      </c>
      <c r="E338" s="90" t="s">
        <v>23</v>
      </c>
      <c r="F338" s="99">
        <v>6</v>
      </c>
      <c r="G338" s="95">
        <v>6.85</v>
      </c>
      <c r="H338" s="95">
        <v>8.56</v>
      </c>
      <c r="I338" s="95">
        <v>51.36</v>
      </c>
      <c r="J338" s="91">
        <v>1.4241077349479965E-5</v>
      </c>
    </row>
    <row r="339" spans="1:10" ht="25.5" x14ac:dyDescent="0.2">
      <c r="A339" s="2" t="s">
        <v>897</v>
      </c>
      <c r="B339" s="89" t="s">
        <v>898</v>
      </c>
      <c r="C339" s="2" t="s">
        <v>15</v>
      </c>
      <c r="D339" s="2" t="s">
        <v>899</v>
      </c>
      <c r="E339" s="90" t="s">
        <v>23</v>
      </c>
      <c r="F339" s="99">
        <v>4</v>
      </c>
      <c r="G339" s="95">
        <v>22.35</v>
      </c>
      <c r="H339" s="95">
        <v>27.93</v>
      </c>
      <c r="I339" s="95">
        <v>111.72</v>
      </c>
      <c r="J339" s="91">
        <v>3.0977670589639832E-5</v>
      </c>
    </row>
    <row r="340" spans="1:10" ht="38.25" x14ac:dyDescent="0.2">
      <c r="A340" s="2" t="s">
        <v>900</v>
      </c>
      <c r="B340" s="89" t="s">
        <v>901</v>
      </c>
      <c r="C340" s="2" t="s">
        <v>15</v>
      </c>
      <c r="D340" s="2" t="s">
        <v>902</v>
      </c>
      <c r="E340" s="90" t="s">
        <v>23</v>
      </c>
      <c r="F340" s="99">
        <v>26</v>
      </c>
      <c r="G340" s="95">
        <v>20.07</v>
      </c>
      <c r="H340" s="95">
        <v>25.08</v>
      </c>
      <c r="I340" s="95">
        <v>652.08000000000004</v>
      </c>
      <c r="J340" s="91">
        <v>1.8080844466606105E-4</v>
      </c>
    </row>
    <row r="341" spans="1:10" ht="25.5" x14ac:dyDescent="0.2">
      <c r="A341" s="2" t="s">
        <v>903</v>
      </c>
      <c r="B341" s="89" t="s">
        <v>904</v>
      </c>
      <c r="C341" s="2" t="s">
        <v>15</v>
      </c>
      <c r="D341" s="2" t="s">
        <v>905</v>
      </c>
      <c r="E341" s="90" t="s">
        <v>23</v>
      </c>
      <c r="F341" s="99">
        <v>2</v>
      </c>
      <c r="G341" s="95">
        <v>4.75</v>
      </c>
      <c r="H341" s="95">
        <v>5.93</v>
      </c>
      <c r="I341" s="95">
        <v>11.86</v>
      </c>
      <c r="J341" s="91">
        <v>3.288535384829291E-6</v>
      </c>
    </row>
    <row r="342" spans="1:10" ht="25.5" x14ac:dyDescent="0.2">
      <c r="A342" s="2" t="s">
        <v>906</v>
      </c>
      <c r="B342" s="89" t="s">
        <v>907</v>
      </c>
      <c r="C342" s="2" t="s">
        <v>15</v>
      </c>
      <c r="D342" s="2" t="s">
        <v>908</v>
      </c>
      <c r="E342" s="90" t="s">
        <v>23</v>
      </c>
      <c r="F342" s="99">
        <v>3</v>
      </c>
      <c r="G342" s="95">
        <v>9.93</v>
      </c>
      <c r="H342" s="95">
        <v>12.41</v>
      </c>
      <c r="I342" s="95">
        <v>37.229999999999997</v>
      </c>
      <c r="J342" s="91">
        <v>1.0323117401112521E-5</v>
      </c>
    </row>
    <row r="343" spans="1:10" ht="25.5" x14ac:dyDescent="0.2">
      <c r="A343" s="2" t="s">
        <v>909</v>
      </c>
      <c r="B343" s="89" t="s">
        <v>910</v>
      </c>
      <c r="C343" s="2" t="s">
        <v>15</v>
      </c>
      <c r="D343" s="2" t="s">
        <v>911</v>
      </c>
      <c r="E343" s="90" t="s">
        <v>23</v>
      </c>
      <c r="F343" s="99">
        <v>1</v>
      </c>
      <c r="G343" s="95">
        <v>6.97</v>
      </c>
      <c r="H343" s="95">
        <v>8.7100000000000009</v>
      </c>
      <c r="I343" s="95">
        <v>8.7100000000000009</v>
      </c>
      <c r="J343" s="91">
        <v>2.4151048230913256E-6</v>
      </c>
    </row>
    <row r="344" spans="1:10" ht="25.5" x14ac:dyDescent="0.2">
      <c r="A344" s="2" t="s">
        <v>912</v>
      </c>
      <c r="B344" s="89" t="s">
        <v>913</v>
      </c>
      <c r="C344" s="2" t="s">
        <v>15</v>
      </c>
      <c r="D344" s="2" t="s">
        <v>914</v>
      </c>
      <c r="E344" s="90" t="s">
        <v>23</v>
      </c>
      <c r="F344" s="99">
        <v>8</v>
      </c>
      <c r="G344" s="95">
        <v>20.05</v>
      </c>
      <c r="H344" s="95">
        <v>25.06</v>
      </c>
      <c r="I344" s="95">
        <v>200.48</v>
      </c>
      <c r="J344" s="91">
        <v>5.5589002862611826E-5</v>
      </c>
    </row>
    <row r="345" spans="1:10" ht="25.5" x14ac:dyDescent="0.2">
      <c r="A345" s="2" t="s">
        <v>915</v>
      </c>
      <c r="B345" s="89" t="s">
        <v>916</v>
      </c>
      <c r="C345" s="2" t="s">
        <v>15</v>
      </c>
      <c r="D345" s="2" t="s">
        <v>917</v>
      </c>
      <c r="E345" s="90" t="s">
        <v>23</v>
      </c>
      <c r="F345" s="99">
        <v>1</v>
      </c>
      <c r="G345" s="95">
        <v>184.78</v>
      </c>
      <c r="H345" s="95">
        <v>230.97</v>
      </c>
      <c r="I345" s="95">
        <v>230.97</v>
      </c>
      <c r="J345" s="91">
        <v>6.4043256141148503E-5</v>
      </c>
    </row>
    <row r="346" spans="1:10" ht="14.25" x14ac:dyDescent="0.2">
      <c r="A346" s="2" t="s">
        <v>918</v>
      </c>
      <c r="B346" s="89" t="s">
        <v>919</v>
      </c>
      <c r="C346" s="2" t="s">
        <v>18</v>
      </c>
      <c r="D346" s="2" t="s">
        <v>1528</v>
      </c>
      <c r="E346" s="90" t="s">
        <v>372</v>
      </c>
      <c r="F346" s="99">
        <v>2</v>
      </c>
      <c r="G346" s="95">
        <v>23.45</v>
      </c>
      <c r="H346" s="95">
        <v>29.31</v>
      </c>
      <c r="I346" s="95">
        <v>58.62</v>
      </c>
      <c r="J346" s="91">
        <v>1.6254126834628416E-5</v>
      </c>
    </row>
    <row r="347" spans="1:10" ht="14.25" x14ac:dyDescent="0.2">
      <c r="A347" s="2" t="s">
        <v>920</v>
      </c>
      <c r="B347" s="89" t="s">
        <v>921</v>
      </c>
      <c r="C347" s="2" t="s">
        <v>15</v>
      </c>
      <c r="D347" s="2" t="s">
        <v>922</v>
      </c>
      <c r="E347" s="90" t="s">
        <v>23</v>
      </c>
      <c r="F347" s="99">
        <v>2</v>
      </c>
      <c r="G347" s="95">
        <v>105.8</v>
      </c>
      <c r="H347" s="95">
        <v>132.25</v>
      </c>
      <c r="I347" s="95">
        <v>264.5</v>
      </c>
      <c r="J347" s="91">
        <v>7.3340439231648176E-5</v>
      </c>
    </row>
    <row r="348" spans="1:10" ht="25.5" x14ac:dyDescent="0.2">
      <c r="A348" s="2" t="s">
        <v>923</v>
      </c>
      <c r="B348" s="89" t="s">
        <v>924</v>
      </c>
      <c r="C348" s="2" t="s">
        <v>15</v>
      </c>
      <c r="D348" s="2" t="s">
        <v>925</v>
      </c>
      <c r="E348" s="90" t="s">
        <v>23</v>
      </c>
      <c r="F348" s="99">
        <v>2</v>
      </c>
      <c r="G348" s="95">
        <v>205.57</v>
      </c>
      <c r="H348" s="95">
        <v>256.95999999999998</v>
      </c>
      <c r="I348" s="95">
        <v>513.91999999999996</v>
      </c>
      <c r="J348" s="91">
        <v>1.4249950294869049E-4</v>
      </c>
    </row>
    <row r="349" spans="1:10" ht="25.5" x14ac:dyDescent="0.2">
      <c r="A349" s="2" t="s">
        <v>926</v>
      </c>
      <c r="B349" s="89" t="s">
        <v>927</v>
      </c>
      <c r="C349" s="2" t="s">
        <v>18</v>
      </c>
      <c r="D349" s="2" t="s">
        <v>1529</v>
      </c>
      <c r="E349" s="90" t="s">
        <v>372</v>
      </c>
      <c r="F349" s="99">
        <v>26</v>
      </c>
      <c r="G349" s="95">
        <v>84.5</v>
      </c>
      <c r="H349" s="95">
        <v>105.62</v>
      </c>
      <c r="I349" s="95">
        <v>2746.12</v>
      </c>
      <c r="J349" s="91">
        <v>7.6144289974598755E-4</v>
      </c>
    </row>
    <row r="350" spans="1:10" ht="25.5" x14ac:dyDescent="0.2">
      <c r="A350" s="2" t="s">
        <v>928</v>
      </c>
      <c r="B350" s="89" t="s">
        <v>929</v>
      </c>
      <c r="C350" s="2" t="s">
        <v>15</v>
      </c>
      <c r="D350" s="2" t="s">
        <v>930</v>
      </c>
      <c r="E350" s="90" t="s">
        <v>23</v>
      </c>
      <c r="F350" s="99">
        <v>36</v>
      </c>
      <c r="G350" s="95">
        <v>48.04</v>
      </c>
      <c r="H350" s="95">
        <v>60.05</v>
      </c>
      <c r="I350" s="95">
        <v>2161.8000000000002</v>
      </c>
      <c r="J350" s="91">
        <v>5.99422916941312E-4</v>
      </c>
    </row>
    <row r="351" spans="1:10" ht="25.5" x14ac:dyDescent="0.2">
      <c r="A351" s="2" t="s">
        <v>931</v>
      </c>
      <c r="B351" s="89" t="s">
        <v>932</v>
      </c>
      <c r="C351" s="2" t="s">
        <v>15</v>
      </c>
      <c r="D351" s="2" t="s">
        <v>933</v>
      </c>
      <c r="E351" s="90" t="s">
        <v>23</v>
      </c>
      <c r="F351" s="99">
        <v>29</v>
      </c>
      <c r="G351" s="95">
        <v>6.81</v>
      </c>
      <c r="H351" s="95">
        <v>8.51</v>
      </c>
      <c r="I351" s="95">
        <v>246.79</v>
      </c>
      <c r="J351" s="91">
        <v>6.8429818517876949E-5</v>
      </c>
    </row>
    <row r="352" spans="1:10" ht="25.5" x14ac:dyDescent="0.2">
      <c r="A352" s="2" t="s">
        <v>1656</v>
      </c>
      <c r="B352" s="89" t="s">
        <v>1819</v>
      </c>
      <c r="C352" s="2" t="s">
        <v>18</v>
      </c>
      <c r="D352" s="2" t="s">
        <v>1822</v>
      </c>
      <c r="E352" s="90" t="s">
        <v>372</v>
      </c>
      <c r="F352" s="99">
        <v>2</v>
      </c>
      <c r="G352" s="95">
        <v>1622.46</v>
      </c>
      <c r="H352" s="95">
        <v>2028.07</v>
      </c>
      <c r="I352" s="95">
        <v>4056.14</v>
      </c>
      <c r="J352" s="91">
        <v>1.1246846472024855E-3</v>
      </c>
    </row>
    <row r="353" spans="1:10" ht="14.25" x14ac:dyDescent="0.2">
      <c r="A353" s="1" t="s">
        <v>934</v>
      </c>
      <c r="B353" s="1"/>
      <c r="C353" s="1"/>
      <c r="D353" s="1" t="s">
        <v>935</v>
      </c>
      <c r="E353" s="1"/>
      <c r="F353" s="98"/>
      <c r="G353" s="5"/>
      <c r="H353" s="5"/>
      <c r="I353" s="94">
        <v>45535.040000000001</v>
      </c>
      <c r="J353" s="88">
        <v>1.2625935100304988E-2</v>
      </c>
    </row>
    <row r="354" spans="1:10" ht="25.5" x14ac:dyDescent="0.2">
      <c r="A354" s="2" t="s">
        <v>936</v>
      </c>
      <c r="B354" s="89" t="s">
        <v>109</v>
      </c>
      <c r="C354" s="2" t="s">
        <v>15</v>
      </c>
      <c r="D354" s="2" t="s">
        <v>110</v>
      </c>
      <c r="E354" s="90" t="s">
        <v>14</v>
      </c>
      <c r="F354" s="99">
        <v>40</v>
      </c>
      <c r="G354" s="95">
        <v>4.1900000000000004</v>
      </c>
      <c r="H354" s="95">
        <v>5.23</v>
      </c>
      <c r="I354" s="95">
        <v>209.2</v>
      </c>
      <c r="J354" s="91">
        <v>5.8006880481137239E-5</v>
      </c>
    </row>
    <row r="355" spans="1:10" ht="38.25" x14ac:dyDescent="0.2">
      <c r="A355" s="2" t="s">
        <v>937</v>
      </c>
      <c r="B355" s="89" t="s">
        <v>938</v>
      </c>
      <c r="C355" s="2" t="s">
        <v>15</v>
      </c>
      <c r="D355" s="2" t="s">
        <v>939</v>
      </c>
      <c r="E355" s="90" t="s">
        <v>14</v>
      </c>
      <c r="F355" s="99">
        <v>50</v>
      </c>
      <c r="G355" s="95">
        <v>53.6</v>
      </c>
      <c r="H355" s="95">
        <v>67</v>
      </c>
      <c r="I355" s="95">
        <v>3350</v>
      </c>
      <c r="J355" s="91">
        <v>9.2888647041974067E-4</v>
      </c>
    </row>
    <row r="356" spans="1:10" ht="38.25" x14ac:dyDescent="0.2">
      <c r="A356" s="2" t="s">
        <v>940</v>
      </c>
      <c r="B356" s="89" t="s">
        <v>103</v>
      </c>
      <c r="C356" s="2" t="s">
        <v>15</v>
      </c>
      <c r="D356" s="2" t="s">
        <v>104</v>
      </c>
      <c r="E356" s="90" t="s">
        <v>14</v>
      </c>
      <c r="F356" s="99">
        <v>200</v>
      </c>
      <c r="G356" s="95">
        <v>42.93</v>
      </c>
      <c r="H356" s="95">
        <v>53.66</v>
      </c>
      <c r="I356" s="95">
        <v>10732</v>
      </c>
      <c r="J356" s="91">
        <v>2.9757640598640765E-3</v>
      </c>
    </row>
    <row r="357" spans="1:10" ht="38.25" x14ac:dyDescent="0.2">
      <c r="A357" s="2" t="s">
        <v>941</v>
      </c>
      <c r="B357" s="89" t="s">
        <v>942</v>
      </c>
      <c r="C357" s="2" t="s">
        <v>15</v>
      </c>
      <c r="D357" s="2" t="s">
        <v>943</v>
      </c>
      <c r="E357" s="90" t="s">
        <v>14</v>
      </c>
      <c r="F357" s="99">
        <v>120</v>
      </c>
      <c r="G357" s="95">
        <v>33.99</v>
      </c>
      <c r="H357" s="95">
        <v>42.48</v>
      </c>
      <c r="I357" s="95">
        <v>5097.6000000000004</v>
      </c>
      <c r="J357" s="91">
        <v>1.4134602004810955E-3</v>
      </c>
    </row>
    <row r="358" spans="1:10" ht="38.25" x14ac:dyDescent="0.2">
      <c r="A358" s="2" t="s">
        <v>944</v>
      </c>
      <c r="B358" s="89" t="s">
        <v>105</v>
      </c>
      <c r="C358" s="2" t="s">
        <v>15</v>
      </c>
      <c r="D358" s="2" t="s">
        <v>106</v>
      </c>
      <c r="E358" s="90" t="s">
        <v>14</v>
      </c>
      <c r="F358" s="99">
        <v>120</v>
      </c>
      <c r="G358" s="95">
        <v>22.34</v>
      </c>
      <c r="H358" s="95">
        <v>27.92</v>
      </c>
      <c r="I358" s="95">
        <v>3350.4</v>
      </c>
      <c r="J358" s="91">
        <v>9.2899738223710426E-4</v>
      </c>
    </row>
    <row r="359" spans="1:10" ht="38.25" x14ac:dyDescent="0.2">
      <c r="A359" s="2" t="s">
        <v>945</v>
      </c>
      <c r="B359" s="89" t="s">
        <v>107</v>
      </c>
      <c r="C359" s="2" t="s">
        <v>15</v>
      </c>
      <c r="D359" s="2" t="s">
        <v>108</v>
      </c>
      <c r="E359" s="90" t="s">
        <v>14</v>
      </c>
      <c r="F359" s="99">
        <v>90</v>
      </c>
      <c r="G359" s="95">
        <v>14.49</v>
      </c>
      <c r="H359" s="95">
        <v>18.11</v>
      </c>
      <c r="I359" s="95">
        <v>1629.9</v>
      </c>
      <c r="J359" s="91">
        <v>4.5193792780212996E-4</v>
      </c>
    </row>
    <row r="360" spans="1:10" ht="38.25" x14ac:dyDescent="0.2">
      <c r="A360" s="2" t="s">
        <v>946</v>
      </c>
      <c r="B360" s="89" t="s">
        <v>947</v>
      </c>
      <c r="C360" s="2" t="s">
        <v>15</v>
      </c>
      <c r="D360" s="2" t="s">
        <v>948</v>
      </c>
      <c r="E360" s="90" t="s">
        <v>23</v>
      </c>
      <c r="F360" s="99">
        <v>11</v>
      </c>
      <c r="G360" s="95">
        <v>20</v>
      </c>
      <c r="H360" s="95">
        <v>25</v>
      </c>
      <c r="I360" s="95">
        <v>275</v>
      </c>
      <c r="J360" s="91">
        <v>7.62518744374414E-5</v>
      </c>
    </row>
    <row r="361" spans="1:10" ht="38.25" x14ac:dyDescent="0.2">
      <c r="A361" s="2" t="s">
        <v>949</v>
      </c>
      <c r="B361" s="89" t="s">
        <v>950</v>
      </c>
      <c r="C361" s="2" t="s">
        <v>15</v>
      </c>
      <c r="D361" s="2" t="s">
        <v>951</v>
      </c>
      <c r="E361" s="90" t="s">
        <v>23</v>
      </c>
      <c r="F361" s="99">
        <v>15</v>
      </c>
      <c r="G361" s="95">
        <v>16.61</v>
      </c>
      <c r="H361" s="95">
        <v>20.76</v>
      </c>
      <c r="I361" s="95">
        <v>311.39999999999998</v>
      </c>
      <c r="J361" s="91">
        <v>8.634484981752455E-5</v>
      </c>
    </row>
    <row r="362" spans="1:10" ht="38.25" x14ac:dyDescent="0.2">
      <c r="A362" s="2" t="s">
        <v>952</v>
      </c>
      <c r="B362" s="89" t="s">
        <v>953</v>
      </c>
      <c r="C362" s="2" t="s">
        <v>15</v>
      </c>
      <c r="D362" s="2" t="s">
        <v>954</v>
      </c>
      <c r="E362" s="90" t="s">
        <v>23</v>
      </c>
      <c r="F362" s="99">
        <v>15</v>
      </c>
      <c r="G362" s="95">
        <v>9.43</v>
      </c>
      <c r="H362" s="95">
        <v>11.78</v>
      </c>
      <c r="I362" s="95">
        <v>176.7</v>
      </c>
      <c r="J362" s="91">
        <v>4.8995295320348709E-5</v>
      </c>
    </row>
    <row r="363" spans="1:10" ht="38.25" x14ac:dyDescent="0.2">
      <c r="A363" s="2" t="s">
        <v>955</v>
      </c>
      <c r="B363" s="89" t="s">
        <v>956</v>
      </c>
      <c r="C363" s="2" t="s">
        <v>15</v>
      </c>
      <c r="D363" s="2" t="s">
        <v>957</v>
      </c>
      <c r="E363" s="90" t="s">
        <v>23</v>
      </c>
      <c r="F363" s="99">
        <v>32</v>
      </c>
      <c r="G363" s="95">
        <v>5.39</v>
      </c>
      <c r="H363" s="95">
        <v>6.73</v>
      </c>
      <c r="I363" s="95">
        <v>215.36</v>
      </c>
      <c r="J363" s="91">
        <v>5.9714922468535922E-5</v>
      </c>
    </row>
    <row r="364" spans="1:10" ht="38.25" x14ac:dyDescent="0.2">
      <c r="A364" s="2" t="s">
        <v>958</v>
      </c>
      <c r="B364" s="89" t="s">
        <v>959</v>
      </c>
      <c r="C364" s="2" t="s">
        <v>15</v>
      </c>
      <c r="D364" s="2" t="s">
        <v>960</v>
      </c>
      <c r="E364" s="90" t="s">
        <v>23</v>
      </c>
      <c r="F364" s="99">
        <v>2</v>
      </c>
      <c r="G364" s="95">
        <v>76.31</v>
      </c>
      <c r="H364" s="95">
        <v>95.38</v>
      </c>
      <c r="I364" s="95">
        <v>190.76</v>
      </c>
      <c r="J364" s="91">
        <v>5.2893845700677534E-5</v>
      </c>
    </row>
    <row r="365" spans="1:10" ht="38.25" x14ac:dyDescent="0.2">
      <c r="A365" s="2" t="s">
        <v>961</v>
      </c>
      <c r="B365" s="89" t="s">
        <v>962</v>
      </c>
      <c r="C365" s="2" t="s">
        <v>15</v>
      </c>
      <c r="D365" s="2" t="s">
        <v>963</v>
      </c>
      <c r="E365" s="90" t="s">
        <v>23</v>
      </c>
      <c r="F365" s="99">
        <v>36</v>
      </c>
      <c r="G365" s="95">
        <v>20.05</v>
      </c>
      <c r="H365" s="95">
        <v>25.06</v>
      </c>
      <c r="I365" s="95">
        <v>902.16</v>
      </c>
      <c r="J365" s="91">
        <v>2.5015051288175322E-4</v>
      </c>
    </row>
    <row r="366" spans="1:10" ht="38.25" x14ac:dyDescent="0.2">
      <c r="A366" s="2" t="s">
        <v>964</v>
      </c>
      <c r="B366" s="89" t="s">
        <v>965</v>
      </c>
      <c r="C366" s="2" t="s">
        <v>15</v>
      </c>
      <c r="D366" s="2" t="s">
        <v>966</v>
      </c>
      <c r="E366" s="90" t="s">
        <v>23</v>
      </c>
      <c r="F366" s="99">
        <v>72</v>
      </c>
      <c r="G366" s="95">
        <v>15.71</v>
      </c>
      <c r="H366" s="95">
        <v>19.63</v>
      </c>
      <c r="I366" s="95">
        <v>1413.36</v>
      </c>
      <c r="J366" s="91">
        <v>3.9189581547237156E-4</v>
      </c>
    </row>
    <row r="367" spans="1:10" ht="38.25" x14ac:dyDescent="0.2">
      <c r="A367" s="2" t="s">
        <v>967</v>
      </c>
      <c r="B367" s="89" t="s">
        <v>968</v>
      </c>
      <c r="C367" s="2" t="s">
        <v>15</v>
      </c>
      <c r="D367" s="2" t="s">
        <v>969</v>
      </c>
      <c r="E367" s="90" t="s">
        <v>23</v>
      </c>
      <c r="F367" s="99">
        <v>50</v>
      </c>
      <c r="G367" s="95">
        <v>8.8000000000000007</v>
      </c>
      <c r="H367" s="95">
        <v>11</v>
      </c>
      <c r="I367" s="95">
        <v>550</v>
      </c>
      <c r="J367" s="91">
        <v>1.525037488748828E-4</v>
      </c>
    </row>
    <row r="368" spans="1:10" ht="38.25" x14ac:dyDescent="0.2">
      <c r="A368" s="2" t="s">
        <v>970</v>
      </c>
      <c r="B368" s="89" t="s">
        <v>99</v>
      </c>
      <c r="C368" s="2" t="s">
        <v>15</v>
      </c>
      <c r="D368" s="2" t="s">
        <v>100</v>
      </c>
      <c r="E368" s="90" t="s">
        <v>23</v>
      </c>
      <c r="F368" s="99">
        <v>90</v>
      </c>
      <c r="G368" s="95">
        <v>8.0500000000000007</v>
      </c>
      <c r="H368" s="95">
        <v>10.06</v>
      </c>
      <c r="I368" s="95">
        <v>905.4</v>
      </c>
      <c r="J368" s="91">
        <v>2.5104889860239798E-4</v>
      </c>
    </row>
    <row r="369" spans="1:10" ht="38.25" x14ac:dyDescent="0.2">
      <c r="A369" s="2" t="s">
        <v>971</v>
      </c>
      <c r="B369" s="89" t="s">
        <v>972</v>
      </c>
      <c r="C369" s="2" t="s">
        <v>15</v>
      </c>
      <c r="D369" s="2" t="s">
        <v>973</v>
      </c>
      <c r="E369" s="90" t="s">
        <v>23</v>
      </c>
      <c r="F369" s="99">
        <v>26</v>
      </c>
      <c r="G369" s="95">
        <v>40.619999999999997</v>
      </c>
      <c r="H369" s="95">
        <v>50.77</v>
      </c>
      <c r="I369" s="95">
        <v>1320.02</v>
      </c>
      <c r="J369" s="91">
        <v>3.6601454289058688E-4</v>
      </c>
    </row>
    <row r="370" spans="1:10" ht="25.5" x14ac:dyDescent="0.2">
      <c r="A370" s="2" t="s">
        <v>974</v>
      </c>
      <c r="B370" s="89" t="s">
        <v>975</v>
      </c>
      <c r="C370" s="2" t="s">
        <v>18</v>
      </c>
      <c r="D370" s="2" t="s">
        <v>1530</v>
      </c>
      <c r="E370" s="90" t="s">
        <v>372</v>
      </c>
      <c r="F370" s="99">
        <v>14</v>
      </c>
      <c r="G370" s="95">
        <v>43.76</v>
      </c>
      <c r="H370" s="95">
        <v>54.7</v>
      </c>
      <c r="I370" s="95">
        <v>765.8</v>
      </c>
      <c r="J370" s="91">
        <v>2.1234067434251864E-4</v>
      </c>
    </row>
    <row r="371" spans="1:10" ht="38.25" x14ac:dyDescent="0.2">
      <c r="A371" s="2" t="s">
        <v>976</v>
      </c>
      <c r="B371" s="89" t="s">
        <v>977</v>
      </c>
      <c r="C371" s="2" t="s">
        <v>15</v>
      </c>
      <c r="D371" s="2" t="s">
        <v>978</v>
      </c>
      <c r="E371" s="90" t="s">
        <v>23</v>
      </c>
      <c r="F371" s="99">
        <v>1</v>
      </c>
      <c r="G371" s="95">
        <v>31.24</v>
      </c>
      <c r="H371" s="95">
        <v>39.049999999999997</v>
      </c>
      <c r="I371" s="95">
        <v>39.049999999999997</v>
      </c>
      <c r="J371" s="91">
        <v>1.0827766170116678E-5</v>
      </c>
    </row>
    <row r="372" spans="1:10" ht="25.5" x14ac:dyDescent="0.2">
      <c r="A372" s="2" t="s">
        <v>979</v>
      </c>
      <c r="B372" s="89" t="s">
        <v>980</v>
      </c>
      <c r="C372" s="2" t="s">
        <v>18</v>
      </c>
      <c r="D372" s="2" t="s">
        <v>1531</v>
      </c>
      <c r="E372" s="90" t="s">
        <v>372</v>
      </c>
      <c r="F372" s="99">
        <v>16</v>
      </c>
      <c r="G372" s="95">
        <v>32.549999999999997</v>
      </c>
      <c r="H372" s="95">
        <v>40.68</v>
      </c>
      <c r="I372" s="95">
        <v>650.88</v>
      </c>
      <c r="J372" s="91">
        <v>1.8047570921397038E-4</v>
      </c>
    </row>
    <row r="373" spans="1:10" ht="38.25" x14ac:dyDescent="0.2">
      <c r="A373" s="2" t="s">
        <v>981</v>
      </c>
      <c r="B373" s="89" t="s">
        <v>101</v>
      </c>
      <c r="C373" s="2" t="s">
        <v>15</v>
      </c>
      <c r="D373" s="2" t="s">
        <v>102</v>
      </c>
      <c r="E373" s="90" t="s">
        <v>23</v>
      </c>
      <c r="F373" s="99">
        <v>2</v>
      </c>
      <c r="G373" s="95">
        <v>18.91</v>
      </c>
      <c r="H373" s="95">
        <v>23.63</v>
      </c>
      <c r="I373" s="95">
        <v>47.26</v>
      </c>
      <c r="J373" s="91">
        <v>1.3104231221503565E-5</v>
      </c>
    </row>
    <row r="374" spans="1:10" ht="25.5" x14ac:dyDescent="0.2">
      <c r="A374" s="2" t="s">
        <v>982</v>
      </c>
      <c r="B374" s="89" t="s">
        <v>983</v>
      </c>
      <c r="C374" s="2" t="s">
        <v>18</v>
      </c>
      <c r="D374" s="2" t="s">
        <v>1532</v>
      </c>
      <c r="E374" s="90" t="s">
        <v>372</v>
      </c>
      <c r="F374" s="99">
        <v>1</v>
      </c>
      <c r="G374" s="95">
        <v>68.989999999999995</v>
      </c>
      <c r="H374" s="95">
        <v>86.23</v>
      </c>
      <c r="I374" s="95">
        <v>86.23</v>
      </c>
      <c r="J374" s="91">
        <v>2.3909815028147535E-5</v>
      </c>
    </row>
    <row r="375" spans="1:10" ht="25.5" x14ac:dyDescent="0.2">
      <c r="A375" s="2" t="s">
        <v>984</v>
      </c>
      <c r="B375" s="89" t="s">
        <v>985</v>
      </c>
      <c r="C375" s="2" t="s">
        <v>18</v>
      </c>
      <c r="D375" s="2" t="s">
        <v>1533</v>
      </c>
      <c r="E375" s="90" t="s">
        <v>372</v>
      </c>
      <c r="F375" s="99">
        <v>2</v>
      </c>
      <c r="G375" s="95">
        <v>23.36</v>
      </c>
      <c r="H375" s="95">
        <v>29.2</v>
      </c>
      <c r="I375" s="95">
        <v>58.4</v>
      </c>
      <c r="J375" s="91">
        <v>1.6193125335078466E-5</v>
      </c>
    </row>
    <row r="376" spans="1:10" ht="25.5" x14ac:dyDescent="0.2">
      <c r="A376" s="2" t="s">
        <v>986</v>
      </c>
      <c r="B376" s="89" t="s">
        <v>987</v>
      </c>
      <c r="C376" s="2" t="s">
        <v>18</v>
      </c>
      <c r="D376" s="2" t="s">
        <v>1534</v>
      </c>
      <c r="E376" s="90" t="s">
        <v>372</v>
      </c>
      <c r="F376" s="99">
        <v>20</v>
      </c>
      <c r="G376" s="95">
        <v>59.98</v>
      </c>
      <c r="H376" s="95">
        <v>74.97</v>
      </c>
      <c r="I376" s="95">
        <v>1499.4</v>
      </c>
      <c r="J376" s="91">
        <v>4.1575294738727142E-4</v>
      </c>
    </row>
    <row r="377" spans="1:10" ht="14.25" x14ac:dyDescent="0.2">
      <c r="A377" s="2" t="s">
        <v>988</v>
      </c>
      <c r="B377" s="89" t="s">
        <v>989</v>
      </c>
      <c r="C377" s="2" t="s">
        <v>18</v>
      </c>
      <c r="D377" s="2" t="s">
        <v>1535</v>
      </c>
      <c r="E377" s="90" t="s">
        <v>372</v>
      </c>
      <c r="F377" s="99">
        <v>2</v>
      </c>
      <c r="G377" s="95">
        <v>30</v>
      </c>
      <c r="H377" s="95">
        <v>37.5</v>
      </c>
      <c r="I377" s="95">
        <v>75</v>
      </c>
      <c r="J377" s="91">
        <v>2.0795965755665837E-5</v>
      </c>
    </row>
    <row r="378" spans="1:10" ht="38.25" x14ac:dyDescent="0.2">
      <c r="A378" s="2" t="s">
        <v>990</v>
      </c>
      <c r="B378" s="89" t="s">
        <v>991</v>
      </c>
      <c r="C378" s="2" t="s">
        <v>15</v>
      </c>
      <c r="D378" s="2" t="s">
        <v>992</v>
      </c>
      <c r="E378" s="90" t="s">
        <v>23</v>
      </c>
      <c r="F378" s="99">
        <v>4</v>
      </c>
      <c r="G378" s="95">
        <v>34.83</v>
      </c>
      <c r="H378" s="95">
        <v>43.53</v>
      </c>
      <c r="I378" s="95">
        <v>174.12</v>
      </c>
      <c r="J378" s="91">
        <v>4.8279914098353803E-5</v>
      </c>
    </row>
    <row r="379" spans="1:10" ht="25.5" x14ac:dyDescent="0.2">
      <c r="A379" s="2" t="s">
        <v>993</v>
      </c>
      <c r="B379" s="89" t="s">
        <v>994</v>
      </c>
      <c r="C379" s="2" t="s">
        <v>18</v>
      </c>
      <c r="D379" s="2" t="s">
        <v>1536</v>
      </c>
      <c r="E379" s="90" t="s">
        <v>372</v>
      </c>
      <c r="F379" s="99">
        <v>12</v>
      </c>
      <c r="G379" s="95">
        <v>45.03</v>
      </c>
      <c r="H379" s="95">
        <v>56.28</v>
      </c>
      <c r="I379" s="95">
        <v>675.36</v>
      </c>
      <c r="J379" s="91">
        <v>1.8726351243661971E-4</v>
      </c>
    </row>
    <row r="380" spans="1:10" ht="25.5" x14ac:dyDescent="0.2">
      <c r="A380" s="2" t="s">
        <v>995</v>
      </c>
      <c r="B380" s="89" t="s">
        <v>996</v>
      </c>
      <c r="C380" s="2" t="s">
        <v>18</v>
      </c>
      <c r="D380" s="2" t="s">
        <v>1537</v>
      </c>
      <c r="E380" s="90" t="s">
        <v>372</v>
      </c>
      <c r="F380" s="99">
        <v>13</v>
      </c>
      <c r="G380" s="95">
        <v>108.07</v>
      </c>
      <c r="H380" s="95">
        <v>135.08000000000001</v>
      </c>
      <c r="I380" s="95">
        <v>1756.04</v>
      </c>
      <c r="J380" s="91">
        <v>4.8691396940772581E-4</v>
      </c>
    </row>
    <row r="381" spans="1:10" ht="38.25" x14ac:dyDescent="0.2">
      <c r="A381" s="2" t="s">
        <v>997</v>
      </c>
      <c r="B381" s="89" t="s">
        <v>998</v>
      </c>
      <c r="C381" s="2" t="s">
        <v>15</v>
      </c>
      <c r="D381" s="2" t="s">
        <v>999</v>
      </c>
      <c r="E381" s="90" t="s">
        <v>23</v>
      </c>
      <c r="F381" s="99">
        <v>7</v>
      </c>
      <c r="G381" s="95">
        <v>17.11</v>
      </c>
      <c r="H381" s="95">
        <v>21.38</v>
      </c>
      <c r="I381" s="95">
        <v>149.66</v>
      </c>
      <c r="J381" s="91">
        <v>4.1497656466572656E-5</v>
      </c>
    </row>
    <row r="382" spans="1:10" ht="25.5" x14ac:dyDescent="0.2">
      <c r="A382" s="2" t="s">
        <v>1000</v>
      </c>
      <c r="B382" s="89" t="s">
        <v>1001</v>
      </c>
      <c r="C382" s="2" t="s">
        <v>18</v>
      </c>
      <c r="D382" s="2" t="s">
        <v>1538</v>
      </c>
      <c r="E382" s="90" t="s">
        <v>372</v>
      </c>
      <c r="F382" s="99">
        <v>12</v>
      </c>
      <c r="G382" s="95">
        <v>35.25</v>
      </c>
      <c r="H382" s="95">
        <v>44.06</v>
      </c>
      <c r="I382" s="95">
        <v>528.72</v>
      </c>
      <c r="J382" s="91">
        <v>1.4660324019114188E-4</v>
      </c>
    </row>
    <row r="383" spans="1:10" ht="38.25" x14ac:dyDescent="0.2">
      <c r="A383" s="2" t="s">
        <v>1002</v>
      </c>
      <c r="B383" s="89" t="s">
        <v>1003</v>
      </c>
      <c r="C383" s="2" t="s">
        <v>15</v>
      </c>
      <c r="D383" s="2" t="s">
        <v>1004</v>
      </c>
      <c r="E383" s="90" t="s">
        <v>23</v>
      </c>
      <c r="F383" s="99">
        <v>3</v>
      </c>
      <c r="G383" s="95">
        <v>24.73</v>
      </c>
      <c r="H383" s="95">
        <v>30.91</v>
      </c>
      <c r="I383" s="95">
        <v>92.73</v>
      </c>
      <c r="J383" s="91">
        <v>2.5712132060305241E-5</v>
      </c>
    </row>
    <row r="384" spans="1:10" ht="38.25" x14ac:dyDescent="0.2">
      <c r="A384" s="2" t="s">
        <v>1005</v>
      </c>
      <c r="B384" s="89" t="s">
        <v>1006</v>
      </c>
      <c r="C384" s="2" t="s">
        <v>15</v>
      </c>
      <c r="D384" s="2" t="s">
        <v>1007</v>
      </c>
      <c r="E384" s="90" t="s">
        <v>23</v>
      </c>
      <c r="F384" s="99">
        <v>4</v>
      </c>
      <c r="G384" s="95">
        <v>13.94</v>
      </c>
      <c r="H384" s="95">
        <v>17.420000000000002</v>
      </c>
      <c r="I384" s="95">
        <v>69.680000000000007</v>
      </c>
      <c r="J384" s="91">
        <v>1.9320838584730605E-5</v>
      </c>
    </row>
    <row r="385" spans="1:10" ht="25.5" x14ac:dyDescent="0.2">
      <c r="A385" s="2" t="s">
        <v>1008</v>
      </c>
      <c r="B385" s="89" t="s">
        <v>1009</v>
      </c>
      <c r="C385" s="2" t="s">
        <v>18</v>
      </c>
      <c r="D385" s="2" t="s">
        <v>1539</v>
      </c>
      <c r="E385" s="90" t="s">
        <v>372</v>
      </c>
      <c r="F385" s="99">
        <v>2</v>
      </c>
      <c r="G385" s="95">
        <v>18.84</v>
      </c>
      <c r="H385" s="95">
        <v>23.55</v>
      </c>
      <c r="I385" s="95">
        <v>47.1</v>
      </c>
      <c r="J385" s="91">
        <v>1.3059866494558145E-5</v>
      </c>
    </row>
    <row r="386" spans="1:10" ht="25.5" x14ac:dyDescent="0.2">
      <c r="A386" s="2" t="s">
        <v>1010</v>
      </c>
      <c r="B386" s="89" t="s">
        <v>1011</v>
      </c>
      <c r="C386" s="2" t="s">
        <v>18</v>
      </c>
      <c r="D386" s="2" t="s">
        <v>1540</v>
      </c>
      <c r="E386" s="90" t="s">
        <v>372</v>
      </c>
      <c r="F386" s="99">
        <v>2</v>
      </c>
      <c r="G386" s="95">
        <v>18.73</v>
      </c>
      <c r="H386" s="95">
        <v>23.41</v>
      </c>
      <c r="I386" s="95">
        <v>46.82</v>
      </c>
      <c r="J386" s="91">
        <v>1.298222822240366E-5</v>
      </c>
    </row>
    <row r="387" spans="1:10" ht="25.5" x14ac:dyDescent="0.2">
      <c r="A387" s="2" t="s">
        <v>1012</v>
      </c>
      <c r="B387" s="89" t="s">
        <v>1013</v>
      </c>
      <c r="C387" s="2" t="s">
        <v>18</v>
      </c>
      <c r="D387" s="2" t="s">
        <v>1541</v>
      </c>
      <c r="E387" s="90" t="s">
        <v>372</v>
      </c>
      <c r="F387" s="99">
        <v>9</v>
      </c>
      <c r="G387" s="95">
        <v>16.57</v>
      </c>
      <c r="H387" s="95">
        <v>20.71</v>
      </c>
      <c r="I387" s="95">
        <v>186.39</v>
      </c>
      <c r="J387" s="91">
        <v>5.1682134095980736E-5</v>
      </c>
    </row>
    <row r="388" spans="1:10" ht="38.25" x14ac:dyDescent="0.2">
      <c r="A388" s="2" t="s">
        <v>1014</v>
      </c>
      <c r="B388" s="89" t="s">
        <v>1015</v>
      </c>
      <c r="C388" s="2" t="s">
        <v>15</v>
      </c>
      <c r="D388" s="2" t="s">
        <v>1016</v>
      </c>
      <c r="E388" s="90" t="s">
        <v>23</v>
      </c>
      <c r="F388" s="99">
        <v>2</v>
      </c>
      <c r="G388" s="95">
        <v>74.59</v>
      </c>
      <c r="H388" s="95">
        <v>93.23</v>
      </c>
      <c r="I388" s="95">
        <v>186.46</v>
      </c>
      <c r="J388" s="91">
        <v>5.170154366401936E-5</v>
      </c>
    </row>
    <row r="389" spans="1:10" ht="38.25" x14ac:dyDescent="0.2">
      <c r="A389" s="2" t="s">
        <v>1017</v>
      </c>
      <c r="B389" s="89" t="s">
        <v>95</v>
      </c>
      <c r="C389" s="2" t="s">
        <v>15</v>
      </c>
      <c r="D389" s="2" t="s">
        <v>96</v>
      </c>
      <c r="E389" s="90" t="s">
        <v>23</v>
      </c>
      <c r="F389" s="99">
        <v>7</v>
      </c>
      <c r="G389" s="95">
        <v>32.1</v>
      </c>
      <c r="H389" s="95">
        <v>40.119999999999997</v>
      </c>
      <c r="I389" s="95">
        <v>280.83999999999997</v>
      </c>
      <c r="J389" s="91">
        <v>7.7871186970949249E-5</v>
      </c>
    </row>
    <row r="390" spans="1:10" ht="38.25" x14ac:dyDescent="0.2">
      <c r="A390" s="2" t="s">
        <v>1018</v>
      </c>
      <c r="B390" s="89" t="s">
        <v>1019</v>
      </c>
      <c r="C390" s="2" t="s">
        <v>18</v>
      </c>
      <c r="D390" s="2" t="s">
        <v>1542</v>
      </c>
      <c r="E390" s="90" t="s">
        <v>372</v>
      </c>
      <c r="F390" s="99">
        <v>11</v>
      </c>
      <c r="G390" s="95">
        <v>53.26</v>
      </c>
      <c r="H390" s="95">
        <v>66.569999999999993</v>
      </c>
      <c r="I390" s="95">
        <v>732.27</v>
      </c>
      <c r="J390" s="91">
        <v>2.0304349125201896E-4</v>
      </c>
    </row>
    <row r="391" spans="1:10" ht="25.5" x14ac:dyDescent="0.2">
      <c r="A391" s="2" t="s">
        <v>1020</v>
      </c>
      <c r="B391" s="89" t="s">
        <v>1021</v>
      </c>
      <c r="C391" s="2" t="s">
        <v>18</v>
      </c>
      <c r="D391" s="2" t="s">
        <v>1543</v>
      </c>
      <c r="E391" s="90" t="s">
        <v>372</v>
      </c>
      <c r="F391" s="99">
        <v>42</v>
      </c>
      <c r="G391" s="95">
        <v>21.65</v>
      </c>
      <c r="H391" s="95">
        <v>27.06</v>
      </c>
      <c r="I391" s="95">
        <v>1136.52</v>
      </c>
      <c r="J391" s="91">
        <v>3.1513374667505782E-4</v>
      </c>
    </row>
    <row r="392" spans="1:10" ht="25.5" x14ac:dyDescent="0.2">
      <c r="A392" s="2" t="s">
        <v>1022</v>
      </c>
      <c r="B392" s="89" t="s">
        <v>1023</v>
      </c>
      <c r="C392" s="2" t="s">
        <v>18</v>
      </c>
      <c r="D392" s="2" t="s">
        <v>1544</v>
      </c>
      <c r="E392" s="90" t="s">
        <v>372</v>
      </c>
      <c r="F392" s="99">
        <v>40</v>
      </c>
      <c r="G392" s="95">
        <v>19.190000000000001</v>
      </c>
      <c r="H392" s="95">
        <v>23.98</v>
      </c>
      <c r="I392" s="95">
        <v>959.2</v>
      </c>
      <c r="J392" s="91">
        <v>2.659665380377956E-4</v>
      </c>
    </row>
    <row r="393" spans="1:10" ht="25.5" x14ac:dyDescent="0.2">
      <c r="A393" s="2" t="s">
        <v>1024</v>
      </c>
      <c r="B393" s="89" t="s">
        <v>1025</v>
      </c>
      <c r="C393" s="2" t="s">
        <v>15</v>
      </c>
      <c r="D393" s="2" t="s">
        <v>1026</v>
      </c>
      <c r="E393" s="90" t="s">
        <v>23</v>
      </c>
      <c r="F393" s="99">
        <v>36</v>
      </c>
      <c r="G393" s="95">
        <v>9.85</v>
      </c>
      <c r="H393" s="95">
        <v>12.31</v>
      </c>
      <c r="I393" s="95">
        <v>443.16</v>
      </c>
      <c r="J393" s="91">
        <v>1.2287920245707828E-4</v>
      </c>
    </row>
    <row r="394" spans="1:10" ht="38.25" x14ac:dyDescent="0.2">
      <c r="A394" s="2" t="s">
        <v>1027</v>
      </c>
      <c r="B394" s="89" t="s">
        <v>1015</v>
      </c>
      <c r="C394" s="2" t="s">
        <v>15</v>
      </c>
      <c r="D394" s="2" t="s">
        <v>1016</v>
      </c>
      <c r="E394" s="90" t="s">
        <v>23</v>
      </c>
      <c r="F394" s="99">
        <v>2</v>
      </c>
      <c r="G394" s="95">
        <v>74.59</v>
      </c>
      <c r="H394" s="95">
        <v>93.23</v>
      </c>
      <c r="I394" s="95">
        <v>186.46</v>
      </c>
      <c r="J394" s="91">
        <v>5.170154366401936E-5</v>
      </c>
    </row>
    <row r="395" spans="1:10" ht="38.25" x14ac:dyDescent="0.2">
      <c r="A395" s="2" t="s">
        <v>1028</v>
      </c>
      <c r="B395" s="89" t="s">
        <v>1029</v>
      </c>
      <c r="C395" s="2" t="s">
        <v>15</v>
      </c>
      <c r="D395" s="2" t="s">
        <v>1030</v>
      </c>
      <c r="E395" s="90" t="s">
        <v>23</v>
      </c>
      <c r="F395" s="99">
        <v>4</v>
      </c>
      <c r="G395" s="95">
        <v>23.36</v>
      </c>
      <c r="H395" s="95">
        <v>29.2</v>
      </c>
      <c r="I395" s="95">
        <v>116.8</v>
      </c>
      <c r="J395" s="91">
        <v>3.2386250670156932E-5</v>
      </c>
    </row>
    <row r="396" spans="1:10" ht="38.25" x14ac:dyDescent="0.2">
      <c r="A396" s="2" t="s">
        <v>1031</v>
      </c>
      <c r="B396" s="89" t="s">
        <v>97</v>
      </c>
      <c r="C396" s="2" t="s">
        <v>15</v>
      </c>
      <c r="D396" s="2" t="s">
        <v>98</v>
      </c>
      <c r="E396" s="90" t="s">
        <v>23</v>
      </c>
      <c r="F396" s="99">
        <v>6</v>
      </c>
      <c r="G396" s="95">
        <v>12.86</v>
      </c>
      <c r="H396" s="95">
        <v>16.07</v>
      </c>
      <c r="I396" s="95">
        <v>96.42</v>
      </c>
      <c r="J396" s="91">
        <v>2.6735293575483999E-5</v>
      </c>
    </row>
    <row r="397" spans="1:10" ht="25.5" x14ac:dyDescent="0.2">
      <c r="A397" s="2" t="s">
        <v>1032</v>
      </c>
      <c r="B397" s="89" t="s">
        <v>1033</v>
      </c>
      <c r="C397" s="2" t="s">
        <v>15</v>
      </c>
      <c r="D397" s="2" t="s">
        <v>1034</v>
      </c>
      <c r="E397" s="90" t="s">
        <v>23</v>
      </c>
      <c r="F397" s="99">
        <v>2</v>
      </c>
      <c r="G397" s="95">
        <v>290.26</v>
      </c>
      <c r="H397" s="95">
        <v>362.82</v>
      </c>
      <c r="I397" s="95">
        <v>725.64</v>
      </c>
      <c r="J397" s="91">
        <v>2.012051278792181E-4</v>
      </c>
    </row>
    <row r="398" spans="1:10" ht="25.5" x14ac:dyDescent="0.2">
      <c r="A398" s="2" t="s">
        <v>1032</v>
      </c>
      <c r="B398" s="89" t="s">
        <v>1035</v>
      </c>
      <c r="C398" s="2" t="s">
        <v>15</v>
      </c>
      <c r="D398" s="2" t="s">
        <v>1036</v>
      </c>
      <c r="E398" s="90" t="s">
        <v>23</v>
      </c>
      <c r="F398" s="99">
        <v>6</v>
      </c>
      <c r="G398" s="95">
        <v>331.14</v>
      </c>
      <c r="H398" s="95">
        <v>413.92</v>
      </c>
      <c r="I398" s="95">
        <v>2483.52</v>
      </c>
      <c r="J398" s="91">
        <v>6.8862929164681624E-4</v>
      </c>
    </row>
    <row r="399" spans="1:10" ht="51" x14ac:dyDescent="0.2">
      <c r="A399" s="2" t="s">
        <v>1037</v>
      </c>
      <c r="B399" s="89" t="s">
        <v>1038</v>
      </c>
      <c r="C399" s="2" t="s">
        <v>15</v>
      </c>
      <c r="D399" s="2" t="s">
        <v>1039</v>
      </c>
      <c r="E399" s="90" t="s">
        <v>23</v>
      </c>
      <c r="F399" s="99">
        <v>2</v>
      </c>
      <c r="G399" s="95">
        <v>171.57</v>
      </c>
      <c r="H399" s="95">
        <v>214.46</v>
      </c>
      <c r="I399" s="95">
        <v>428.92</v>
      </c>
      <c r="J399" s="91">
        <v>1.1893074175893588E-4</v>
      </c>
    </row>
    <row r="400" spans="1:10" ht="25.5" x14ac:dyDescent="0.2">
      <c r="A400" s="2" t="s">
        <v>1040</v>
      </c>
      <c r="B400" s="89" t="s">
        <v>1041</v>
      </c>
      <c r="C400" s="2" t="s">
        <v>18</v>
      </c>
      <c r="D400" s="2" t="s">
        <v>1545</v>
      </c>
      <c r="E400" s="90" t="s">
        <v>372</v>
      </c>
      <c r="F400" s="99">
        <v>5</v>
      </c>
      <c r="G400" s="95">
        <v>8.52</v>
      </c>
      <c r="H400" s="95">
        <v>10.65</v>
      </c>
      <c r="I400" s="95">
        <v>53.25</v>
      </c>
      <c r="J400" s="91">
        <v>1.4765135686522744E-5</v>
      </c>
    </row>
    <row r="401" spans="1:10" ht="25.5" x14ac:dyDescent="0.2">
      <c r="A401" s="2" t="s">
        <v>1042</v>
      </c>
      <c r="B401" s="89" t="s">
        <v>1043</v>
      </c>
      <c r="C401" s="2" t="s">
        <v>18</v>
      </c>
      <c r="D401" s="2" t="s">
        <v>1546</v>
      </c>
      <c r="E401" s="90" t="s">
        <v>372</v>
      </c>
      <c r="F401" s="99">
        <v>6</v>
      </c>
      <c r="G401" s="95">
        <v>17.03</v>
      </c>
      <c r="H401" s="95">
        <v>21.28</v>
      </c>
      <c r="I401" s="95">
        <v>127.68</v>
      </c>
      <c r="J401" s="91">
        <v>3.540305210244552E-5</v>
      </c>
    </row>
    <row r="402" spans="1:10" ht="14.25" x14ac:dyDescent="0.2">
      <c r="A402" s="1" t="s">
        <v>1044</v>
      </c>
      <c r="B402" s="1"/>
      <c r="C402" s="1"/>
      <c r="D402" s="1" t="s">
        <v>1045</v>
      </c>
      <c r="E402" s="1"/>
      <c r="F402" s="98"/>
      <c r="G402" s="5"/>
      <c r="H402" s="5"/>
      <c r="I402" s="94">
        <v>36676.6</v>
      </c>
      <c r="J402" s="88">
        <v>1.0169670901790048E-2</v>
      </c>
    </row>
    <row r="403" spans="1:10" ht="38.25" x14ac:dyDescent="0.2">
      <c r="A403" s="2" t="s">
        <v>1046</v>
      </c>
      <c r="B403" s="89" t="s">
        <v>762</v>
      </c>
      <c r="C403" s="2" t="s">
        <v>15</v>
      </c>
      <c r="D403" s="2" t="s">
        <v>763</v>
      </c>
      <c r="E403" s="90" t="s">
        <v>14</v>
      </c>
      <c r="F403" s="99">
        <v>83.3</v>
      </c>
      <c r="G403" s="95">
        <v>84.1</v>
      </c>
      <c r="H403" s="95">
        <v>105.12</v>
      </c>
      <c r="I403" s="95">
        <v>8756.49</v>
      </c>
      <c r="J403" s="91">
        <v>2.4279955490644047E-3</v>
      </c>
    </row>
    <row r="404" spans="1:10" ht="25.5" x14ac:dyDescent="0.2">
      <c r="A404" s="2" t="s">
        <v>1047</v>
      </c>
      <c r="B404" s="89" t="s">
        <v>1048</v>
      </c>
      <c r="C404" s="2" t="s">
        <v>15</v>
      </c>
      <c r="D404" s="2" t="s">
        <v>1049</v>
      </c>
      <c r="E404" s="90" t="s">
        <v>14</v>
      </c>
      <c r="F404" s="99">
        <v>68</v>
      </c>
      <c r="G404" s="95">
        <v>57.89</v>
      </c>
      <c r="H404" s="95">
        <v>72.36</v>
      </c>
      <c r="I404" s="95">
        <v>4920.4799999999996</v>
      </c>
      <c r="J404" s="91">
        <v>1.364348447752515E-3</v>
      </c>
    </row>
    <row r="405" spans="1:10" ht="25.5" x14ac:dyDescent="0.2">
      <c r="A405" s="2" t="s">
        <v>1047</v>
      </c>
      <c r="B405" s="89" t="s">
        <v>57</v>
      </c>
      <c r="C405" s="2" t="s">
        <v>15</v>
      </c>
      <c r="D405" s="2" t="s">
        <v>1066</v>
      </c>
      <c r="E405" s="90" t="s">
        <v>368</v>
      </c>
      <c r="F405" s="99">
        <v>40</v>
      </c>
      <c r="G405" s="95">
        <v>50.2</v>
      </c>
      <c r="H405" s="95">
        <v>62.75</v>
      </c>
      <c r="I405" s="95">
        <v>2510</v>
      </c>
      <c r="J405" s="91">
        <v>6.9597165395628331E-4</v>
      </c>
    </row>
    <row r="406" spans="1:10" ht="25.5" x14ac:dyDescent="0.2">
      <c r="A406" s="2" t="s">
        <v>1050</v>
      </c>
      <c r="B406" s="89" t="s">
        <v>1051</v>
      </c>
      <c r="C406" s="2" t="s">
        <v>15</v>
      </c>
      <c r="D406" s="2" t="s">
        <v>1052</v>
      </c>
      <c r="E406" s="90" t="s">
        <v>368</v>
      </c>
      <c r="F406" s="99">
        <v>22.84</v>
      </c>
      <c r="G406" s="95">
        <v>20.27</v>
      </c>
      <c r="H406" s="95">
        <v>25.33</v>
      </c>
      <c r="I406" s="95">
        <v>578.53</v>
      </c>
      <c r="J406" s="91">
        <v>1.6041453424833809E-4</v>
      </c>
    </row>
    <row r="407" spans="1:10" ht="14.25" x14ac:dyDescent="0.2">
      <c r="A407" s="2" t="s">
        <v>1053</v>
      </c>
      <c r="B407" s="89" t="s">
        <v>1054</v>
      </c>
      <c r="C407" s="2" t="s">
        <v>18</v>
      </c>
      <c r="D407" s="2" t="s">
        <v>1547</v>
      </c>
      <c r="E407" s="90" t="s">
        <v>372</v>
      </c>
      <c r="F407" s="99">
        <v>2</v>
      </c>
      <c r="G407" s="95">
        <v>421.33</v>
      </c>
      <c r="H407" s="95">
        <v>526.66</v>
      </c>
      <c r="I407" s="95">
        <v>1053.32</v>
      </c>
      <c r="J407" s="91">
        <v>2.9206408866343919E-4</v>
      </c>
    </row>
    <row r="408" spans="1:10" ht="14.25" x14ac:dyDescent="0.2">
      <c r="A408" s="2" t="s">
        <v>1055</v>
      </c>
      <c r="B408" s="89" t="s">
        <v>1056</v>
      </c>
      <c r="C408" s="2" t="s">
        <v>18</v>
      </c>
      <c r="D408" s="2" t="s">
        <v>1548</v>
      </c>
      <c r="E408" s="90" t="s">
        <v>372</v>
      </c>
      <c r="F408" s="99">
        <v>2</v>
      </c>
      <c r="G408" s="95">
        <v>485.94</v>
      </c>
      <c r="H408" s="95">
        <v>607.41999999999996</v>
      </c>
      <c r="I408" s="95">
        <v>1214.8399999999999</v>
      </c>
      <c r="J408" s="91">
        <v>3.3685028051484115E-4</v>
      </c>
    </row>
    <row r="409" spans="1:10" ht="38.25" x14ac:dyDescent="0.2">
      <c r="A409" s="2" t="s">
        <v>1057</v>
      </c>
      <c r="B409" s="89" t="s">
        <v>1058</v>
      </c>
      <c r="C409" s="2" t="s">
        <v>15</v>
      </c>
      <c r="D409" s="2" t="s">
        <v>1059</v>
      </c>
      <c r="E409" s="90" t="s">
        <v>23</v>
      </c>
      <c r="F409" s="99">
        <v>24</v>
      </c>
      <c r="G409" s="95">
        <v>71.290000000000006</v>
      </c>
      <c r="H409" s="95">
        <v>89.11</v>
      </c>
      <c r="I409" s="95">
        <v>2138.64</v>
      </c>
      <c r="J409" s="91">
        <v>5.930011227159624E-4</v>
      </c>
    </row>
    <row r="410" spans="1:10" ht="51" x14ac:dyDescent="0.2">
      <c r="A410" s="2" t="s">
        <v>1060</v>
      </c>
      <c r="B410" s="89" t="s">
        <v>1061</v>
      </c>
      <c r="C410" s="2" t="s">
        <v>15</v>
      </c>
      <c r="D410" s="2" t="s">
        <v>1062</v>
      </c>
      <c r="E410" s="90" t="s">
        <v>14</v>
      </c>
      <c r="F410" s="99">
        <v>210</v>
      </c>
      <c r="G410" s="95">
        <v>59.07</v>
      </c>
      <c r="H410" s="95">
        <v>73.83</v>
      </c>
      <c r="I410" s="95">
        <v>15504.3</v>
      </c>
      <c r="J410" s="91">
        <v>4.2990252248742639E-3</v>
      </c>
    </row>
    <row r="411" spans="1:10" ht="14.25" x14ac:dyDescent="0.2">
      <c r="A411" s="1" t="s">
        <v>1063</v>
      </c>
      <c r="B411" s="1"/>
      <c r="C411" s="1"/>
      <c r="D411" s="1" t="s">
        <v>1064</v>
      </c>
      <c r="E411" s="1"/>
      <c r="F411" s="98"/>
      <c r="G411" s="5"/>
      <c r="H411" s="5"/>
      <c r="I411" s="94">
        <v>74745.7</v>
      </c>
      <c r="J411" s="88">
        <v>2.0725453567776959E-2</v>
      </c>
    </row>
    <row r="412" spans="1:10" ht="25.5" x14ac:dyDescent="0.2">
      <c r="A412" s="2" t="s">
        <v>1065</v>
      </c>
      <c r="B412" s="89" t="s">
        <v>57</v>
      </c>
      <c r="C412" s="2" t="s">
        <v>15</v>
      </c>
      <c r="D412" s="2" t="s">
        <v>1066</v>
      </c>
      <c r="E412" s="90" t="s">
        <v>368</v>
      </c>
      <c r="F412" s="99">
        <v>9.4499999999999993</v>
      </c>
      <c r="G412" s="95">
        <v>50.2</v>
      </c>
      <c r="H412" s="95">
        <v>62.75</v>
      </c>
      <c r="I412" s="95">
        <v>592.98</v>
      </c>
      <c r="J412" s="91">
        <v>1.6442122365059638E-4</v>
      </c>
    </row>
    <row r="413" spans="1:10" ht="38.25" x14ac:dyDescent="0.2">
      <c r="A413" s="2" t="s">
        <v>1067</v>
      </c>
      <c r="B413" s="89" t="s">
        <v>1068</v>
      </c>
      <c r="C413" s="2" t="s">
        <v>15</v>
      </c>
      <c r="D413" s="2" t="s">
        <v>1069</v>
      </c>
      <c r="E413" s="90" t="s">
        <v>14</v>
      </c>
      <c r="F413" s="99">
        <v>68.14</v>
      </c>
      <c r="G413" s="95">
        <v>180.25</v>
      </c>
      <c r="H413" s="95">
        <v>225.31</v>
      </c>
      <c r="I413" s="95">
        <v>15352.62</v>
      </c>
      <c r="J413" s="91">
        <v>4.2569674637300053E-3</v>
      </c>
    </row>
    <row r="414" spans="1:10" ht="25.5" x14ac:dyDescent="0.2">
      <c r="A414" s="2" t="s">
        <v>1070</v>
      </c>
      <c r="B414" s="89" t="s">
        <v>1071</v>
      </c>
      <c r="C414" s="2" t="s">
        <v>15</v>
      </c>
      <c r="D414" s="2" t="s">
        <v>1072</v>
      </c>
      <c r="E414" s="90" t="s">
        <v>14</v>
      </c>
      <c r="F414" s="99">
        <v>9</v>
      </c>
      <c r="G414" s="95">
        <v>99.21</v>
      </c>
      <c r="H414" s="95">
        <v>124.01</v>
      </c>
      <c r="I414" s="95">
        <v>1116.0899999999999</v>
      </c>
      <c r="J414" s="91">
        <v>3.0946892560321443E-4</v>
      </c>
    </row>
    <row r="415" spans="1:10" ht="14.25" x14ac:dyDescent="0.2">
      <c r="A415" s="2" t="s">
        <v>1073</v>
      </c>
      <c r="B415" s="89" t="s">
        <v>1074</v>
      </c>
      <c r="C415" s="2" t="s">
        <v>15</v>
      </c>
      <c r="D415" s="2" t="s">
        <v>1075</v>
      </c>
      <c r="E415" s="90" t="s">
        <v>23</v>
      </c>
      <c r="F415" s="99">
        <v>8</v>
      </c>
      <c r="G415" s="95">
        <v>109.67</v>
      </c>
      <c r="H415" s="95">
        <v>137.08000000000001</v>
      </c>
      <c r="I415" s="95">
        <v>1096.6400000000001</v>
      </c>
      <c r="J415" s="91">
        <v>3.0407583848391176E-4</v>
      </c>
    </row>
    <row r="416" spans="1:10" ht="14.25" x14ac:dyDescent="0.2">
      <c r="A416" s="2" t="s">
        <v>1076</v>
      </c>
      <c r="B416" s="89" t="s">
        <v>1077</v>
      </c>
      <c r="C416" s="2" t="s">
        <v>15</v>
      </c>
      <c r="D416" s="2" t="s">
        <v>1078</v>
      </c>
      <c r="E416" s="90" t="s">
        <v>23</v>
      </c>
      <c r="F416" s="99">
        <v>9</v>
      </c>
      <c r="G416" s="95">
        <v>26.15</v>
      </c>
      <c r="H416" s="95">
        <v>32.68</v>
      </c>
      <c r="I416" s="95">
        <v>294.12</v>
      </c>
      <c r="J416" s="91">
        <v>8.1553459307419148E-5</v>
      </c>
    </row>
    <row r="417" spans="1:10" ht="14.25" x14ac:dyDescent="0.2">
      <c r="A417" s="2" t="s">
        <v>1079</v>
      </c>
      <c r="B417" s="89" t="s">
        <v>1080</v>
      </c>
      <c r="C417" s="2" t="s">
        <v>15</v>
      </c>
      <c r="D417" s="2" t="s">
        <v>1081</v>
      </c>
      <c r="E417" s="90" t="s">
        <v>23</v>
      </c>
      <c r="F417" s="99">
        <v>3</v>
      </c>
      <c r="G417" s="95">
        <v>146.56</v>
      </c>
      <c r="H417" s="95">
        <v>183.2</v>
      </c>
      <c r="I417" s="95">
        <v>549.6</v>
      </c>
      <c r="J417" s="91">
        <v>1.5239283705751925E-4</v>
      </c>
    </row>
    <row r="418" spans="1:10" ht="14.25" x14ac:dyDescent="0.2">
      <c r="A418" s="2" t="s">
        <v>1082</v>
      </c>
      <c r="B418" s="89" t="s">
        <v>1083</v>
      </c>
      <c r="C418" s="2" t="s">
        <v>15</v>
      </c>
      <c r="D418" s="2" t="s">
        <v>1084</v>
      </c>
      <c r="E418" s="90" t="s">
        <v>23</v>
      </c>
      <c r="F418" s="99">
        <v>7</v>
      </c>
      <c r="G418" s="95">
        <v>33.130000000000003</v>
      </c>
      <c r="H418" s="95">
        <v>41.41</v>
      </c>
      <c r="I418" s="95">
        <v>289.87</v>
      </c>
      <c r="J418" s="91">
        <v>8.0375021247931409E-5</v>
      </c>
    </row>
    <row r="419" spans="1:10" ht="14.25" x14ac:dyDescent="0.2">
      <c r="A419" s="2" t="s">
        <v>1085</v>
      </c>
      <c r="B419" s="89" t="s">
        <v>1086</v>
      </c>
      <c r="C419" s="2" t="s">
        <v>18</v>
      </c>
      <c r="D419" s="2" t="s">
        <v>1549</v>
      </c>
      <c r="E419" s="90" t="s">
        <v>372</v>
      </c>
      <c r="F419" s="99">
        <v>6</v>
      </c>
      <c r="G419" s="95">
        <v>96.32</v>
      </c>
      <c r="H419" s="95">
        <v>120.4</v>
      </c>
      <c r="I419" s="95">
        <v>722.4</v>
      </c>
      <c r="J419" s="91">
        <v>2.0030674215857334E-4</v>
      </c>
    </row>
    <row r="420" spans="1:10" ht="14.25" x14ac:dyDescent="0.2">
      <c r="A420" s="2" t="s">
        <v>1087</v>
      </c>
      <c r="B420" s="89" t="s">
        <v>1088</v>
      </c>
      <c r="C420" s="2" t="s">
        <v>15</v>
      </c>
      <c r="D420" s="2" t="s">
        <v>1089</v>
      </c>
      <c r="E420" s="90" t="s">
        <v>23</v>
      </c>
      <c r="F420" s="99">
        <v>6</v>
      </c>
      <c r="G420" s="95">
        <v>63.67</v>
      </c>
      <c r="H420" s="95">
        <v>79.58</v>
      </c>
      <c r="I420" s="95">
        <v>477.48</v>
      </c>
      <c r="J420" s="91">
        <v>1.3239543638687097E-4</v>
      </c>
    </row>
    <row r="421" spans="1:10" ht="14.25" x14ac:dyDescent="0.2">
      <c r="A421" s="2" t="s">
        <v>1090</v>
      </c>
      <c r="B421" s="89" t="s">
        <v>1091</v>
      </c>
      <c r="C421" s="2" t="s">
        <v>15</v>
      </c>
      <c r="D421" s="2" t="s">
        <v>1092</v>
      </c>
      <c r="E421" s="90" t="s">
        <v>23</v>
      </c>
      <c r="F421" s="99">
        <v>4</v>
      </c>
      <c r="G421" s="95">
        <v>181.12</v>
      </c>
      <c r="H421" s="95">
        <v>226.4</v>
      </c>
      <c r="I421" s="95">
        <v>905.6</v>
      </c>
      <c r="J421" s="91">
        <v>2.5110435451107977E-4</v>
      </c>
    </row>
    <row r="422" spans="1:10" ht="14.25" x14ac:dyDescent="0.2">
      <c r="A422" s="2" t="s">
        <v>1093</v>
      </c>
      <c r="B422" s="89" t="s">
        <v>1094</v>
      </c>
      <c r="C422" s="2" t="s">
        <v>15</v>
      </c>
      <c r="D422" s="2" t="s">
        <v>1095</v>
      </c>
      <c r="E422" s="90" t="s">
        <v>23</v>
      </c>
      <c r="F422" s="99">
        <v>1</v>
      </c>
      <c r="G422" s="95">
        <v>66.78</v>
      </c>
      <c r="H422" s="95">
        <v>83.47</v>
      </c>
      <c r="I422" s="95">
        <v>83.47</v>
      </c>
      <c r="J422" s="91">
        <v>2.3144523488339032E-5</v>
      </c>
    </row>
    <row r="423" spans="1:10" ht="25.5" x14ac:dyDescent="0.2">
      <c r="A423" s="2" t="s">
        <v>1096</v>
      </c>
      <c r="B423" s="89" t="s">
        <v>1097</v>
      </c>
      <c r="C423" s="2" t="s">
        <v>15</v>
      </c>
      <c r="D423" s="2" t="s">
        <v>1098</v>
      </c>
      <c r="E423" s="90" t="s">
        <v>23</v>
      </c>
      <c r="F423" s="99">
        <v>3</v>
      </c>
      <c r="G423" s="95">
        <v>24.74</v>
      </c>
      <c r="H423" s="95">
        <v>30.92</v>
      </c>
      <c r="I423" s="95">
        <v>92.76</v>
      </c>
      <c r="J423" s="91">
        <v>2.5720450446607505E-5</v>
      </c>
    </row>
    <row r="424" spans="1:10" ht="25.5" x14ac:dyDescent="0.2">
      <c r="A424" s="2" t="s">
        <v>1099</v>
      </c>
      <c r="B424" s="89" t="s">
        <v>1100</v>
      </c>
      <c r="C424" s="2" t="s">
        <v>15</v>
      </c>
      <c r="D424" s="2" t="s">
        <v>1101</v>
      </c>
      <c r="E424" s="90" t="s">
        <v>23</v>
      </c>
      <c r="F424" s="99">
        <v>2</v>
      </c>
      <c r="G424" s="95">
        <v>274.75</v>
      </c>
      <c r="H424" s="95">
        <v>343.43</v>
      </c>
      <c r="I424" s="95">
        <v>686.86</v>
      </c>
      <c r="J424" s="91">
        <v>1.904522271858218E-4</v>
      </c>
    </row>
    <row r="425" spans="1:10" ht="14.25" x14ac:dyDescent="0.2">
      <c r="A425" s="2" t="s">
        <v>1102</v>
      </c>
      <c r="B425" s="89" t="s">
        <v>1103</v>
      </c>
      <c r="C425" s="2" t="s">
        <v>18</v>
      </c>
      <c r="D425" s="2" t="s">
        <v>1550</v>
      </c>
      <c r="E425" s="90" t="s">
        <v>372</v>
      </c>
      <c r="F425" s="99">
        <v>1</v>
      </c>
      <c r="G425" s="95">
        <v>1403.96</v>
      </c>
      <c r="H425" s="95">
        <v>1754.95</v>
      </c>
      <c r="I425" s="95">
        <v>1754.95</v>
      </c>
      <c r="J425" s="91">
        <v>4.8661173470541014E-4</v>
      </c>
    </row>
    <row r="426" spans="1:10" ht="25.5" x14ac:dyDescent="0.2">
      <c r="A426" s="2" t="s">
        <v>1104</v>
      </c>
      <c r="B426" s="89" t="s">
        <v>1105</v>
      </c>
      <c r="C426" s="2" t="s">
        <v>15</v>
      </c>
      <c r="D426" s="2" t="s">
        <v>1106</v>
      </c>
      <c r="E426" s="90" t="s">
        <v>23</v>
      </c>
      <c r="F426" s="99">
        <v>1</v>
      </c>
      <c r="G426" s="95">
        <v>113.41</v>
      </c>
      <c r="H426" s="95">
        <v>141.76</v>
      </c>
      <c r="I426" s="95">
        <v>141.76</v>
      </c>
      <c r="J426" s="91">
        <v>3.9307148073642521E-5</v>
      </c>
    </row>
    <row r="427" spans="1:10" ht="14.25" x14ac:dyDescent="0.2">
      <c r="A427" s="2" t="s">
        <v>1107</v>
      </c>
      <c r="B427" s="89" t="s">
        <v>1108</v>
      </c>
      <c r="C427" s="2" t="s">
        <v>18</v>
      </c>
      <c r="D427" s="2" t="s">
        <v>1551</v>
      </c>
      <c r="E427" s="90" t="s">
        <v>372</v>
      </c>
      <c r="F427" s="99">
        <v>1</v>
      </c>
      <c r="G427" s="95">
        <v>168.51</v>
      </c>
      <c r="H427" s="95">
        <v>210.63</v>
      </c>
      <c r="I427" s="95">
        <v>210.63</v>
      </c>
      <c r="J427" s="91">
        <v>5.8403390228211936E-5</v>
      </c>
    </row>
    <row r="428" spans="1:10" ht="25.5" x14ac:dyDescent="0.2">
      <c r="A428" s="2" t="s">
        <v>1109</v>
      </c>
      <c r="B428" s="89" t="s">
        <v>1110</v>
      </c>
      <c r="C428" s="2" t="s">
        <v>15</v>
      </c>
      <c r="D428" s="2" t="s">
        <v>1111</v>
      </c>
      <c r="E428" s="90" t="s">
        <v>23</v>
      </c>
      <c r="F428" s="99">
        <v>6</v>
      </c>
      <c r="G428" s="95">
        <v>243.38</v>
      </c>
      <c r="H428" s="95">
        <v>304.22000000000003</v>
      </c>
      <c r="I428" s="95">
        <v>1825.32</v>
      </c>
      <c r="J428" s="91">
        <v>5.0612389617509283E-4</v>
      </c>
    </row>
    <row r="429" spans="1:10" ht="25.5" x14ac:dyDescent="0.2">
      <c r="A429" s="2" t="s">
        <v>1112</v>
      </c>
      <c r="B429" s="89" t="s">
        <v>1113</v>
      </c>
      <c r="C429" s="2" t="s">
        <v>15</v>
      </c>
      <c r="D429" s="2" t="s">
        <v>1114</v>
      </c>
      <c r="E429" s="90" t="s">
        <v>23</v>
      </c>
      <c r="F429" s="99">
        <v>1</v>
      </c>
      <c r="G429" s="95">
        <v>97.64</v>
      </c>
      <c r="H429" s="95">
        <v>122.05</v>
      </c>
      <c r="I429" s="95">
        <v>122.05</v>
      </c>
      <c r="J429" s="91">
        <v>3.3841968273053537E-5</v>
      </c>
    </row>
    <row r="430" spans="1:10" ht="14.25" x14ac:dyDescent="0.2">
      <c r="A430" s="2" t="s">
        <v>1115</v>
      </c>
      <c r="B430" s="89" t="s">
        <v>1116</v>
      </c>
      <c r="C430" s="2" t="s">
        <v>15</v>
      </c>
      <c r="D430" s="2" t="s">
        <v>1117</v>
      </c>
      <c r="E430" s="90" t="s">
        <v>23</v>
      </c>
      <c r="F430" s="99">
        <v>1</v>
      </c>
      <c r="G430" s="95">
        <v>58.12</v>
      </c>
      <c r="H430" s="95">
        <v>72.650000000000006</v>
      </c>
      <c r="I430" s="95">
        <v>72.650000000000006</v>
      </c>
      <c r="J430" s="91">
        <v>2.0144358828654973E-5</v>
      </c>
    </row>
    <row r="431" spans="1:10" ht="25.5" x14ac:dyDescent="0.2">
      <c r="A431" s="2" t="s">
        <v>1118</v>
      </c>
      <c r="B431" s="89" t="s">
        <v>1119</v>
      </c>
      <c r="C431" s="2" t="s">
        <v>15</v>
      </c>
      <c r="D431" s="2" t="s">
        <v>1120</v>
      </c>
      <c r="E431" s="90" t="s">
        <v>23</v>
      </c>
      <c r="F431" s="99">
        <v>2</v>
      </c>
      <c r="G431" s="95">
        <v>450.9</v>
      </c>
      <c r="H431" s="95">
        <v>563.62</v>
      </c>
      <c r="I431" s="95">
        <v>1127.24</v>
      </c>
      <c r="J431" s="91">
        <v>3.1256059251222345E-4</v>
      </c>
    </row>
    <row r="432" spans="1:10" ht="25.5" x14ac:dyDescent="0.2">
      <c r="A432" s="2" t="s">
        <v>1121</v>
      </c>
      <c r="B432" s="89" t="s">
        <v>1122</v>
      </c>
      <c r="C432" s="2" t="s">
        <v>18</v>
      </c>
      <c r="D432" s="2" t="s">
        <v>1552</v>
      </c>
      <c r="E432" s="90" t="s">
        <v>372</v>
      </c>
      <c r="F432" s="99">
        <v>1</v>
      </c>
      <c r="G432" s="95">
        <v>10484.200000000001</v>
      </c>
      <c r="H432" s="95">
        <v>13105.25</v>
      </c>
      <c r="I432" s="95">
        <v>13105.25</v>
      </c>
      <c r="J432" s="91">
        <v>3.6338177362591961E-3</v>
      </c>
    </row>
    <row r="433" spans="1:10" ht="14.25" x14ac:dyDescent="0.2">
      <c r="A433" s="2" t="s">
        <v>1123</v>
      </c>
      <c r="B433" s="89" t="s">
        <v>1124</v>
      </c>
      <c r="C433" s="2" t="s">
        <v>18</v>
      </c>
      <c r="D433" s="2" t="s">
        <v>1553</v>
      </c>
      <c r="E433" s="90" t="s">
        <v>372</v>
      </c>
      <c r="F433" s="99">
        <v>1</v>
      </c>
      <c r="G433" s="95">
        <v>1645.43</v>
      </c>
      <c r="H433" s="95">
        <v>2056.7800000000002</v>
      </c>
      <c r="I433" s="95">
        <v>2056.7800000000002</v>
      </c>
      <c r="J433" s="91">
        <v>5.7030301929251168E-4</v>
      </c>
    </row>
    <row r="434" spans="1:10" ht="25.5" x14ac:dyDescent="0.2">
      <c r="A434" s="2" t="s">
        <v>1125</v>
      </c>
      <c r="B434" s="89" t="s">
        <v>1126</v>
      </c>
      <c r="C434" s="2" t="s">
        <v>15</v>
      </c>
      <c r="D434" s="2" t="s">
        <v>1127</v>
      </c>
      <c r="E434" s="90" t="s">
        <v>23</v>
      </c>
      <c r="F434" s="99">
        <v>1</v>
      </c>
      <c r="G434" s="95">
        <v>2638.26</v>
      </c>
      <c r="H434" s="95">
        <v>3297.82</v>
      </c>
      <c r="I434" s="95">
        <v>3297.82</v>
      </c>
      <c r="J434" s="91">
        <v>9.1441802384466546E-4</v>
      </c>
    </row>
    <row r="435" spans="1:10" ht="51" x14ac:dyDescent="0.2">
      <c r="A435" s="2" t="s">
        <v>1128</v>
      </c>
      <c r="B435" s="89" t="s">
        <v>1129</v>
      </c>
      <c r="C435" s="2" t="s">
        <v>15</v>
      </c>
      <c r="D435" s="2" t="s">
        <v>1130</v>
      </c>
      <c r="E435" s="90" t="s">
        <v>23</v>
      </c>
      <c r="F435" s="99">
        <v>3</v>
      </c>
      <c r="G435" s="95">
        <v>1259.57</v>
      </c>
      <c r="H435" s="95">
        <v>1574.46</v>
      </c>
      <c r="I435" s="95">
        <v>4723.38</v>
      </c>
      <c r="J435" s="91">
        <v>1.3096966497466254E-3</v>
      </c>
    </row>
    <row r="436" spans="1:10" ht="25.5" x14ac:dyDescent="0.2">
      <c r="A436" s="2" t="s">
        <v>1131</v>
      </c>
      <c r="B436" s="89" t="s">
        <v>1132</v>
      </c>
      <c r="C436" s="2" t="s">
        <v>15</v>
      </c>
      <c r="D436" s="2" t="s">
        <v>1133</v>
      </c>
      <c r="E436" s="90" t="s">
        <v>23</v>
      </c>
      <c r="F436" s="99">
        <v>15</v>
      </c>
      <c r="G436" s="95">
        <v>17.149999999999999</v>
      </c>
      <c r="H436" s="95">
        <v>21.43</v>
      </c>
      <c r="I436" s="95">
        <v>321.45</v>
      </c>
      <c r="J436" s="91">
        <v>8.9131509228783772E-5</v>
      </c>
    </row>
    <row r="437" spans="1:10" ht="25.5" x14ac:dyDescent="0.2">
      <c r="A437" s="2" t="s">
        <v>1134</v>
      </c>
      <c r="B437" s="89" t="s">
        <v>1135</v>
      </c>
      <c r="C437" s="2" t="s">
        <v>15</v>
      </c>
      <c r="D437" s="2" t="s">
        <v>1136</v>
      </c>
      <c r="E437" s="90" t="s">
        <v>23</v>
      </c>
      <c r="F437" s="99">
        <v>1</v>
      </c>
      <c r="G437" s="95">
        <v>25.33</v>
      </c>
      <c r="H437" s="95">
        <v>31.66</v>
      </c>
      <c r="I437" s="95">
        <v>31.66</v>
      </c>
      <c r="J437" s="91">
        <v>8.7786703443250721E-6</v>
      </c>
    </row>
    <row r="438" spans="1:10" ht="25.5" x14ac:dyDescent="0.2">
      <c r="A438" s="2" t="s">
        <v>1137</v>
      </c>
      <c r="B438" s="89" t="s">
        <v>1138</v>
      </c>
      <c r="C438" s="2" t="s">
        <v>15</v>
      </c>
      <c r="D438" s="2" t="s">
        <v>1139</v>
      </c>
      <c r="E438" s="90" t="s">
        <v>23</v>
      </c>
      <c r="F438" s="99">
        <v>5</v>
      </c>
      <c r="G438" s="95">
        <v>29.05</v>
      </c>
      <c r="H438" s="95">
        <v>36.31</v>
      </c>
      <c r="I438" s="95">
        <v>181.55</v>
      </c>
      <c r="J438" s="91">
        <v>5.0340101105881767E-5</v>
      </c>
    </row>
    <row r="439" spans="1:10" ht="25.5" x14ac:dyDescent="0.2">
      <c r="A439" s="2" t="s">
        <v>1140</v>
      </c>
      <c r="B439" s="89" t="s">
        <v>1141</v>
      </c>
      <c r="C439" s="2" t="s">
        <v>15</v>
      </c>
      <c r="D439" s="2" t="s">
        <v>1142</v>
      </c>
      <c r="E439" s="90" t="s">
        <v>14</v>
      </c>
      <c r="F439" s="99">
        <v>150</v>
      </c>
      <c r="G439" s="95">
        <v>34.700000000000003</v>
      </c>
      <c r="H439" s="95">
        <v>43.37</v>
      </c>
      <c r="I439" s="95">
        <v>6505.5</v>
      </c>
      <c r="J439" s="91">
        <v>1.8038420696464546E-3</v>
      </c>
    </row>
    <row r="440" spans="1:10" ht="25.5" x14ac:dyDescent="0.2">
      <c r="A440" s="2" t="s">
        <v>1143</v>
      </c>
      <c r="B440" s="89" t="s">
        <v>1144</v>
      </c>
      <c r="C440" s="2" t="s">
        <v>18</v>
      </c>
      <c r="D440" s="2" t="s">
        <v>1554</v>
      </c>
      <c r="E440" s="90" t="s">
        <v>372</v>
      </c>
      <c r="F440" s="99">
        <v>6</v>
      </c>
      <c r="G440" s="95">
        <v>121.98</v>
      </c>
      <c r="H440" s="95">
        <v>152.47</v>
      </c>
      <c r="I440" s="95">
        <v>914.82</v>
      </c>
      <c r="J440" s="91">
        <v>2.5366087190130962E-4</v>
      </c>
    </row>
    <row r="441" spans="1:10" ht="38.25" x14ac:dyDescent="0.2">
      <c r="A441" s="2" t="s">
        <v>1145</v>
      </c>
      <c r="B441" s="89" t="s">
        <v>1146</v>
      </c>
      <c r="C441" s="2" t="s">
        <v>18</v>
      </c>
      <c r="D441" s="2" t="s">
        <v>1555</v>
      </c>
      <c r="E441" s="90" t="s">
        <v>807</v>
      </c>
      <c r="F441" s="99">
        <v>20</v>
      </c>
      <c r="G441" s="95">
        <v>31.78</v>
      </c>
      <c r="H441" s="95">
        <v>39.72</v>
      </c>
      <c r="I441" s="95">
        <v>794.4</v>
      </c>
      <c r="J441" s="91">
        <v>2.2027086928401253E-4</v>
      </c>
    </row>
    <row r="442" spans="1:10" ht="38.25" x14ac:dyDescent="0.2">
      <c r="A442" s="2" t="s">
        <v>1147</v>
      </c>
      <c r="B442" s="89" t="s">
        <v>1146</v>
      </c>
      <c r="C442" s="2" t="s">
        <v>18</v>
      </c>
      <c r="D442" s="2" t="s">
        <v>1555</v>
      </c>
      <c r="E442" s="90" t="s">
        <v>807</v>
      </c>
      <c r="F442" s="99">
        <v>20</v>
      </c>
      <c r="G442" s="95">
        <v>31.78</v>
      </c>
      <c r="H442" s="95">
        <v>39.72</v>
      </c>
      <c r="I442" s="95">
        <v>794.4</v>
      </c>
      <c r="J442" s="91">
        <v>2.2027086928401253E-4</v>
      </c>
    </row>
    <row r="443" spans="1:10" ht="14.25" x14ac:dyDescent="0.2">
      <c r="A443" s="2" t="s">
        <v>1148</v>
      </c>
      <c r="B443" s="89" t="s">
        <v>1149</v>
      </c>
      <c r="C443" s="2" t="s">
        <v>64</v>
      </c>
      <c r="D443" s="2" t="s">
        <v>1556</v>
      </c>
      <c r="E443" s="90" t="s">
        <v>23</v>
      </c>
      <c r="F443" s="99">
        <v>12</v>
      </c>
      <c r="G443" s="95">
        <v>521.69000000000005</v>
      </c>
      <c r="H443" s="95">
        <v>652.11</v>
      </c>
      <c r="I443" s="95">
        <v>7825.32</v>
      </c>
      <c r="J443" s="91">
        <v>2.1698011566283599E-3</v>
      </c>
    </row>
    <row r="444" spans="1:10" ht="38.25" x14ac:dyDescent="0.2">
      <c r="A444" s="2" t="s">
        <v>1150</v>
      </c>
      <c r="B444" s="89" t="s">
        <v>1151</v>
      </c>
      <c r="C444" s="2" t="s">
        <v>18</v>
      </c>
      <c r="D444" s="2" t="s">
        <v>1557</v>
      </c>
      <c r="E444" s="90" t="s">
        <v>372</v>
      </c>
      <c r="F444" s="99">
        <v>1</v>
      </c>
      <c r="G444" s="95">
        <v>5342.63</v>
      </c>
      <c r="H444" s="95">
        <v>6678.28</v>
      </c>
      <c r="I444" s="95">
        <v>6678.28</v>
      </c>
      <c r="J444" s="91">
        <v>1.8517504291566404E-3</v>
      </c>
    </row>
    <row r="445" spans="1:10" ht="14.25" x14ac:dyDescent="0.2">
      <c r="A445" s="1" t="s">
        <v>1152</v>
      </c>
      <c r="B445" s="1"/>
      <c r="C445" s="1"/>
      <c r="D445" s="1" t="s">
        <v>1153</v>
      </c>
      <c r="E445" s="1"/>
      <c r="F445" s="98"/>
      <c r="G445" s="5"/>
      <c r="H445" s="5"/>
      <c r="I445" s="94">
        <v>36257.519999999997</v>
      </c>
      <c r="J445" s="88">
        <v>1.0053468590738255E-2</v>
      </c>
    </row>
    <row r="446" spans="1:10" ht="25.5" x14ac:dyDescent="0.2">
      <c r="A446" s="2" t="s">
        <v>1154</v>
      </c>
      <c r="B446" s="89" t="s">
        <v>1155</v>
      </c>
      <c r="C446" s="2" t="s">
        <v>15</v>
      </c>
      <c r="D446" s="2" t="s">
        <v>1156</v>
      </c>
      <c r="E446" s="90" t="s">
        <v>14</v>
      </c>
      <c r="F446" s="99">
        <v>46.8</v>
      </c>
      <c r="G446" s="95">
        <v>62.76</v>
      </c>
      <c r="H446" s="95">
        <v>78.45</v>
      </c>
      <c r="I446" s="95">
        <v>3671.46</v>
      </c>
      <c r="J446" s="91">
        <v>1.0180207524439586E-3</v>
      </c>
    </row>
    <row r="447" spans="1:10" ht="25.5" x14ac:dyDescent="0.2">
      <c r="A447" s="2" t="s">
        <v>1157</v>
      </c>
      <c r="B447" s="89" t="s">
        <v>1158</v>
      </c>
      <c r="C447" s="2" t="s">
        <v>15</v>
      </c>
      <c r="D447" s="2" t="s">
        <v>1159</v>
      </c>
      <c r="E447" s="90" t="s">
        <v>14</v>
      </c>
      <c r="F447" s="99">
        <v>337</v>
      </c>
      <c r="G447" s="95">
        <v>47.84</v>
      </c>
      <c r="H447" s="95">
        <v>59.8</v>
      </c>
      <c r="I447" s="95">
        <v>20152.599999999999</v>
      </c>
      <c r="J447" s="91">
        <v>5.5879037265017511E-3</v>
      </c>
    </row>
    <row r="448" spans="1:10" ht="25.5" x14ac:dyDescent="0.2">
      <c r="A448" s="2" t="s">
        <v>1160</v>
      </c>
      <c r="B448" s="89" t="s">
        <v>1161</v>
      </c>
      <c r="C448" s="2" t="s">
        <v>15</v>
      </c>
      <c r="D448" s="2" t="s">
        <v>1162</v>
      </c>
      <c r="E448" s="90" t="s">
        <v>23</v>
      </c>
      <c r="F448" s="99">
        <v>40</v>
      </c>
      <c r="G448" s="95">
        <v>101.09</v>
      </c>
      <c r="H448" s="95">
        <v>126.36</v>
      </c>
      <c r="I448" s="95">
        <v>5054.3999999999996</v>
      </c>
      <c r="J448" s="91">
        <v>1.401481724205832E-3</v>
      </c>
    </row>
    <row r="449" spans="1:10" ht="25.5" x14ac:dyDescent="0.2">
      <c r="A449" s="2" t="s">
        <v>1160</v>
      </c>
      <c r="B449" s="89" t="s">
        <v>1163</v>
      </c>
      <c r="C449" s="2" t="s">
        <v>15</v>
      </c>
      <c r="D449" s="2" t="s">
        <v>1164</v>
      </c>
      <c r="E449" s="90" t="s">
        <v>14</v>
      </c>
      <c r="F449" s="99">
        <v>10</v>
      </c>
      <c r="G449" s="95">
        <v>36.82</v>
      </c>
      <c r="H449" s="95">
        <v>46.02</v>
      </c>
      <c r="I449" s="95">
        <v>460.2</v>
      </c>
      <c r="J449" s="91">
        <v>1.2760404587676557E-4</v>
      </c>
    </row>
    <row r="450" spans="1:10" ht="14.25" x14ac:dyDescent="0.2">
      <c r="A450" s="2" t="s">
        <v>1165</v>
      </c>
      <c r="B450" s="89" t="s">
        <v>1166</v>
      </c>
      <c r="C450" s="2" t="s">
        <v>18</v>
      </c>
      <c r="D450" s="2" t="s">
        <v>1558</v>
      </c>
      <c r="E450" s="90" t="s">
        <v>372</v>
      </c>
      <c r="F450" s="99">
        <v>70</v>
      </c>
      <c r="G450" s="95">
        <v>10.09</v>
      </c>
      <c r="H450" s="95">
        <v>12.61</v>
      </c>
      <c r="I450" s="95">
        <v>882.7</v>
      </c>
      <c r="J450" s="91">
        <v>2.4475465296701647E-4</v>
      </c>
    </row>
    <row r="451" spans="1:10" ht="38.25" x14ac:dyDescent="0.2">
      <c r="A451" s="2" t="s">
        <v>1167</v>
      </c>
      <c r="B451" s="89" t="s">
        <v>1168</v>
      </c>
      <c r="C451" s="2" t="s">
        <v>18</v>
      </c>
      <c r="D451" s="2" t="s">
        <v>1559</v>
      </c>
      <c r="E451" s="90" t="s">
        <v>372</v>
      </c>
      <c r="F451" s="99">
        <v>1</v>
      </c>
      <c r="G451" s="95">
        <v>1142.07</v>
      </c>
      <c r="H451" s="95">
        <v>1427.58</v>
      </c>
      <c r="I451" s="95">
        <v>1427.58</v>
      </c>
      <c r="J451" s="91">
        <v>3.958387305796458E-4</v>
      </c>
    </row>
    <row r="452" spans="1:10" ht="25.5" x14ac:dyDescent="0.2">
      <c r="A452" s="2" t="s">
        <v>1169</v>
      </c>
      <c r="B452" s="89" t="s">
        <v>1170</v>
      </c>
      <c r="C452" s="2" t="s">
        <v>18</v>
      </c>
      <c r="D452" s="2" t="s">
        <v>1560</v>
      </c>
      <c r="E452" s="90" t="s">
        <v>372</v>
      </c>
      <c r="F452" s="99">
        <v>20</v>
      </c>
      <c r="G452" s="95">
        <v>11</v>
      </c>
      <c r="H452" s="95">
        <v>13.75</v>
      </c>
      <c r="I452" s="95">
        <v>275</v>
      </c>
      <c r="J452" s="91">
        <v>7.62518744374414E-5</v>
      </c>
    </row>
    <row r="453" spans="1:10" ht="14.25" x14ac:dyDescent="0.2">
      <c r="A453" s="2" t="s">
        <v>1171</v>
      </c>
      <c r="B453" s="89" t="s">
        <v>1172</v>
      </c>
      <c r="C453" s="2" t="s">
        <v>18</v>
      </c>
      <c r="D453" s="2" t="s">
        <v>1561</v>
      </c>
      <c r="E453" s="90" t="s">
        <v>372</v>
      </c>
      <c r="F453" s="99">
        <v>20</v>
      </c>
      <c r="G453" s="95">
        <v>23.91</v>
      </c>
      <c r="H453" s="95">
        <v>29.88</v>
      </c>
      <c r="I453" s="95">
        <v>597.6</v>
      </c>
      <c r="J453" s="91">
        <v>1.6570225514114537E-4</v>
      </c>
    </row>
    <row r="454" spans="1:10" ht="25.5" x14ac:dyDescent="0.2">
      <c r="A454" s="2" t="s">
        <v>1173</v>
      </c>
      <c r="B454" s="89" t="s">
        <v>1174</v>
      </c>
      <c r="C454" s="2" t="s">
        <v>15</v>
      </c>
      <c r="D454" s="2" t="s">
        <v>1175</v>
      </c>
      <c r="E454" s="90" t="s">
        <v>23</v>
      </c>
      <c r="F454" s="99">
        <v>14</v>
      </c>
      <c r="G454" s="95">
        <v>43.63</v>
      </c>
      <c r="H454" s="95">
        <v>54.53</v>
      </c>
      <c r="I454" s="95">
        <v>763.42</v>
      </c>
      <c r="J454" s="91">
        <v>2.116807490292055E-4</v>
      </c>
    </row>
    <row r="455" spans="1:10" ht="25.5" x14ac:dyDescent="0.2">
      <c r="A455" s="2" t="s">
        <v>1176</v>
      </c>
      <c r="B455" s="89" t="s">
        <v>1177</v>
      </c>
      <c r="C455" s="2" t="s">
        <v>15</v>
      </c>
      <c r="D455" s="2" t="s">
        <v>1178</v>
      </c>
      <c r="E455" s="90" t="s">
        <v>23</v>
      </c>
      <c r="F455" s="99">
        <v>9</v>
      </c>
      <c r="G455" s="95">
        <v>59.32</v>
      </c>
      <c r="H455" s="95">
        <v>74.150000000000006</v>
      </c>
      <c r="I455" s="95">
        <v>667.35</v>
      </c>
      <c r="J455" s="91">
        <v>1.8504250329391461E-4</v>
      </c>
    </row>
    <row r="456" spans="1:10" ht="38.25" x14ac:dyDescent="0.2">
      <c r="A456" s="2" t="s">
        <v>1179</v>
      </c>
      <c r="B456" s="89" t="s">
        <v>162</v>
      </c>
      <c r="C456" s="2" t="s">
        <v>15</v>
      </c>
      <c r="D456" s="2" t="s">
        <v>163</v>
      </c>
      <c r="E456" s="90" t="s">
        <v>14</v>
      </c>
      <c r="F456" s="99">
        <v>90</v>
      </c>
      <c r="G456" s="95">
        <v>6.95</v>
      </c>
      <c r="H456" s="95">
        <v>8.68</v>
      </c>
      <c r="I456" s="95">
        <v>781.2</v>
      </c>
      <c r="J456" s="91">
        <v>2.1661077931101535E-4</v>
      </c>
    </row>
    <row r="457" spans="1:10" ht="25.5" x14ac:dyDescent="0.2">
      <c r="A457" s="2" t="s">
        <v>1180</v>
      </c>
      <c r="B457" s="89" t="s">
        <v>1181</v>
      </c>
      <c r="C457" s="2" t="s">
        <v>18</v>
      </c>
      <c r="D457" s="2" t="s">
        <v>1562</v>
      </c>
      <c r="E457" s="90" t="s">
        <v>372</v>
      </c>
      <c r="F457" s="99">
        <v>1</v>
      </c>
      <c r="G457" s="95">
        <v>292.57</v>
      </c>
      <c r="H457" s="95">
        <v>365.71</v>
      </c>
      <c r="I457" s="95">
        <v>365.71</v>
      </c>
      <c r="J457" s="91">
        <v>1.014039018200607E-4</v>
      </c>
    </row>
    <row r="458" spans="1:10" ht="25.5" x14ac:dyDescent="0.2">
      <c r="A458" s="2" t="s">
        <v>1182</v>
      </c>
      <c r="B458" s="89" t="s">
        <v>1183</v>
      </c>
      <c r="C458" s="2" t="s">
        <v>506</v>
      </c>
      <c r="D458" s="2" t="s">
        <v>1563</v>
      </c>
      <c r="E458" s="90" t="s">
        <v>23</v>
      </c>
      <c r="F458" s="99">
        <v>65</v>
      </c>
      <c r="G458" s="95">
        <v>14.26</v>
      </c>
      <c r="H458" s="95">
        <v>17.82</v>
      </c>
      <c r="I458" s="95">
        <v>1158.3</v>
      </c>
      <c r="J458" s="91">
        <v>3.2117289513050319E-4</v>
      </c>
    </row>
    <row r="459" spans="1:10" ht="14.25" x14ac:dyDescent="0.2">
      <c r="A459" s="1" t="s">
        <v>1184</v>
      </c>
      <c r="B459" s="1"/>
      <c r="C459" s="1"/>
      <c r="D459" s="1" t="s">
        <v>114</v>
      </c>
      <c r="E459" s="1"/>
      <c r="F459" s="98"/>
      <c r="G459" s="5"/>
      <c r="H459" s="5"/>
      <c r="I459" s="94">
        <v>572466.87</v>
      </c>
      <c r="J459" s="88">
        <v>0.15873335233030941</v>
      </c>
    </row>
    <row r="460" spans="1:10" ht="25.5" x14ac:dyDescent="0.2">
      <c r="A460" s="2" t="s">
        <v>1185</v>
      </c>
      <c r="B460" s="89" t="s">
        <v>115</v>
      </c>
      <c r="C460" s="2" t="s">
        <v>15</v>
      </c>
      <c r="D460" s="2" t="s">
        <v>116</v>
      </c>
      <c r="E460" s="90" t="s">
        <v>23</v>
      </c>
      <c r="F460" s="99">
        <v>185</v>
      </c>
      <c r="G460" s="95">
        <v>7.18</v>
      </c>
      <c r="H460" s="95">
        <v>8.9700000000000006</v>
      </c>
      <c r="I460" s="95">
        <v>1659.45</v>
      </c>
      <c r="J460" s="91">
        <v>4.6013153830986231E-4</v>
      </c>
    </row>
    <row r="461" spans="1:10" ht="25.5" x14ac:dyDescent="0.2">
      <c r="A461" s="2" t="s">
        <v>1186</v>
      </c>
      <c r="B461" s="89" t="s">
        <v>1187</v>
      </c>
      <c r="C461" s="2" t="s">
        <v>18</v>
      </c>
      <c r="D461" s="2" t="s">
        <v>1564</v>
      </c>
      <c r="E461" s="90" t="s">
        <v>372</v>
      </c>
      <c r="F461" s="99">
        <v>20</v>
      </c>
      <c r="G461" s="95">
        <v>17.600000000000001</v>
      </c>
      <c r="H461" s="95">
        <v>22</v>
      </c>
      <c r="I461" s="95">
        <v>440</v>
      </c>
      <c r="J461" s="91">
        <v>1.2200299909990624E-4</v>
      </c>
    </row>
    <row r="462" spans="1:10" ht="38.25" x14ac:dyDescent="0.2">
      <c r="A462" s="2" t="s">
        <v>1188</v>
      </c>
      <c r="B462" s="89" t="s">
        <v>117</v>
      </c>
      <c r="C462" s="2" t="s">
        <v>15</v>
      </c>
      <c r="D462" s="2" t="s">
        <v>118</v>
      </c>
      <c r="E462" s="90" t="s">
        <v>23</v>
      </c>
      <c r="F462" s="99">
        <v>18</v>
      </c>
      <c r="G462" s="95">
        <v>5.84</v>
      </c>
      <c r="H462" s="95">
        <v>7.3</v>
      </c>
      <c r="I462" s="95">
        <v>131.4</v>
      </c>
      <c r="J462" s="91">
        <v>3.6434532003926546E-5</v>
      </c>
    </row>
    <row r="463" spans="1:10" ht="25.5" x14ac:dyDescent="0.2">
      <c r="A463" s="2" t="s">
        <v>1188</v>
      </c>
      <c r="B463" s="89" t="s">
        <v>1189</v>
      </c>
      <c r="C463" s="2" t="s">
        <v>18</v>
      </c>
      <c r="D463" s="2" t="s">
        <v>1565</v>
      </c>
      <c r="E463" s="90" t="s">
        <v>372</v>
      </c>
      <c r="F463" s="99">
        <v>15</v>
      </c>
      <c r="G463" s="95">
        <v>81</v>
      </c>
      <c r="H463" s="95">
        <v>101.25</v>
      </c>
      <c r="I463" s="95">
        <v>1518.75</v>
      </c>
      <c r="J463" s="91">
        <v>4.211183065522332E-4</v>
      </c>
    </row>
    <row r="464" spans="1:10" ht="25.5" x14ac:dyDescent="0.2">
      <c r="A464" s="2" t="s">
        <v>1190</v>
      </c>
      <c r="B464" s="89" t="s">
        <v>119</v>
      </c>
      <c r="C464" s="2" t="s">
        <v>15</v>
      </c>
      <c r="D464" s="2" t="s">
        <v>120</v>
      </c>
      <c r="E464" s="90" t="s">
        <v>23</v>
      </c>
      <c r="F464" s="99">
        <v>5</v>
      </c>
      <c r="G464" s="95">
        <v>20.99</v>
      </c>
      <c r="H464" s="95">
        <v>26.23</v>
      </c>
      <c r="I464" s="95">
        <v>131.15</v>
      </c>
      <c r="J464" s="91">
        <v>3.6365212118074328E-5</v>
      </c>
    </row>
    <row r="465" spans="1:10" ht="25.5" x14ac:dyDescent="0.2">
      <c r="A465" s="2" t="s">
        <v>1191</v>
      </c>
      <c r="B465" s="89" t="s">
        <v>121</v>
      </c>
      <c r="C465" s="2" t="s">
        <v>15</v>
      </c>
      <c r="D465" s="2" t="s">
        <v>122</v>
      </c>
      <c r="E465" s="90" t="s">
        <v>23</v>
      </c>
      <c r="F465" s="99">
        <v>20</v>
      </c>
      <c r="G465" s="95">
        <v>4.12</v>
      </c>
      <c r="H465" s="95">
        <v>5.15</v>
      </c>
      <c r="I465" s="95">
        <v>103</v>
      </c>
      <c r="J465" s="91">
        <v>2.8559792971114416E-5</v>
      </c>
    </row>
    <row r="466" spans="1:10" ht="25.5" x14ac:dyDescent="0.2">
      <c r="A466" s="2" t="s">
        <v>1192</v>
      </c>
      <c r="B466" s="89" t="s">
        <v>123</v>
      </c>
      <c r="C466" s="2" t="s">
        <v>15</v>
      </c>
      <c r="D466" s="2" t="s">
        <v>124</v>
      </c>
      <c r="E466" s="90" t="s">
        <v>23</v>
      </c>
      <c r="F466" s="99">
        <v>3</v>
      </c>
      <c r="G466" s="95">
        <v>12.96</v>
      </c>
      <c r="H466" s="95">
        <v>16.2</v>
      </c>
      <c r="I466" s="95">
        <v>48.6</v>
      </c>
      <c r="J466" s="91">
        <v>1.3475785809671462E-5</v>
      </c>
    </row>
    <row r="467" spans="1:10" ht="14.25" x14ac:dyDescent="0.2">
      <c r="A467" s="2" t="s">
        <v>1193</v>
      </c>
      <c r="B467" s="89" t="s">
        <v>125</v>
      </c>
      <c r="C467" s="2" t="s">
        <v>15</v>
      </c>
      <c r="D467" s="2" t="s">
        <v>126</v>
      </c>
      <c r="E467" s="90" t="s">
        <v>127</v>
      </c>
      <c r="F467" s="99">
        <v>48</v>
      </c>
      <c r="G467" s="95">
        <v>1.82</v>
      </c>
      <c r="H467" s="95">
        <v>2.27</v>
      </c>
      <c r="I467" s="95">
        <v>108.96</v>
      </c>
      <c r="J467" s="91">
        <v>3.0212379049831326E-5</v>
      </c>
    </row>
    <row r="468" spans="1:10" ht="25.5" customHeight="1" x14ac:dyDescent="0.2">
      <c r="A468" s="2" t="s">
        <v>1194</v>
      </c>
      <c r="B468" s="89" t="s">
        <v>1195</v>
      </c>
      <c r="C468" s="2" t="s">
        <v>15</v>
      </c>
      <c r="D468" s="2" t="s">
        <v>1196</v>
      </c>
      <c r="E468" s="90" t="s">
        <v>23</v>
      </c>
      <c r="F468" s="99">
        <v>20</v>
      </c>
      <c r="G468" s="95">
        <v>20.83</v>
      </c>
      <c r="H468" s="95">
        <v>26.03</v>
      </c>
      <c r="I468" s="95">
        <v>520.6</v>
      </c>
      <c r="J468" s="91">
        <v>1.443517302986618E-4</v>
      </c>
    </row>
    <row r="469" spans="1:10" ht="14.25" x14ac:dyDescent="0.2">
      <c r="A469" s="2" t="s">
        <v>1197</v>
      </c>
      <c r="B469" s="89" t="s">
        <v>128</v>
      </c>
      <c r="C469" s="2" t="s">
        <v>15</v>
      </c>
      <c r="D469" s="2" t="s">
        <v>129</v>
      </c>
      <c r="E469" s="90" t="s">
        <v>127</v>
      </c>
      <c r="F469" s="99">
        <v>59</v>
      </c>
      <c r="G469" s="95">
        <v>1.56</v>
      </c>
      <c r="H469" s="95">
        <v>1.95</v>
      </c>
      <c r="I469" s="95">
        <v>115.05</v>
      </c>
      <c r="J469" s="91">
        <v>3.1901011469191392E-5</v>
      </c>
    </row>
    <row r="470" spans="1:10" ht="14.25" x14ac:dyDescent="0.2">
      <c r="A470" s="2" t="s">
        <v>1198</v>
      </c>
      <c r="B470" s="89" t="s">
        <v>1199</v>
      </c>
      <c r="C470" s="2" t="s">
        <v>15</v>
      </c>
      <c r="D470" s="2" t="s">
        <v>1200</v>
      </c>
      <c r="E470" s="90" t="s">
        <v>127</v>
      </c>
      <c r="F470" s="99">
        <v>137</v>
      </c>
      <c r="G470" s="95">
        <v>4</v>
      </c>
      <c r="H470" s="95">
        <v>5</v>
      </c>
      <c r="I470" s="95">
        <v>685</v>
      </c>
      <c r="J470" s="91">
        <v>1.8993648723508131E-4</v>
      </c>
    </row>
    <row r="471" spans="1:10" ht="25.5" x14ac:dyDescent="0.2">
      <c r="A471" s="2" t="s">
        <v>1201</v>
      </c>
      <c r="B471" s="89" t="s">
        <v>130</v>
      </c>
      <c r="C471" s="2" t="s">
        <v>18</v>
      </c>
      <c r="D471" s="2" t="s">
        <v>232</v>
      </c>
      <c r="E471" s="90" t="s">
        <v>372</v>
      </c>
      <c r="F471" s="99">
        <v>212</v>
      </c>
      <c r="G471" s="95">
        <v>3.41</v>
      </c>
      <c r="H471" s="95">
        <v>4.26</v>
      </c>
      <c r="I471" s="95">
        <v>903.12</v>
      </c>
      <c r="J471" s="91">
        <v>2.5041670124342574E-4</v>
      </c>
    </row>
    <row r="472" spans="1:10" ht="25.5" x14ac:dyDescent="0.2">
      <c r="A472" s="2" t="s">
        <v>1202</v>
      </c>
      <c r="B472" s="89" t="s">
        <v>1203</v>
      </c>
      <c r="C472" s="2" t="s">
        <v>18</v>
      </c>
      <c r="D472" s="2" t="s">
        <v>1566</v>
      </c>
      <c r="E472" s="90" t="s">
        <v>372</v>
      </c>
      <c r="F472" s="99">
        <v>500</v>
      </c>
      <c r="G472" s="95">
        <v>3.22</v>
      </c>
      <c r="H472" s="95">
        <v>4.0199999999999996</v>
      </c>
      <c r="I472" s="95">
        <v>2010</v>
      </c>
      <c r="J472" s="91">
        <v>5.5733188225184438E-4</v>
      </c>
    </row>
    <row r="473" spans="1:10" ht="25.5" x14ac:dyDescent="0.2">
      <c r="A473" s="2" t="s">
        <v>1204</v>
      </c>
      <c r="B473" s="89" t="s">
        <v>1205</v>
      </c>
      <c r="C473" s="2" t="s">
        <v>15</v>
      </c>
      <c r="D473" s="2" t="s">
        <v>1206</v>
      </c>
      <c r="E473" s="90" t="s">
        <v>23</v>
      </c>
      <c r="F473" s="99">
        <v>62</v>
      </c>
      <c r="G473" s="95">
        <v>16.41</v>
      </c>
      <c r="H473" s="95">
        <v>20.51</v>
      </c>
      <c r="I473" s="95">
        <v>1271.6199999999999</v>
      </c>
      <c r="J473" s="91">
        <v>3.5259421298959722E-4</v>
      </c>
    </row>
    <row r="474" spans="1:10" ht="25.5" x14ac:dyDescent="0.2">
      <c r="A474" s="2" t="s">
        <v>1207</v>
      </c>
      <c r="B474" s="89" t="s">
        <v>1208</v>
      </c>
      <c r="C474" s="2" t="s">
        <v>15</v>
      </c>
      <c r="D474" s="2" t="s">
        <v>1209</v>
      </c>
      <c r="E474" s="90" t="s">
        <v>23</v>
      </c>
      <c r="F474" s="99">
        <v>45</v>
      </c>
      <c r="G474" s="95">
        <v>21.37</v>
      </c>
      <c r="H474" s="95">
        <v>26.71</v>
      </c>
      <c r="I474" s="95">
        <v>1201.95</v>
      </c>
      <c r="J474" s="91">
        <v>3.3327614720030069E-4</v>
      </c>
    </row>
    <row r="475" spans="1:10" ht="25.5" x14ac:dyDescent="0.2">
      <c r="A475" s="2" t="s">
        <v>1210</v>
      </c>
      <c r="B475" s="89" t="s">
        <v>131</v>
      </c>
      <c r="C475" s="2" t="s">
        <v>18</v>
      </c>
      <c r="D475" s="2" t="s">
        <v>233</v>
      </c>
      <c r="E475" s="90" t="s">
        <v>372</v>
      </c>
      <c r="F475" s="99">
        <v>99</v>
      </c>
      <c r="G475" s="95">
        <v>20.86</v>
      </c>
      <c r="H475" s="95">
        <v>26.07</v>
      </c>
      <c r="I475" s="95">
        <v>2580.9299999999998</v>
      </c>
      <c r="J475" s="91">
        <v>7.1563909197027505E-4</v>
      </c>
    </row>
    <row r="476" spans="1:10" ht="25.5" x14ac:dyDescent="0.2">
      <c r="A476" s="2" t="s">
        <v>1211</v>
      </c>
      <c r="B476" s="89" t="s">
        <v>132</v>
      </c>
      <c r="C476" s="2" t="s">
        <v>18</v>
      </c>
      <c r="D476" s="2" t="s">
        <v>234</v>
      </c>
      <c r="E476" s="90" t="s">
        <v>372</v>
      </c>
      <c r="F476" s="99">
        <v>1580</v>
      </c>
      <c r="G476" s="95">
        <v>1</v>
      </c>
      <c r="H476" s="95">
        <v>1.25</v>
      </c>
      <c r="I476" s="95">
        <v>1975</v>
      </c>
      <c r="J476" s="91">
        <v>5.4762709823253373E-4</v>
      </c>
    </row>
    <row r="477" spans="1:10" ht="25.5" x14ac:dyDescent="0.2">
      <c r="A477" s="2" t="s">
        <v>1212</v>
      </c>
      <c r="B477" s="89" t="s">
        <v>134</v>
      </c>
      <c r="C477" s="2" t="s">
        <v>18</v>
      </c>
      <c r="D477" s="2" t="s">
        <v>236</v>
      </c>
      <c r="E477" s="90" t="s">
        <v>372</v>
      </c>
      <c r="F477" s="99">
        <v>252</v>
      </c>
      <c r="G477" s="95">
        <v>3.38</v>
      </c>
      <c r="H477" s="95">
        <v>4.22</v>
      </c>
      <c r="I477" s="95">
        <v>1063.44</v>
      </c>
      <c r="J477" s="91">
        <v>2.94870157642737E-4</v>
      </c>
    </row>
    <row r="478" spans="1:10" ht="14.25" x14ac:dyDescent="0.2">
      <c r="A478" s="2" t="s">
        <v>1213</v>
      </c>
      <c r="B478" s="89" t="s">
        <v>1214</v>
      </c>
      <c r="C478" s="2" t="s">
        <v>64</v>
      </c>
      <c r="D478" s="2" t="s">
        <v>1567</v>
      </c>
      <c r="E478" s="90" t="s">
        <v>23</v>
      </c>
      <c r="F478" s="99">
        <v>35</v>
      </c>
      <c r="G478" s="95">
        <v>19.13</v>
      </c>
      <c r="H478" s="95">
        <v>23.91</v>
      </c>
      <c r="I478" s="95">
        <v>836.85</v>
      </c>
      <c r="J478" s="91">
        <v>2.320413859017194E-4</v>
      </c>
    </row>
    <row r="479" spans="1:10" ht="25.5" x14ac:dyDescent="0.2">
      <c r="A479" s="2" t="s">
        <v>1215</v>
      </c>
      <c r="B479" s="89" t="s">
        <v>135</v>
      </c>
      <c r="C479" s="2" t="s">
        <v>18</v>
      </c>
      <c r="D479" s="2" t="s">
        <v>237</v>
      </c>
      <c r="E479" s="90" t="s">
        <v>372</v>
      </c>
      <c r="F479" s="99">
        <v>35</v>
      </c>
      <c r="G479" s="95">
        <v>1.33</v>
      </c>
      <c r="H479" s="95">
        <v>1.66</v>
      </c>
      <c r="I479" s="95">
        <v>58.1</v>
      </c>
      <c r="J479" s="91">
        <v>1.61099414720558E-5</v>
      </c>
    </row>
    <row r="480" spans="1:10" ht="25.5" x14ac:dyDescent="0.2">
      <c r="A480" s="2" t="s">
        <v>1216</v>
      </c>
      <c r="B480" s="89" t="s">
        <v>1217</v>
      </c>
      <c r="C480" s="2" t="s">
        <v>18</v>
      </c>
      <c r="D480" s="2" t="s">
        <v>1568</v>
      </c>
      <c r="E480" s="90" t="s">
        <v>372</v>
      </c>
      <c r="F480" s="99">
        <v>5</v>
      </c>
      <c r="G480" s="95">
        <v>751.23</v>
      </c>
      <c r="H480" s="95">
        <v>939.03</v>
      </c>
      <c r="I480" s="95">
        <v>4695.1499999999996</v>
      </c>
      <c r="J480" s="91">
        <v>1.3018690482361926E-3</v>
      </c>
    </row>
    <row r="481" spans="1:10" ht="25.5" x14ac:dyDescent="0.2">
      <c r="A481" s="2" t="s">
        <v>1218</v>
      </c>
      <c r="B481" s="89" t="s">
        <v>136</v>
      </c>
      <c r="C481" s="2" t="s">
        <v>18</v>
      </c>
      <c r="D481" s="2" t="s">
        <v>238</v>
      </c>
      <c r="E481" s="90" t="s">
        <v>372</v>
      </c>
      <c r="F481" s="99">
        <v>15</v>
      </c>
      <c r="G481" s="95">
        <v>472.07</v>
      </c>
      <c r="H481" s="95">
        <v>590.08000000000004</v>
      </c>
      <c r="I481" s="95">
        <v>8851.2000000000007</v>
      </c>
      <c r="J481" s="91">
        <v>2.4542566946206593E-3</v>
      </c>
    </row>
    <row r="482" spans="1:10" ht="25.5" x14ac:dyDescent="0.2">
      <c r="A482" s="2" t="s">
        <v>1219</v>
      </c>
      <c r="B482" s="89" t="s">
        <v>137</v>
      </c>
      <c r="C482" s="2" t="s">
        <v>15</v>
      </c>
      <c r="D482" s="2" t="s">
        <v>138</v>
      </c>
      <c r="E482" s="90" t="s">
        <v>23</v>
      </c>
      <c r="F482" s="99">
        <v>30</v>
      </c>
      <c r="G482" s="95">
        <v>30.29</v>
      </c>
      <c r="H482" s="95">
        <v>37.86</v>
      </c>
      <c r="I482" s="95">
        <v>1135.8</v>
      </c>
      <c r="J482" s="91">
        <v>3.1493410540380342E-4</v>
      </c>
    </row>
    <row r="483" spans="1:10" ht="14.25" x14ac:dyDescent="0.2">
      <c r="A483" s="2" t="s">
        <v>1220</v>
      </c>
      <c r="B483" s="89" t="s">
        <v>1221</v>
      </c>
      <c r="C483" s="2" t="s">
        <v>15</v>
      </c>
      <c r="D483" s="2" t="s">
        <v>1222</v>
      </c>
      <c r="E483" s="90" t="s">
        <v>23</v>
      </c>
      <c r="F483" s="99">
        <v>5</v>
      </c>
      <c r="G483" s="95">
        <v>53.39</v>
      </c>
      <c r="H483" s="95">
        <v>66.73</v>
      </c>
      <c r="I483" s="95">
        <v>333.65</v>
      </c>
      <c r="J483" s="91">
        <v>9.2514319658372081E-5</v>
      </c>
    </row>
    <row r="484" spans="1:10" ht="25.5" x14ac:dyDescent="0.2">
      <c r="A484" s="2" t="s">
        <v>1223</v>
      </c>
      <c r="B484" s="89" t="s">
        <v>139</v>
      </c>
      <c r="C484" s="2" t="s">
        <v>15</v>
      </c>
      <c r="D484" s="2" t="s">
        <v>140</v>
      </c>
      <c r="E484" s="90" t="s">
        <v>23</v>
      </c>
      <c r="F484" s="99">
        <v>84</v>
      </c>
      <c r="G484" s="95">
        <v>36.14</v>
      </c>
      <c r="H484" s="95">
        <v>45.17</v>
      </c>
      <c r="I484" s="95">
        <v>3794.28</v>
      </c>
      <c r="J484" s="91">
        <v>1.052076225965437E-3</v>
      </c>
    </row>
    <row r="485" spans="1:10" ht="25.5" x14ac:dyDescent="0.2">
      <c r="A485" s="2" t="s">
        <v>1224</v>
      </c>
      <c r="B485" s="89" t="s">
        <v>141</v>
      </c>
      <c r="C485" s="2" t="s">
        <v>15</v>
      </c>
      <c r="D485" s="2" t="s">
        <v>142</v>
      </c>
      <c r="E485" s="90" t="s">
        <v>23</v>
      </c>
      <c r="F485" s="99">
        <v>26</v>
      </c>
      <c r="G485" s="95">
        <v>24.64</v>
      </c>
      <c r="H485" s="95">
        <v>30.8</v>
      </c>
      <c r="I485" s="95">
        <v>800.8</v>
      </c>
      <c r="J485" s="91">
        <v>2.2204545836182935E-4</v>
      </c>
    </row>
    <row r="486" spans="1:10" ht="25.5" x14ac:dyDescent="0.2">
      <c r="A486" s="2" t="s">
        <v>1225</v>
      </c>
      <c r="B486" s="89" t="s">
        <v>143</v>
      </c>
      <c r="C486" s="2" t="s">
        <v>18</v>
      </c>
      <c r="D486" s="2" t="s">
        <v>239</v>
      </c>
      <c r="E486" s="90" t="s">
        <v>372</v>
      </c>
      <c r="F486" s="99">
        <v>22</v>
      </c>
      <c r="G486" s="95">
        <v>30.85</v>
      </c>
      <c r="H486" s="95">
        <v>38.56</v>
      </c>
      <c r="I486" s="95">
        <v>848.32</v>
      </c>
      <c r="J486" s="91">
        <v>2.3522178226461921E-4</v>
      </c>
    </row>
    <row r="487" spans="1:10" ht="14.25" x14ac:dyDescent="0.2">
      <c r="A487" s="2" t="s">
        <v>1226</v>
      </c>
      <c r="B487" s="89" t="s">
        <v>1227</v>
      </c>
      <c r="C487" s="2" t="s">
        <v>18</v>
      </c>
      <c r="D487" s="2" t="s">
        <v>1569</v>
      </c>
      <c r="E487" s="90" t="s">
        <v>372</v>
      </c>
      <c r="F487" s="99">
        <v>150</v>
      </c>
      <c r="G487" s="95">
        <v>12.51</v>
      </c>
      <c r="H487" s="95">
        <v>15.63</v>
      </c>
      <c r="I487" s="95">
        <v>2344.5</v>
      </c>
      <c r="J487" s="91">
        <v>6.5008188952211401E-4</v>
      </c>
    </row>
    <row r="488" spans="1:10" ht="25.5" x14ac:dyDescent="0.2">
      <c r="A488" s="2" t="s">
        <v>1228</v>
      </c>
      <c r="B488" s="89" t="s">
        <v>1229</v>
      </c>
      <c r="C488" s="2" t="s">
        <v>15</v>
      </c>
      <c r="D488" s="2" t="s">
        <v>1230</v>
      </c>
      <c r="E488" s="90" t="s">
        <v>23</v>
      </c>
      <c r="F488" s="99">
        <v>2</v>
      </c>
      <c r="G488" s="95">
        <v>25.87</v>
      </c>
      <c r="H488" s="95">
        <v>32.33</v>
      </c>
      <c r="I488" s="95">
        <v>64.66</v>
      </c>
      <c r="J488" s="91">
        <v>1.7928895276818038E-5</v>
      </c>
    </row>
    <row r="489" spans="1:10" ht="25.5" x14ac:dyDescent="0.2">
      <c r="A489" s="2" t="s">
        <v>1231</v>
      </c>
      <c r="B489" s="89" t="s">
        <v>144</v>
      </c>
      <c r="C489" s="2" t="s">
        <v>15</v>
      </c>
      <c r="D489" s="2" t="s">
        <v>145</v>
      </c>
      <c r="E489" s="90" t="s">
        <v>23</v>
      </c>
      <c r="F489" s="99">
        <v>6</v>
      </c>
      <c r="G489" s="95">
        <v>42.99</v>
      </c>
      <c r="H489" s="95">
        <v>53.73</v>
      </c>
      <c r="I489" s="95">
        <v>322.38</v>
      </c>
      <c r="J489" s="91">
        <v>8.9389379204154033E-5</v>
      </c>
    </row>
    <row r="490" spans="1:10" ht="25.5" x14ac:dyDescent="0.2">
      <c r="A490" s="2" t="s">
        <v>1232</v>
      </c>
      <c r="B490" s="89" t="s">
        <v>146</v>
      </c>
      <c r="C490" s="2" t="s">
        <v>15</v>
      </c>
      <c r="D490" s="2" t="s">
        <v>147</v>
      </c>
      <c r="E490" s="90" t="s">
        <v>23</v>
      </c>
      <c r="F490" s="99">
        <v>40</v>
      </c>
      <c r="G490" s="95">
        <v>21.12</v>
      </c>
      <c r="H490" s="95">
        <v>26.4</v>
      </c>
      <c r="I490" s="95">
        <v>1056</v>
      </c>
      <c r="J490" s="91">
        <v>2.9280719783977496E-4</v>
      </c>
    </row>
    <row r="491" spans="1:10" ht="25.5" x14ac:dyDescent="0.2">
      <c r="A491" s="2" t="s">
        <v>1233</v>
      </c>
      <c r="B491" s="89" t="s">
        <v>148</v>
      </c>
      <c r="C491" s="2" t="s">
        <v>15</v>
      </c>
      <c r="D491" s="2" t="s">
        <v>149</v>
      </c>
      <c r="E491" s="90" t="s">
        <v>23</v>
      </c>
      <c r="F491" s="99">
        <v>20</v>
      </c>
      <c r="G491" s="95">
        <v>33.53</v>
      </c>
      <c r="H491" s="95">
        <v>41.91</v>
      </c>
      <c r="I491" s="95">
        <v>838.2</v>
      </c>
      <c r="J491" s="91">
        <v>2.3241571328532138E-4</v>
      </c>
    </row>
    <row r="492" spans="1:10" ht="25.5" x14ac:dyDescent="0.2">
      <c r="A492" s="2" t="s">
        <v>1234</v>
      </c>
      <c r="B492" s="89" t="s">
        <v>150</v>
      </c>
      <c r="C492" s="2" t="s">
        <v>15</v>
      </c>
      <c r="D492" s="2" t="s">
        <v>151</v>
      </c>
      <c r="E492" s="90" t="s">
        <v>23</v>
      </c>
      <c r="F492" s="99">
        <v>5</v>
      </c>
      <c r="G492" s="95">
        <v>45.94</v>
      </c>
      <c r="H492" s="95">
        <v>57.42</v>
      </c>
      <c r="I492" s="95">
        <v>287.10000000000002</v>
      </c>
      <c r="J492" s="91">
        <v>7.9606956912688814E-5</v>
      </c>
    </row>
    <row r="493" spans="1:10" ht="25.5" x14ac:dyDescent="0.2">
      <c r="A493" s="2" t="s">
        <v>1235</v>
      </c>
      <c r="B493" s="89" t="s">
        <v>184</v>
      </c>
      <c r="C493" s="2" t="s">
        <v>18</v>
      </c>
      <c r="D493" s="2" t="s">
        <v>254</v>
      </c>
      <c r="E493" s="90" t="s">
        <v>372</v>
      </c>
      <c r="F493" s="99">
        <v>10</v>
      </c>
      <c r="G493" s="95">
        <v>100.26</v>
      </c>
      <c r="H493" s="95">
        <v>125.32</v>
      </c>
      <c r="I493" s="95">
        <v>1253.2</v>
      </c>
      <c r="J493" s="91">
        <v>3.4748672380000565E-4</v>
      </c>
    </row>
    <row r="494" spans="1:10" ht="14.25" x14ac:dyDescent="0.2">
      <c r="A494" s="2" t="s">
        <v>1236</v>
      </c>
      <c r="B494" s="89" t="s">
        <v>1237</v>
      </c>
      <c r="C494" s="2" t="s">
        <v>64</v>
      </c>
      <c r="D494" s="2" t="s">
        <v>1570</v>
      </c>
      <c r="E494" s="90" t="s">
        <v>23</v>
      </c>
      <c r="F494" s="99">
        <v>8</v>
      </c>
      <c r="G494" s="95">
        <v>260.39</v>
      </c>
      <c r="H494" s="95">
        <v>325.48</v>
      </c>
      <c r="I494" s="95">
        <v>2603.84</v>
      </c>
      <c r="J494" s="91">
        <v>7.2199156630977236E-4</v>
      </c>
    </row>
    <row r="495" spans="1:10" ht="25.5" x14ac:dyDescent="0.2">
      <c r="A495" s="2" t="s">
        <v>1238</v>
      </c>
      <c r="B495" s="89" t="s">
        <v>152</v>
      </c>
      <c r="C495" s="2" t="s">
        <v>18</v>
      </c>
      <c r="D495" s="2" t="s">
        <v>240</v>
      </c>
      <c r="E495" s="90" t="s">
        <v>373</v>
      </c>
      <c r="F495" s="99">
        <v>150</v>
      </c>
      <c r="G495" s="95">
        <v>46.23</v>
      </c>
      <c r="H495" s="95">
        <v>57.78</v>
      </c>
      <c r="I495" s="95">
        <v>8667</v>
      </c>
      <c r="J495" s="91">
        <v>2.4031818027247442E-3</v>
      </c>
    </row>
    <row r="496" spans="1:10" ht="25.5" x14ac:dyDescent="0.2">
      <c r="A496" s="2" t="s">
        <v>1239</v>
      </c>
      <c r="B496" s="89" t="s">
        <v>153</v>
      </c>
      <c r="C496" s="2" t="s">
        <v>18</v>
      </c>
      <c r="D496" s="2" t="s">
        <v>241</v>
      </c>
      <c r="E496" s="90" t="s">
        <v>372</v>
      </c>
      <c r="F496" s="99">
        <v>6</v>
      </c>
      <c r="G496" s="95">
        <v>25.13</v>
      </c>
      <c r="H496" s="95">
        <v>31.41</v>
      </c>
      <c r="I496" s="95">
        <v>188.46</v>
      </c>
      <c r="J496" s="91">
        <v>5.2256102750837111E-5</v>
      </c>
    </row>
    <row r="497" spans="1:10" ht="25.5" x14ac:dyDescent="0.2">
      <c r="A497" s="2" t="s">
        <v>1240</v>
      </c>
      <c r="B497" s="89" t="s">
        <v>1241</v>
      </c>
      <c r="C497" s="2" t="s">
        <v>18</v>
      </c>
      <c r="D497" s="2" t="s">
        <v>1571</v>
      </c>
      <c r="E497" s="90" t="s">
        <v>373</v>
      </c>
      <c r="F497" s="99">
        <v>105</v>
      </c>
      <c r="G497" s="95">
        <v>21.85</v>
      </c>
      <c r="H497" s="95">
        <v>27.31</v>
      </c>
      <c r="I497" s="95">
        <v>2867.55</v>
      </c>
      <c r="J497" s="91">
        <v>7.9511295470212752E-4</v>
      </c>
    </row>
    <row r="498" spans="1:10" ht="25.5" x14ac:dyDescent="0.2">
      <c r="A498" s="2" t="s">
        <v>1242</v>
      </c>
      <c r="B498" s="89" t="s">
        <v>154</v>
      </c>
      <c r="C498" s="2" t="s">
        <v>18</v>
      </c>
      <c r="D498" s="2" t="s">
        <v>242</v>
      </c>
      <c r="E498" s="90" t="s">
        <v>372</v>
      </c>
      <c r="F498" s="99">
        <v>12</v>
      </c>
      <c r="G498" s="95">
        <v>11.98</v>
      </c>
      <c r="H498" s="95">
        <v>14.97</v>
      </c>
      <c r="I498" s="95">
        <v>179.64</v>
      </c>
      <c r="J498" s="91">
        <v>4.9810497177970809E-5</v>
      </c>
    </row>
    <row r="499" spans="1:10" ht="25.5" x14ac:dyDescent="0.2">
      <c r="A499" s="2" t="s">
        <v>1243</v>
      </c>
      <c r="B499" s="89" t="s">
        <v>1244</v>
      </c>
      <c r="C499" s="2" t="s">
        <v>18</v>
      </c>
      <c r="D499" s="2" t="s">
        <v>1572</v>
      </c>
      <c r="E499" s="90" t="s">
        <v>372</v>
      </c>
      <c r="F499" s="99">
        <v>50</v>
      </c>
      <c r="G499" s="95">
        <v>141.86000000000001</v>
      </c>
      <c r="H499" s="95">
        <v>177.32</v>
      </c>
      <c r="I499" s="95">
        <v>8866</v>
      </c>
      <c r="J499" s="91">
        <v>2.4583604318631105E-3</v>
      </c>
    </row>
    <row r="500" spans="1:10" ht="25.5" x14ac:dyDescent="0.2">
      <c r="A500" s="2" t="s">
        <v>1245</v>
      </c>
      <c r="B500" s="89" t="s">
        <v>155</v>
      </c>
      <c r="C500" s="2" t="s">
        <v>18</v>
      </c>
      <c r="D500" s="2" t="s">
        <v>243</v>
      </c>
      <c r="E500" s="90" t="s">
        <v>372</v>
      </c>
      <c r="F500" s="99">
        <v>15</v>
      </c>
      <c r="G500" s="95">
        <v>11.88</v>
      </c>
      <c r="H500" s="95">
        <v>14.85</v>
      </c>
      <c r="I500" s="95">
        <v>222.75</v>
      </c>
      <c r="J500" s="91">
        <v>6.1764018294327533E-5</v>
      </c>
    </row>
    <row r="501" spans="1:10" ht="25.5" x14ac:dyDescent="0.2">
      <c r="A501" s="2" t="s">
        <v>1246</v>
      </c>
      <c r="B501" s="89" t="s">
        <v>1247</v>
      </c>
      <c r="C501" s="2" t="s">
        <v>18</v>
      </c>
      <c r="D501" s="2" t="s">
        <v>1573</v>
      </c>
      <c r="E501" s="90" t="s">
        <v>372</v>
      </c>
      <c r="F501" s="99">
        <v>46</v>
      </c>
      <c r="G501" s="95">
        <v>14.53</v>
      </c>
      <c r="H501" s="95">
        <v>18.16</v>
      </c>
      <c r="I501" s="95">
        <v>835.36</v>
      </c>
      <c r="J501" s="91">
        <v>2.3162823938204018E-4</v>
      </c>
    </row>
    <row r="502" spans="1:10" ht="25.5" x14ac:dyDescent="0.2">
      <c r="A502" s="2" t="s">
        <v>1248</v>
      </c>
      <c r="B502" s="89" t="s">
        <v>156</v>
      </c>
      <c r="C502" s="2" t="s">
        <v>18</v>
      </c>
      <c r="D502" s="2" t="s">
        <v>244</v>
      </c>
      <c r="E502" s="90" t="s">
        <v>372</v>
      </c>
      <c r="F502" s="99">
        <v>20</v>
      </c>
      <c r="G502" s="95">
        <v>5</v>
      </c>
      <c r="H502" s="95">
        <v>6.25</v>
      </c>
      <c r="I502" s="95">
        <v>125</v>
      </c>
      <c r="J502" s="91">
        <v>3.4659942926109726E-5</v>
      </c>
    </row>
    <row r="503" spans="1:10" ht="25.5" x14ac:dyDescent="0.2">
      <c r="A503" s="2" t="s">
        <v>1249</v>
      </c>
      <c r="B503" s="89" t="s">
        <v>157</v>
      </c>
      <c r="C503" s="2" t="s">
        <v>18</v>
      </c>
      <c r="D503" s="2" t="s">
        <v>245</v>
      </c>
      <c r="E503" s="90" t="s">
        <v>372</v>
      </c>
      <c r="F503" s="99">
        <v>60</v>
      </c>
      <c r="G503" s="95">
        <v>4.2699999999999996</v>
      </c>
      <c r="H503" s="95">
        <v>5.33</v>
      </c>
      <c r="I503" s="95">
        <v>319.8</v>
      </c>
      <c r="J503" s="91">
        <v>8.8673997982159121E-5</v>
      </c>
    </row>
    <row r="504" spans="1:10" ht="25.5" x14ac:dyDescent="0.2">
      <c r="A504" s="2" t="s">
        <v>1250</v>
      </c>
      <c r="B504" s="89" t="s">
        <v>186</v>
      </c>
      <c r="C504" s="2" t="s">
        <v>18</v>
      </c>
      <c r="D504" s="2" t="s">
        <v>255</v>
      </c>
      <c r="E504" s="90" t="s">
        <v>373</v>
      </c>
      <c r="F504" s="99">
        <v>92</v>
      </c>
      <c r="G504" s="95">
        <v>22.36</v>
      </c>
      <c r="H504" s="95">
        <v>27.95</v>
      </c>
      <c r="I504" s="95">
        <v>2571.4</v>
      </c>
      <c r="J504" s="91">
        <v>7.1299661792158838E-4</v>
      </c>
    </row>
    <row r="505" spans="1:10" ht="14.25" x14ac:dyDescent="0.2">
      <c r="A505" s="2" t="s">
        <v>1251</v>
      </c>
      <c r="B505" s="89" t="s">
        <v>158</v>
      </c>
      <c r="C505" s="2" t="s">
        <v>18</v>
      </c>
      <c r="D505" s="2" t="s">
        <v>246</v>
      </c>
      <c r="E505" s="90" t="s">
        <v>372</v>
      </c>
      <c r="F505" s="99">
        <v>169</v>
      </c>
      <c r="G505" s="95">
        <v>4.63</v>
      </c>
      <c r="H505" s="95">
        <v>5.78</v>
      </c>
      <c r="I505" s="95">
        <v>976.82</v>
      </c>
      <c r="J505" s="91">
        <v>2.7085220359266001E-4</v>
      </c>
    </row>
    <row r="506" spans="1:10" ht="14.25" x14ac:dyDescent="0.2">
      <c r="A506" s="2" t="s">
        <v>1252</v>
      </c>
      <c r="B506" s="89" t="s">
        <v>159</v>
      </c>
      <c r="C506" s="2" t="s">
        <v>18</v>
      </c>
      <c r="D506" s="2" t="s">
        <v>247</v>
      </c>
      <c r="E506" s="90" t="s">
        <v>372</v>
      </c>
      <c r="F506" s="99">
        <v>682</v>
      </c>
      <c r="G506" s="95">
        <v>5.27</v>
      </c>
      <c r="H506" s="95">
        <v>6.58</v>
      </c>
      <c r="I506" s="95">
        <v>4487.5600000000004</v>
      </c>
      <c r="J506" s="91">
        <v>1.2443085878199437E-3</v>
      </c>
    </row>
    <row r="507" spans="1:10" ht="14.25" x14ac:dyDescent="0.2">
      <c r="A507" s="2" t="s">
        <v>1253</v>
      </c>
      <c r="B507" s="89" t="s">
        <v>1254</v>
      </c>
      <c r="C507" s="2" t="s">
        <v>18</v>
      </c>
      <c r="D507" s="2" t="s">
        <v>1574</v>
      </c>
      <c r="E507" s="90" t="s">
        <v>373</v>
      </c>
      <c r="F507" s="99">
        <v>224.5</v>
      </c>
      <c r="G507" s="95">
        <v>15.84</v>
      </c>
      <c r="H507" s="95">
        <v>19.8</v>
      </c>
      <c r="I507" s="95">
        <v>4445.1000000000004</v>
      </c>
      <c r="J507" s="91">
        <v>1.2325352984068028E-3</v>
      </c>
    </row>
    <row r="508" spans="1:10" ht="38.25" x14ac:dyDescent="0.2">
      <c r="A508" s="2" t="s">
        <v>1255</v>
      </c>
      <c r="B508" s="89" t="s">
        <v>160</v>
      </c>
      <c r="C508" s="2" t="s">
        <v>15</v>
      </c>
      <c r="D508" s="2" t="s">
        <v>161</v>
      </c>
      <c r="E508" s="90" t="s">
        <v>14</v>
      </c>
      <c r="F508" s="99">
        <v>60.45</v>
      </c>
      <c r="G508" s="95">
        <v>8.32</v>
      </c>
      <c r="H508" s="95">
        <v>10.4</v>
      </c>
      <c r="I508" s="95">
        <v>628.67999999999995</v>
      </c>
      <c r="J508" s="91">
        <v>1.743201033502933E-4</v>
      </c>
    </row>
    <row r="509" spans="1:10" ht="38.25" x14ac:dyDescent="0.2">
      <c r="A509" s="2" t="s">
        <v>1256</v>
      </c>
      <c r="B509" s="89" t="s">
        <v>162</v>
      </c>
      <c r="C509" s="2" t="s">
        <v>15</v>
      </c>
      <c r="D509" s="2" t="s">
        <v>163</v>
      </c>
      <c r="E509" s="90" t="s">
        <v>14</v>
      </c>
      <c r="F509" s="99">
        <v>550.29999999999995</v>
      </c>
      <c r="G509" s="95">
        <v>6.95</v>
      </c>
      <c r="H509" s="95">
        <v>8.68</v>
      </c>
      <c r="I509" s="95">
        <v>4776.6000000000004</v>
      </c>
      <c r="J509" s="91">
        <v>1.3244534670468458E-3</v>
      </c>
    </row>
    <row r="510" spans="1:10" ht="25.5" x14ac:dyDescent="0.2">
      <c r="A510" s="2" t="s">
        <v>1257</v>
      </c>
      <c r="B510" s="89" t="s">
        <v>1258</v>
      </c>
      <c r="C510" s="2" t="s">
        <v>15</v>
      </c>
      <c r="D510" s="2" t="s">
        <v>1259</v>
      </c>
      <c r="E510" s="90" t="s">
        <v>14</v>
      </c>
      <c r="F510" s="99">
        <v>234.9</v>
      </c>
      <c r="G510" s="95">
        <v>11.09</v>
      </c>
      <c r="H510" s="95">
        <v>13.86</v>
      </c>
      <c r="I510" s="95">
        <v>3255.71</v>
      </c>
      <c r="J510" s="91">
        <v>9.0274178227171755E-4</v>
      </c>
    </row>
    <row r="511" spans="1:10" ht="25.5" x14ac:dyDescent="0.2">
      <c r="A511" s="2" t="s">
        <v>1260</v>
      </c>
      <c r="B511" s="89" t="s">
        <v>164</v>
      </c>
      <c r="C511" s="2" t="s">
        <v>15</v>
      </c>
      <c r="D511" s="2" t="s">
        <v>165</v>
      </c>
      <c r="E511" s="90" t="s">
        <v>14</v>
      </c>
      <c r="F511" s="99">
        <v>66</v>
      </c>
      <c r="G511" s="95">
        <v>16.5</v>
      </c>
      <c r="H511" s="95">
        <v>20.62</v>
      </c>
      <c r="I511" s="95">
        <v>1360.92</v>
      </c>
      <c r="J511" s="91">
        <v>3.7735527621600998E-4</v>
      </c>
    </row>
    <row r="512" spans="1:10" ht="14.25" x14ac:dyDescent="0.2">
      <c r="A512" s="2" t="s">
        <v>1261</v>
      </c>
      <c r="B512" s="89" t="s">
        <v>1262</v>
      </c>
      <c r="C512" s="2" t="s">
        <v>18</v>
      </c>
      <c r="D512" s="2" t="s">
        <v>1575</v>
      </c>
      <c r="E512" s="90" t="s">
        <v>373</v>
      </c>
      <c r="F512" s="99">
        <v>48.4</v>
      </c>
      <c r="G512" s="95">
        <v>50.84</v>
      </c>
      <c r="H512" s="95">
        <v>63.55</v>
      </c>
      <c r="I512" s="95">
        <v>3075.82</v>
      </c>
      <c r="J512" s="91">
        <v>8.5286196520789452E-4</v>
      </c>
    </row>
    <row r="513" spans="1:10" ht="25.5" x14ac:dyDescent="0.2">
      <c r="A513" s="2" t="s">
        <v>1263</v>
      </c>
      <c r="B513" s="89" t="s">
        <v>166</v>
      </c>
      <c r="C513" s="2" t="s">
        <v>15</v>
      </c>
      <c r="D513" s="2" t="s">
        <v>167</v>
      </c>
      <c r="E513" s="90" t="s">
        <v>23</v>
      </c>
      <c r="F513" s="99">
        <v>60</v>
      </c>
      <c r="G513" s="95">
        <v>29.16</v>
      </c>
      <c r="H513" s="95">
        <v>36.450000000000003</v>
      </c>
      <c r="I513" s="95">
        <v>2187</v>
      </c>
      <c r="J513" s="91">
        <v>6.0641036143521578E-4</v>
      </c>
    </row>
    <row r="514" spans="1:10" ht="38.25" x14ac:dyDescent="0.2">
      <c r="A514" s="2" t="s">
        <v>1263</v>
      </c>
      <c r="B514" s="89" t="s">
        <v>1264</v>
      </c>
      <c r="C514" s="2" t="s">
        <v>15</v>
      </c>
      <c r="D514" s="2" t="s">
        <v>1265</v>
      </c>
      <c r="E514" s="90" t="s">
        <v>14</v>
      </c>
      <c r="F514" s="99">
        <v>200</v>
      </c>
      <c r="G514" s="95">
        <v>24.53</v>
      </c>
      <c r="H514" s="95">
        <v>30.66</v>
      </c>
      <c r="I514" s="95">
        <v>6132</v>
      </c>
      <c r="J514" s="91">
        <v>1.7002781601832388E-3</v>
      </c>
    </row>
    <row r="515" spans="1:10" ht="38.25" x14ac:dyDescent="0.2">
      <c r="A515" s="2" t="s">
        <v>1263</v>
      </c>
      <c r="B515" s="89" t="s">
        <v>1266</v>
      </c>
      <c r="C515" s="2" t="s">
        <v>15</v>
      </c>
      <c r="D515" s="2" t="s">
        <v>1267</v>
      </c>
      <c r="E515" s="90" t="s">
        <v>14</v>
      </c>
      <c r="F515" s="99">
        <v>20</v>
      </c>
      <c r="G515" s="95">
        <v>40.31</v>
      </c>
      <c r="H515" s="95">
        <v>50.38</v>
      </c>
      <c r="I515" s="95">
        <v>1007.6</v>
      </c>
      <c r="J515" s="91">
        <v>2.7938686793878531E-4</v>
      </c>
    </row>
    <row r="516" spans="1:10" ht="38.25" x14ac:dyDescent="0.2">
      <c r="A516" s="2" t="s">
        <v>1263</v>
      </c>
      <c r="B516" s="89" t="s">
        <v>1268</v>
      </c>
      <c r="C516" s="2" t="s">
        <v>15</v>
      </c>
      <c r="D516" s="2" t="s">
        <v>1269</v>
      </c>
      <c r="E516" s="90" t="s">
        <v>14</v>
      </c>
      <c r="F516" s="99">
        <v>50</v>
      </c>
      <c r="G516" s="95">
        <v>34.07</v>
      </c>
      <c r="H516" s="95">
        <v>42.58</v>
      </c>
      <c r="I516" s="95">
        <v>2129</v>
      </c>
      <c r="J516" s="91">
        <v>5.9032814791750083E-4</v>
      </c>
    </row>
    <row r="517" spans="1:10" ht="38.25" x14ac:dyDescent="0.2">
      <c r="A517" s="2" t="s">
        <v>1270</v>
      </c>
      <c r="B517" s="89" t="s">
        <v>168</v>
      </c>
      <c r="C517" s="2" t="s">
        <v>18</v>
      </c>
      <c r="D517" s="2" t="s">
        <v>248</v>
      </c>
      <c r="E517" s="90" t="s">
        <v>372</v>
      </c>
      <c r="F517" s="99">
        <v>205</v>
      </c>
      <c r="G517" s="95">
        <v>167.56</v>
      </c>
      <c r="H517" s="95">
        <v>209.45</v>
      </c>
      <c r="I517" s="95">
        <v>42937.25</v>
      </c>
      <c r="J517" s="91">
        <v>1.1905621075232839E-2</v>
      </c>
    </row>
    <row r="518" spans="1:10" ht="38.25" x14ac:dyDescent="0.2">
      <c r="A518" s="2" t="s">
        <v>1270</v>
      </c>
      <c r="B518" s="89" t="s">
        <v>1271</v>
      </c>
      <c r="C518" s="2" t="s">
        <v>15</v>
      </c>
      <c r="D518" s="2" t="s">
        <v>1272</v>
      </c>
      <c r="E518" s="90" t="s">
        <v>14</v>
      </c>
      <c r="F518" s="99">
        <v>1600</v>
      </c>
      <c r="G518" s="95">
        <v>20.69</v>
      </c>
      <c r="H518" s="95">
        <v>25.86</v>
      </c>
      <c r="I518" s="95">
        <v>41376</v>
      </c>
      <c r="J518" s="91">
        <v>1.1472718388085728E-2</v>
      </c>
    </row>
    <row r="519" spans="1:10" ht="14.25" x14ac:dyDescent="0.2">
      <c r="A519" s="2" t="s">
        <v>1273</v>
      </c>
      <c r="B519" s="89" t="s">
        <v>1274</v>
      </c>
      <c r="C519" s="2" t="s">
        <v>13</v>
      </c>
      <c r="D519" s="2" t="s">
        <v>1576</v>
      </c>
      <c r="E519" s="90" t="s">
        <v>372</v>
      </c>
      <c r="F519" s="99">
        <v>40</v>
      </c>
      <c r="G519" s="95">
        <v>182</v>
      </c>
      <c r="H519" s="95">
        <v>227.5</v>
      </c>
      <c r="I519" s="95">
        <v>9100</v>
      </c>
      <c r="J519" s="91">
        <v>2.5232438450207883E-3</v>
      </c>
    </row>
    <row r="520" spans="1:10" ht="25.5" customHeight="1" x14ac:dyDescent="0.2">
      <c r="A520" s="2" t="s">
        <v>1275</v>
      </c>
      <c r="B520" s="89" t="s">
        <v>169</v>
      </c>
      <c r="C520" s="2" t="s">
        <v>13</v>
      </c>
      <c r="D520" s="2" t="s">
        <v>249</v>
      </c>
      <c r="E520" s="90" t="s">
        <v>372</v>
      </c>
      <c r="F520" s="99">
        <v>20</v>
      </c>
      <c r="G520" s="95">
        <v>121</v>
      </c>
      <c r="H520" s="95">
        <v>151.25</v>
      </c>
      <c r="I520" s="95">
        <v>3025</v>
      </c>
      <c r="J520" s="91">
        <v>8.3877061881185535E-4</v>
      </c>
    </row>
    <row r="521" spans="1:10" ht="25.5" customHeight="1" x14ac:dyDescent="0.2">
      <c r="A521" s="2" t="s">
        <v>1275</v>
      </c>
      <c r="B521" s="89" t="s">
        <v>1276</v>
      </c>
      <c r="C521" s="2" t="s">
        <v>64</v>
      </c>
      <c r="D521" s="2" t="s">
        <v>1277</v>
      </c>
      <c r="E521" s="90" t="s">
        <v>23</v>
      </c>
      <c r="F521" s="99">
        <v>40</v>
      </c>
      <c r="G521" s="95">
        <v>932.48</v>
      </c>
      <c r="H521" s="95">
        <v>1165.5999999999999</v>
      </c>
      <c r="I521" s="95">
        <v>46624</v>
      </c>
      <c r="J521" s="91">
        <v>1.292788143189552E-2</v>
      </c>
    </row>
    <row r="522" spans="1:10" ht="14.25" x14ac:dyDescent="0.2">
      <c r="A522" s="2" t="s">
        <v>1275</v>
      </c>
      <c r="B522" s="89" t="s">
        <v>1278</v>
      </c>
      <c r="C522" s="2" t="s">
        <v>64</v>
      </c>
      <c r="D522" s="2" t="s">
        <v>1279</v>
      </c>
      <c r="E522" s="90" t="s">
        <v>23</v>
      </c>
      <c r="F522" s="99">
        <v>104</v>
      </c>
      <c r="G522" s="95">
        <v>176.59</v>
      </c>
      <c r="H522" s="95">
        <v>220.73</v>
      </c>
      <c r="I522" s="95">
        <v>22955.919999999998</v>
      </c>
      <c r="J522" s="91">
        <v>6.3652070161307264E-3</v>
      </c>
    </row>
    <row r="523" spans="1:10" ht="14.25" x14ac:dyDescent="0.2">
      <c r="A523" s="2" t="s">
        <v>1280</v>
      </c>
      <c r="B523" s="89" t="s">
        <v>1281</v>
      </c>
      <c r="C523" s="2" t="s">
        <v>64</v>
      </c>
      <c r="D523" s="2" t="s">
        <v>1282</v>
      </c>
      <c r="E523" s="90" t="s">
        <v>23</v>
      </c>
      <c r="F523" s="99">
        <v>37</v>
      </c>
      <c r="G523" s="95">
        <v>74.89</v>
      </c>
      <c r="H523" s="95">
        <v>93.61</v>
      </c>
      <c r="I523" s="95">
        <v>3463.57</v>
      </c>
      <c r="J523" s="91">
        <v>9.6037710816468695E-4</v>
      </c>
    </row>
    <row r="524" spans="1:10" ht="51" x14ac:dyDescent="0.2">
      <c r="A524" s="2" t="s">
        <v>1283</v>
      </c>
      <c r="B524" s="89" t="s">
        <v>1284</v>
      </c>
      <c r="C524" s="2" t="s">
        <v>15</v>
      </c>
      <c r="D524" s="2" t="s">
        <v>1285</v>
      </c>
      <c r="E524" s="90" t="s">
        <v>23</v>
      </c>
      <c r="F524" s="99">
        <v>7</v>
      </c>
      <c r="G524" s="95">
        <v>1552.98</v>
      </c>
      <c r="H524" s="95">
        <v>1941.22</v>
      </c>
      <c r="I524" s="95">
        <v>13588.54</v>
      </c>
      <c r="J524" s="91">
        <v>3.7678241667932727E-3</v>
      </c>
    </row>
    <row r="525" spans="1:10" ht="38.25" x14ac:dyDescent="0.2">
      <c r="A525" s="2" t="s">
        <v>1286</v>
      </c>
      <c r="B525" s="89" t="s">
        <v>1287</v>
      </c>
      <c r="C525" s="2" t="s">
        <v>18</v>
      </c>
      <c r="D525" s="2" t="s">
        <v>1577</v>
      </c>
      <c r="E525" s="90" t="s">
        <v>372</v>
      </c>
      <c r="F525" s="99">
        <v>1</v>
      </c>
      <c r="G525" s="95">
        <v>1084.51</v>
      </c>
      <c r="H525" s="95">
        <v>1355.63</v>
      </c>
      <c r="I525" s="95">
        <v>1355.63</v>
      </c>
      <c r="J525" s="91">
        <v>3.7588846743137703E-4</v>
      </c>
    </row>
    <row r="526" spans="1:10" ht="25.5" x14ac:dyDescent="0.2">
      <c r="A526" s="2" t="s">
        <v>1288</v>
      </c>
      <c r="B526" s="89" t="s">
        <v>1289</v>
      </c>
      <c r="C526" s="2" t="s">
        <v>18</v>
      </c>
      <c r="D526" s="2" t="s">
        <v>1578</v>
      </c>
      <c r="E526" s="90" t="s">
        <v>372</v>
      </c>
      <c r="F526" s="99">
        <v>1</v>
      </c>
      <c r="G526" s="95">
        <v>9257.1</v>
      </c>
      <c r="H526" s="95">
        <v>11571.37</v>
      </c>
      <c r="I526" s="95">
        <v>11571.37</v>
      </c>
      <c r="J526" s="91">
        <v>3.2085041902151865E-3</v>
      </c>
    </row>
    <row r="527" spans="1:10" ht="25.5" x14ac:dyDescent="0.2">
      <c r="A527" s="2" t="s">
        <v>1290</v>
      </c>
      <c r="B527" s="89" t="s">
        <v>1291</v>
      </c>
      <c r="C527" s="2" t="s">
        <v>18</v>
      </c>
      <c r="D527" s="2" t="s">
        <v>1579</v>
      </c>
      <c r="E527" s="90" t="s">
        <v>373</v>
      </c>
      <c r="F527" s="99">
        <v>45</v>
      </c>
      <c r="G527" s="95">
        <v>92.71</v>
      </c>
      <c r="H527" s="95">
        <v>115.88</v>
      </c>
      <c r="I527" s="95">
        <v>5214.6000000000004</v>
      </c>
      <c r="J527" s="91">
        <v>1.4459019070599342E-3</v>
      </c>
    </row>
    <row r="528" spans="1:10" ht="25.5" x14ac:dyDescent="0.2">
      <c r="A528" s="2" t="s">
        <v>1292</v>
      </c>
      <c r="B528" s="89" t="s">
        <v>1293</v>
      </c>
      <c r="C528" s="2" t="s">
        <v>18</v>
      </c>
      <c r="D528" s="2" t="s">
        <v>1580</v>
      </c>
      <c r="E528" s="90" t="s">
        <v>373</v>
      </c>
      <c r="F528" s="99">
        <v>200</v>
      </c>
      <c r="G528" s="95">
        <v>173.29</v>
      </c>
      <c r="H528" s="95">
        <v>216.61</v>
      </c>
      <c r="I528" s="95">
        <v>43322</v>
      </c>
      <c r="J528" s="91">
        <v>1.2012304379559404E-2</v>
      </c>
    </row>
    <row r="529" spans="1:10" ht="38.25" x14ac:dyDescent="0.2">
      <c r="A529" s="2" t="s">
        <v>1294</v>
      </c>
      <c r="B529" s="89" t="s">
        <v>170</v>
      </c>
      <c r="C529" s="2" t="s">
        <v>15</v>
      </c>
      <c r="D529" s="2" t="s">
        <v>171</v>
      </c>
      <c r="E529" s="90" t="s">
        <v>14</v>
      </c>
      <c r="F529" s="99">
        <v>90</v>
      </c>
      <c r="G529" s="95">
        <v>22.32</v>
      </c>
      <c r="H529" s="95">
        <v>27.9</v>
      </c>
      <c r="I529" s="95">
        <v>2511</v>
      </c>
      <c r="J529" s="91">
        <v>6.9624893349969216E-4</v>
      </c>
    </row>
    <row r="530" spans="1:10" ht="38.25" x14ac:dyDescent="0.2">
      <c r="A530" s="2" t="s">
        <v>1295</v>
      </c>
      <c r="B530" s="89" t="s">
        <v>172</v>
      </c>
      <c r="C530" s="2" t="s">
        <v>15</v>
      </c>
      <c r="D530" s="2" t="s">
        <v>173</v>
      </c>
      <c r="E530" s="90" t="s">
        <v>14</v>
      </c>
      <c r="F530" s="99">
        <v>9437.68</v>
      </c>
      <c r="G530" s="95">
        <v>5.16</v>
      </c>
      <c r="H530" s="95">
        <v>6.45</v>
      </c>
      <c r="I530" s="95">
        <v>60873.03</v>
      </c>
      <c r="J530" s="91">
        <v>1.6878845964314923E-2</v>
      </c>
    </row>
    <row r="531" spans="1:10" ht="14.25" x14ac:dyDescent="0.2">
      <c r="A531" s="2" t="s">
        <v>1296</v>
      </c>
      <c r="B531" s="89" t="s">
        <v>1297</v>
      </c>
      <c r="C531" s="2" t="s">
        <v>18</v>
      </c>
      <c r="D531" s="2" t="s">
        <v>1581</v>
      </c>
      <c r="E531" s="90" t="s">
        <v>373</v>
      </c>
      <c r="F531" s="99">
        <v>235.35</v>
      </c>
      <c r="G531" s="95">
        <v>34.31</v>
      </c>
      <c r="H531" s="95">
        <v>42.88</v>
      </c>
      <c r="I531" s="95">
        <v>10091.799999999999</v>
      </c>
      <c r="J531" s="91">
        <v>2.7982496961737129E-3</v>
      </c>
    </row>
    <row r="532" spans="1:10" ht="14.25" x14ac:dyDescent="0.2">
      <c r="A532" s="2" t="s">
        <v>1298</v>
      </c>
      <c r="B532" s="89" t="s">
        <v>1299</v>
      </c>
      <c r="C532" s="2" t="s">
        <v>18</v>
      </c>
      <c r="D532" s="2" t="s">
        <v>1582</v>
      </c>
      <c r="E532" s="90" t="s">
        <v>373</v>
      </c>
      <c r="F532" s="99">
        <v>155.85</v>
      </c>
      <c r="G532" s="95">
        <v>46.21</v>
      </c>
      <c r="H532" s="95">
        <v>57.76</v>
      </c>
      <c r="I532" s="95">
        <v>9001.89</v>
      </c>
      <c r="J532" s="91">
        <v>2.496039949016943E-3</v>
      </c>
    </row>
    <row r="533" spans="1:10" ht="38.25" x14ac:dyDescent="0.2">
      <c r="A533" s="2" t="s">
        <v>1300</v>
      </c>
      <c r="B533" s="89" t="s">
        <v>174</v>
      </c>
      <c r="C533" s="2" t="s">
        <v>15</v>
      </c>
      <c r="D533" s="2" t="s">
        <v>175</v>
      </c>
      <c r="E533" s="90" t="s">
        <v>14</v>
      </c>
      <c r="F533" s="99">
        <v>2022.39</v>
      </c>
      <c r="G533" s="95">
        <v>7.31</v>
      </c>
      <c r="H533" s="95">
        <v>9.1300000000000008</v>
      </c>
      <c r="I533" s="95">
        <v>18464.419999999998</v>
      </c>
      <c r="J533" s="91">
        <v>5.1198059469097518E-3</v>
      </c>
    </row>
    <row r="534" spans="1:10" ht="14.25" x14ac:dyDescent="0.2">
      <c r="A534" s="2" t="s">
        <v>1301</v>
      </c>
      <c r="B534" s="89" t="s">
        <v>1302</v>
      </c>
      <c r="C534" s="2" t="s">
        <v>18</v>
      </c>
      <c r="D534" s="2" t="s">
        <v>1583</v>
      </c>
      <c r="E534" s="90" t="s">
        <v>373</v>
      </c>
      <c r="F534" s="99">
        <v>111.9</v>
      </c>
      <c r="G534" s="95">
        <v>64.540000000000006</v>
      </c>
      <c r="H534" s="95">
        <v>80.67</v>
      </c>
      <c r="I534" s="95">
        <v>9026.9699999999993</v>
      </c>
      <c r="J534" s="91">
        <v>2.5029941199656378E-3</v>
      </c>
    </row>
    <row r="535" spans="1:10" ht="38.25" x14ac:dyDescent="0.2">
      <c r="A535" s="2" t="s">
        <v>1303</v>
      </c>
      <c r="B535" s="89" t="s">
        <v>176</v>
      </c>
      <c r="C535" s="2" t="s">
        <v>15</v>
      </c>
      <c r="D535" s="2" t="s">
        <v>177</v>
      </c>
      <c r="E535" s="90" t="s">
        <v>14</v>
      </c>
      <c r="F535" s="99">
        <v>2413.85</v>
      </c>
      <c r="G535" s="95">
        <v>9.91</v>
      </c>
      <c r="H535" s="95">
        <v>12.38</v>
      </c>
      <c r="I535" s="95">
        <v>29883.46</v>
      </c>
      <c r="J535" s="91">
        <v>8.2860721442774635E-3</v>
      </c>
    </row>
    <row r="536" spans="1:10" ht="14.25" x14ac:dyDescent="0.2">
      <c r="A536" s="2" t="s">
        <v>1304</v>
      </c>
      <c r="B536" s="89" t="s">
        <v>1305</v>
      </c>
      <c r="C536" s="2" t="s">
        <v>18</v>
      </c>
      <c r="D536" s="2" t="s">
        <v>1584</v>
      </c>
      <c r="E536" s="90" t="s">
        <v>373</v>
      </c>
      <c r="F536" s="99">
        <v>98.55</v>
      </c>
      <c r="G536" s="95">
        <v>125.46</v>
      </c>
      <c r="H536" s="95">
        <v>156.82</v>
      </c>
      <c r="I536" s="95">
        <v>15454.61</v>
      </c>
      <c r="J536" s="91">
        <v>4.2852472043622769E-3</v>
      </c>
    </row>
    <row r="537" spans="1:10" ht="38.25" x14ac:dyDescent="0.2">
      <c r="A537" s="2" t="s">
        <v>1306</v>
      </c>
      <c r="B537" s="89" t="s">
        <v>178</v>
      </c>
      <c r="C537" s="2" t="s">
        <v>15</v>
      </c>
      <c r="D537" s="2" t="s">
        <v>179</v>
      </c>
      <c r="E537" s="90" t="s">
        <v>14</v>
      </c>
      <c r="F537" s="99">
        <v>1688.75</v>
      </c>
      <c r="G537" s="95">
        <v>15.67</v>
      </c>
      <c r="H537" s="95">
        <v>19.579999999999998</v>
      </c>
      <c r="I537" s="95">
        <v>33065.72</v>
      </c>
      <c r="J537" s="91">
        <v>9.1684477440857996E-3</v>
      </c>
    </row>
    <row r="538" spans="1:10" ht="25.5" x14ac:dyDescent="0.2">
      <c r="A538" s="2" t="s">
        <v>1307</v>
      </c>
      <c r="B538" s="89" t="s">
        <v>1308</v>
      </c>
      <c r="C538" s="2" t="s">
        <v>15</v>
      </c>
      <c r="D538" s="2" t="s">
        <v>1309</v>
      </c>
      <c r="E538" s="90" t="s">
        <v>23</v>
      </c>
      <c r="F538" s="99">
        <v>5</v>
      </c>
      <c r="G538" s="95">
        <v>57.19</v>
      </c>
      <c r="H538" s="95">
        <v>71.48</v>
      </c>
      <c r="I538" s="95">
        <v>357.4</v>
      </c>
      <c r="J538" s="91">
        <v>9.9099708814332933E-5</v>
      </c>
    </row>
    <row r="539" spans="1:10" ht="25.5" x14ac:dyDescent="0.2">
      <c r="A539" s="2" t="s">
        <v>1310</v>
      </c>
      <c r="B539" s="89" t="s">
        <v>1311</v>
      </c>
      <c r="C539" s="2" t="s">
        <v>15</v>
      </c>
      <c r="D539" s="2" t="s">
        <v>1312</v>
      </c>
      <c r="E539" s="90" t="s">
        <v>23</v>
      </c>
      <c r="F539" s="99">
        <v>2</v>
      </c>
      <c r="G539" s="95">
        <v>58.31</v>
      </c>
      <c r="H539" s="95">
        <v>72.88</v>
      </c>
      <c r="I539" s="95">
        <v>145.76</v>
      </c>
      <c r="J539" s="91">
        <v>4.041626624727803E-5</v>
      </c>
    </row>
    <row r="540" spans="1:10" ht="25.5" x14ac:dyDescent="0.2">
      <c r="A540" s="2" t="s">
        <v>1313</v>
      </c>
      <c r="B540" s="89" t="s">
        <v>1314</v>
      </c>
      <c r="C540" s="2" t="s">
        <v>15</v>
      </c>
      <c r="D540" s="2" t="s">
        <v>1315</v>
      </c>
      <c r="E540" s="90" t="s">
        <v>23</v>
      </c>
      <c r="F540" s="99">
        <v>1</v>
      </c>
      <c r="G540" s="95">
        <v>63.61</v>
      </c>
      <c r="H540" s="95">
        <v>79.510000000000005</v>
      </c>
      <c r="I540" s="95">
        <v>79.510000000000005</v>
      </c>
      <c r="J540" s="91">
        <v>2.2046496496439873E-5</v>
      </c>
    </row>
    <row r="541" spans="1:10" ht="25.5" x14ac:dyDescent="0.2">
      <c r="A541" s="2" t="s">
        <v>1313</v>
      </c>
      <c r="B541" s="89" t="s">
        <v>1316</v>
      </c>
      <c r="C541" s="2" t="s">
        <v>15</v>
      </c>
      <c r="D541" s="2" t="s">
        <v>1317</v>
      </c>
      <c r="E541" s="90" t="s">
        <v>23</v>
      </c>
      <c r="F541" s="99">
        <v>2</v>
      </c>
      <c r="G541" s="95">
        <v>60.74</v>
      </c>
      <c r="H541" s="95">
        <v>75.92</v>
      </c>
      <c r="I541" s="95">
        <v>151.84</v>
      </c>
      <c r="J541" s="91">
        <v>4.2102125871204008E-5</v>
      </c>
    </row>
    <row r="542" spans="1:10" ht="25.5" x14ac:dyDescent="0.2">
      <c r="A542" s="2" t="s">
        <v>1318</v>
      </c>
      <c r="B542" s="89" t="s">
        <v>1319</v>
      </c>
      <c r="C542" s="2" t="s">
        <v>15</v>
      </c>
      <c r="D542" s="2" t="s">
        <v>1320</v>
      </c>
      <c r="E542" s="90" t="s">
        <v>23</v>
      </c>
      <c r="F542" s="99">
        <v>6</v>
      </c>
      <c r="G542" s="95">
        <v>60.74</v>
      </c>
      <c r="H542" s="95">
        <v>75.92</v>
      </c>
      <c r="I542" s="95">
        <v>455.52</v>
      </c>
      <c r="J542" s="91">
        <v>1.2630637761361203E-4</v>
      </c>
    </row>
    <row r="543" spans="1:10" ht="25.5" x14ac:dyDescent="0.2">
      <c r="A543" s="2" t="s">
        <v>1321</v>
      </c>
      <c r="B543" s="89" t="s">
        <v>1322</v>
      </c>
      <c r="C543" s="2" t="s">
        <v>15</v>
      </c>
      <c r="D543" s="2" t="s">
        <v>1323</v>
      </c>
      <c r="E543" s="90" t="s">
        <v>23</v>
      </c>
      <c r="F543" s="99">
        <v>2</v>
      </c>
      <c r="G543" s="95">
        <v>73.569999999999993</v>
      </c>
      <c r="H543" s="95">
        <v>91.96</v>
      </c>
      <c r="I543" s="95">
        <v>183.92</v>
      </c>
      <c r="J543" s="91">
        <v>5.0997253623760807E-5</v>
      </c>
    </row>
    <row r="544" spans="1:10" ht="25.5" x14ac:dyDescent="0.2">
      <c r="A544" s="2" t="s">
        <v>1324</v>
      </c>
      <c r="B544" s="89" t="s">
        <v>1325</v>
      </c>
      <c r="C544" s="2" t="s">
        <v>18</v>
      </c>
      <c r="D544" s="2" t="s">
        <v>1585</v>
      </c>
      <c r="E544" s="90" t="s">
        <v>372</v>
      </c>
      <c r="F544" s="99">
        <v>2</v>
      </c>
      <c r="G544" s="95">
        <v>147.47</v>
      </c>
      <c r="H544" s="95">
        <v>184.33</v>
      </c>
      <c r="I544" s="95">
        <v>368.66</v>
      </c>
      <c r="J544" s="91">
        <v>1.022218764731169E-4</v>
      </c>
    </row>
    <row r="545" spans="1:10" ht="25.5" x14ac:dyDescent="0.2">
      <c r="A545" s="2" t="s">
        <v>1326</v>
      </c>
      <c r="B545" s="89" t="s">
        <v>1327</v>
      </c>
      <c r="C545" s="2" t="s">
        <v>18</v>
      </c>
      <c r="D545" s="2" t="s">
        <v>1586</v>
      </c>
      <c r="E545" s="90" t="s">
        <v>372</v>
      </c>
      <c r="F545" s="99">
        <v>2</v>
      </c>
      <c r="G545" s="95">
        <v>1590.92</v>
      </c>
      <c r="H545" s="95">
        <v>1988.65</v>
      </c>
      <c r="I545" s="95">
        <v>3977.3</v>
      </c>
      <c r="J545" s="91">
        <v>1.1028239280001298E-3</v>
      </c>
    </row>
    <row r="546" spans="1:10" ht="25.5" x14ac:dyDescent="0.2">
      <c r="A546" s="2" t="s">
        <v>1328</v>
      </c>
      <c r="B546" s="89" t="s">
        <v>1329</v>
      </c>
      <c r="C546" s="2" t="s">
        <v>18</v>
      </c>
      <c r="D546" s="2" t="s">
        <v>1587</v>
      </c>
      <c r="E546" s="90" t="s">
        <v>372</v>
      </c>
      <c r="F546" s="99">
        <v>2</v>
      </c>
      <c r="G546" s="95">
        <v>1631.81</v>
      </c>
      <c r="H546" s="95">
        <v>2039.76</v>
      </c>
      <c r="I546" s="95">
        <v>4079.52</v>
      </c>
      <c r="J546" s="91">
        <v>1.1311674429273853E-3</v>
      </c>
    </row>
    <row r="547" spans="1:10" ht="25.5" x14ac:dyDescent="0.2">
      <c r="A547" s="2" t="s">
        <v>1330</v>
      </c>
      <c r="B547" s="89" t="s">
        <v>1331</v>
      </c>
      <c r="C547" s="2" t="s">
        <v>18</v>
      </c>
      <c r="D547" s="2" t="s">
        <v>1588</v>
      </c>
      <c r="E547" s="90" t="s">
        <v>372</v>
      </c>
      <c r="F547" s="99">
        <v>1</v>
      </c>
      <c r="G547" s="95">
        <v>2946.55</v>
      </c>
      <c r="H547" s="95">
        <v>3683.18</v>
      </c>
      <c r="I547" s="95">
        <v>3683.18</v>
      </c>
      <c r="J547" s="91">
        <v>1.0212704686927106E-3</v>
      </c>
    </row>
    <row r="548" spans="1:10" ht="38.25" x14ac:dyDescent="0.2">
      <c r="A548" s="2" t="s">
        <v>1332</v>
      </c>
      <c r="B548" s="89" t="s">
        <v>180</v>
      </c>
      <c r="C548" s="2" t="s">
        <v>18</v>
      </c>
      <c r="D548" s="2" t="s">
        <v>250</v>
      </c>
      <c r="E548" s="90" t="s">
        <v>372</v>
      </c>
      <c r="F548" s="99">
        <v>70</v>
      </c>
      <c r="G548" s="95">
        <v>15.26</v>
      </c>
      <c r="H548" s="95">
        <v>19.07</v>
      </c>
      <c r="I548" s="95">
        <v>1334.9</v>
      </c>
      <c r="J548" s="91">
        <v>3.7014046249651101E-4</v>
      </c>
    </row>
    <row r="549" spans="1:10" ht="25.5" x14ac:dyDescent="0.2">
      <c r="A549" s="2" t="s">
        <v>1333</v>
      </c>
      <c r="B549" s="89" t="s">
        <v>1334</v>
      </c>
      <c r="C549" s="2" t="s">
        <v>18</v>
      </c>
      <c r="D549" s="2" t="s">
        <v>1589</v>
      </c>
      <c r="E549" s="90" t="s">
        <v>372</v>
      </c>
      <c r="F549" s="99">
        <v>1</v>
      </c>
      <c r="G549" s="95">
        <v>100.65</v>
      </c>
      <c r="H549" s="95">
        <v>125.81</v>
      </c>
      <c r="I549" s="95">
        <v>125.81</v>
      </c>
      <c r="J549" s="91">
        <v>3.4884539356270915E-5</v>
      </c>
    </row>
    <row r="550" spans="1:10" ht="38.25" x14ac:dyDescent="0.2">
      <c r="A550" s="2" t="s">
        <v>1335</v>
      </c>
      <c r="B550" s="89" t="s">
        <v>181</v>
      </c>
      <c r="C550" s="2" t="s">
        <v>18</v>
      </c>
      <c r="D550" s="2" t="s">
        <v>251</v>
      </c>
      <c r="E550" s="90" t="s">
        <v>372</v>
      </c>
      <c r="F550" s="99">
        <v>3</v>
      </c>
      <c r="G550" s="95">
        <v>15.26</v>
      </c>
      <c r="H550" s="95">
        <v>19.07</v>
      </c>
      <c r="I550" s="95">
        <v>57.21</v>
      </c>
      <c r="J550" s="91">
        <v>1.5863162678421898E-5</v>
      </c>
    </row>
    <row r="551" spans="1:10" ht="25.5" x14ac:dyDescent="0.2">
      <c r="A551" s="2" t="s">
        <v>1336</v>
      </c>
      <c r="B551" s="89" t="s">
        <v>182</v>
      </c>
      <c r="C551" s="2" t="s">
        <v>18</v>
      </c>
      <c r="D551" s="2" t="s">
        <v>252</v>
      </c>
      <c r="E551" s="90" t="s">
        <v>372</v>
      </c>
      <c r="F551" s="99">
        <v>5</v>
      </c>
      <c r="G551" s="95">
        <v>16.96</v>
      </c>
      <c r="H551" s="95">
        <v>21.2</v>
      </c>
      <c r="I551" s="95">
        <v>106</v>
      </c>
      <c r="J551" s="91">
        <v>2.9391631601341049E-5</v>
      </c>
    </row>
    <row r="552" spans="1:10" ht="25.5" x14ac:dyDescent="0.2">
      <c r="A552" s="2" t="s">
        <v>1337</v>
      </c>
      <c r="B552" s="89" t="s">
        <v>183</v>
      </c>
      <c r="C552" s="2" t="s">
        <v>18</v>
      </c>
      <c r="D552" s="2" t="s">
        <v>253</v>
      </c>
      <c r="E552" s="90" t="s">
        <v>372</v>
      </c>
      <c r="F552" s="99">
        <v>5</v>
      </c>
      <c r="G552" s="95">
        <v>16.96</v>
      </c>
      <c r="H552" s="95">
        <v>21.2</v>
      </c>
      <c r="I552" s="95">
        <v>106</v>
      </c>
      <c r="J552" s="91">
        <v>2.9391631601341049E-5</v>
      </c>
    </row>
    <row r="553" spans="1:10" ht="25.5" x14ac:dyDescent="0.2">
      <c r="A553" s="2" t="s">
        <v>1338</v>
      </c>
      <c r="B553" s="89" t="s">
        <v>1339</v>
      </c>
      <c r="C553" s="2" t="s">
        <v>18</v>
      </c>
      <c r="D553" s="2" t="s">
        <v>1590</v>
      </c>
      <c r="E553" s="90" t="s">
        <v>372</v>
      </c>
      <c r="F553" s="99">
        <v>15</v>
      </c>
      <c r="G553" s="95">
        <v>16.96</v>
      </c>
      <c r="H553" s="95">
        <v>21.2</v>
      </c>
      <c r="I553" s="95">
        <v>318</v>
      </c>
      <c r="J553" s="91">
        <v>8.817489480402314E-5</v>
      </c>
    </row>
    <row r="554" spans="1:10" ht="25.5" x14ac:dyDescent="0.2">
      <c r="A554" s="2" t="s">
        <v>1340</v>
      </c>
      <c r="B554" s="89" t="s">
        <v>184</v>
      </c>
      <c r="C554" s="2" t="s">
        <v>18</v>
      </c>
      <c r="D554" s="2" t="s">
        <v>254</v>
      </c>
      <c r="E554" s="90" t="s">
        <v>372</v>
      </c>
      <c r="F554" s="99">
        <v>24</v>
      </c>
      <c r="G554" s="95">
        <v>100.26</v>
      </c>
      <c r="H554" s="95">
        <v>125.32</v>
      </c>
      <c r="I554" s="95">
        <v>3007.68</v>
      </c>
      <c r="J554" s="91">
        <v>8.3396813712001362E-4</v>
      </c>
    </row>
    <row r="555" spans="1:10" ht="25.5" x14ac:dyDescent="0.2">
      <c r="A555" s="2" t="s">
        <v>1341</v>
      </c>
      <c r="B555" s="89" t="s">
        <v>1342</v>
      </c>
      <c r="C555" s="2" t="s">
        <v>18</v>
      </c>
      <c r="D555" s="2" t="s">
        <v>1591</v>
      </c>
      <c r="E555" s="90" t="s">
        <v>372</v>
      </c>
      <c r="F555" s="99">
        <v>25</v>
      </c>
      <c r="G555" s="95">
        <v>164.17</v>
      </c>
      <c r="H555" s="95">
        <v>205.21</v>
      </c>
      <c r="I555" s="95">
        <v>5130.25</v>
      </c>
      <c r="J555" s="91">
        <v>1.4225133775733953E-3</v>
      </c>
    </row>
    <row r="556" spans="1:10" ht="25.5" x14ac:dyDescent="0.2">
      <c r="A556" s="2" t="s">
        <v>1343</v>
      </c>
      <c r="B556" s="89" t="s">
        <v>1344</v>
      </c>
      <c r="C556" s="2" t="s">
        <v>18</v>
      </c>
      <c r="D556" s="2" t="s">
        <v>1592</v>
      </c>
      <c r="E556" s="90" t="s">
        <v>372</v>
      </c>
      <c r="F556" s="99">
        <v>3</v>
      </c>
      <c r="G556" s="95">
        <v>1428.54</v>
      </c>
      <c r="H556" s="95">
        <v>1785.67</v>
      </c>
      <c r="I556" s="95">
        <v>5357.01</v>
      </c>
      <c r="J556" s="91">
        <v>1.4853892868367925E-3</v>
      </c>
    </row>
    <row r="557" spans="1:10" ht="25.5" x14ac:dyDescent="0.2">
      <c r="A557" s="2" t="s">
        <v>1345</v>
      </c>
      <c r="B557" s="89" t="s">
        <v>1346</v>
      </c>
      <c r="C557" s="2" t="s">
        <v>18</v>
      </c>
      <c r="D557" s="2" t="s">
        <v>1593</v>
      </c>
      <c r="E557" s="90" t="s">
        <v>372</v>
      </c>
      <c r="F557" s="99">
        <v>10</v>
      </c>
      <c r="G557" s="95">
        <v>174.89</v>
      </c>
      <c r="H557" s="95">
        <v>218.61</v>
      </c>
      <c r="I557" s="95">
        <v>2186.1</v>
      </c>
      <c r="J557" s="91">
        <v>6.0616080984614784E-4</v>
      </c>
    </row>
    <row r="558" spans="1:10" ht="25.5" x14ac:dyDescent="0.2">
      <c r="A558" s="2" t="s">
        <v>1657</v>
      </c>
      <c r="B558" s="89" t="s">
        <v>133</v>
      </c>
      <c r="C558" s="2" t="s">
        <v>18</v>
      </c>
      <c r="D558" s="2" t="s">
        <v>235</v>
      </c>
      <c r="E558" s="90" t="s">
        <v>372</v>
      </c>
      <c r="F558" s="99">
        <v>400</v>
      </c>
      <c r="G558" s="95">
        <v>3.14</v>
      </c>
      <c r="H558" s="95">
        <v>3.92</v>
      </c>
      <c r="I558" s="95">
        <v>1568</v>
      </c>
      <c r="J558" s="91">
        <v>4.3477432406512041E-4</v>
      </c>
    </row>
    <row r="559" spans="1:10" ht="14.25" x14ac:dyDescent="0.2">
      <c r="A559" s="2" t="s">
        <v>1347</v>
      </c>
      <c r="B559" s="89" t="s">
        <v>1166</v>
      </c>
      <c r="C559" s="2" t="s">
        <v>18</v>
      </c>
      <c r="D559" s="2" t="s">
        <v>1558</v>
      </c>
      <c r="E559" s="90" t="s">
        <v>372</v>
      </c>
      <c r="F559" s="99">
        <v>70</v>
      </c>
      <c r="G559" s="95">
        <v>10.09</v>
      </c>
      <c r="H559" s="95">
        <v>12.61</v>
      </c>
      <c r="I559" s="95">
        <v>882.7</v>
      </c>
      <c r="J559" s="91">
        <v>2.4475465296701647E-4</v>
      </c>
    </row>
    <row r="560" spans="1:10" ht="14.25" x14ac:dyDescent="0.2">
      <c r="A560" s="1" t="s">
        <v>1348</v>
      </c>
      <c r="B560" s="1"/>
      <c r="C560" s="1"/>
      <c r="D560" s="1" t="s">
        <v>1349</v>
      </c>
      <c r="E560" s="1"/>
      <c r="F560" s="98"/>
      <c r="G560" s="5"/>
      <c r="H560" s="5"/>
      <c r="I560" s="94">
        <v>454634.01</v>
      </c>
      <c r="J560" s="88">
        <v>0.12606071071094718</v>
      </c>
    </row>
    <row r="561" spans="1:10" ht="14.25" x14ac:dyDescent="0.2">
      <c r="A561" s="1" t="s">
        <v>1350</v>
      </c>
      <c r="B561" s="1"/>
      <c r="C561" s="1"/>
      <c r="D561" s="1" t="s">
        <v>1351</v>
      </c>
      <c r="E561" s="1"/>
      <c r="F561" s="98"/>
      <c r="G561" s="5"/>
      <c r="H561" s="5"/>
      <c r="I561" s="94">
        <v>444052.61</v>
      </c>
      <c r="J561" s="88">
        <v>0.12312670495032049</v>
      </c>
    </row>
    <row r="562" spans="1:10" ht="25.5" x14ac:dyDescent="0.2">
      <c r="A562" s="2" t="s">
        <v>1352</v>
      </c>
      <c r="B562" s="89" t="s">
        <v>1353</v>
      </c>
      <c r="C562" s="2" t="s">
        <v>18</v>
      </c>
      <c r="D562" s="2" t="s">
        <v>1594</v>
      </c>
      <c r="E562" s="90" t="s">
        <v>372</v>
      </c>
      <c r="F562" s="99">
        <v>1</v>
      </c>
      <c r="G562" s="95">
        <v>2689.78</v>
      </c>
      <c r="H562" s="95">
        <v>3120.14</v>
      </c>
      <c r="I562" s="95">
        <v>3120.14</v>
      </c>
      <c r="J562" s="91">
        <v>8.6515099457177603E-4</v>
      </c>
    </row>
    <row r="563" spans="1:10" ht="25.5" x14ac:dyDescent="0.2">
      <c r="A563" s="2" t="s">
        <v>1352</v>
      </c>
      <c r="B563" s="89" t="s">
        <v>1354</v>
      </c>
      <c r="C563" s="2" t="s">
        <v>18</v>
      </c>
      <c r="D563" s="2" t="s">
        <v>1595</v>
      </c>
      <c r="E563" s="90" t="s">
        <v>372</v>
      </c>
      <c r="F563" s="99">
        <v>5</v>
      </c>
      <c r="G563" s="95">
        <v>2500.96</v>
      </c>
      <c r="H563" s="95">
        <v>2901.11</v>
      </c>
      <c r="I563" s="95">
        <v>14505.55</v>
      </c>
      <c r="J563" s="91">
        <v>4.0220922808946475E-3</v>
      </c>
    </row>
    <row r="564" spans="1:10" ht="25.5" x14ac:dyDescent="0.2">
      <c r="A564" s="2" t="s">
        <v>1355</v>
      </c>
      <c r="B564" s="89" t="s">
        <v>1356</v>
      </c>
      <c r="C564" s="2" t="s">
        <v>18</v>
      </c>
      <c r="D564" s="2" t="s">
        <v>1596</v>
      </c>
      <c r="E564" s="90" t="s">
        <v>372</v>
      </c>
      <c r="F564" s="99">
        <v>16</v>
      </c>
      <c r="G564" s="95">
        <v>4198.3900000000003</v>
      </c>
      <c r="H564" s="95">
        <v>4870.13</v>
      </c>
      <c r="I564" s="95">
        <v>77922.080000000002</v>
      </c>
      <c r="J564" s="91">
        <v>2.1606198763870051E-2</v>
      </c>
    </row>
    <row r="565" spans="1:10" ht="25.5" x14ac:dyDescent="0.2">
      <c r="A565" s="2" t="s">
        <v>1357</v>
      </c>
      <c r="B565" s="89" t="s">
        <v>1358</v>
      </c>
      <c r="C565" s="2" t="s">
        <v>18</v>
      </c>
      <c r="D565" s="2" t="s">
        <v>1597</v>
      </c>
      <c r="E565" s="90" t="s">
        <v>372</v>
      </c>
      <c r="F565" s="99">
        <v>3</v>
      </c>
      <c r="G565" s="95">
        <v>7857.42</v>
      </c>
      <c r="H565" s="95">
        <v>9114.6</v>
      </c>
      <c r="I565" s="95">
        <v>27343.8</v>
      </c>
      <c r="J565" s="91">
        <v>7.5818763790636732E-3</v>
      </c>
    </row>
    <row r="566" spans="1:10" ht="51" x14ac:dyDescent="0.2">
      <c r="A566" s="2" t="s">
        <v>1359</v>
      </c>
      <c r="B566" s="89" t="s">
        <v>1360</v>
      </c>
      <c r="C566" s="2" t="s">
        <v>18</v>
      </c>
      <c r="D566" s="2" t="s">
        <v>1598</v>
      </c>
      <c r="E566" s="90" t="s">
        <v>373</v>
      </c>
      <c r="F566" s="99">
        <v>180</v>
      </c>
      <c r="G566" s="95">
        <v>240.26</v>
      </c>
      <c r="H566" s="95">
        <v>300.32</v>
      </c>
      <c r="I566" s="95">
        <v>54057.599999999999</v>
      </c>
      <c r="J566" s="91">
        <v>1.4989066645779753E-2</v>
      </c>
    </row>
    <row r="567" spans="1:10" ht="25.5" x14ac:dyDescent="0.2">
      <c r="A567" s="2" t="s">
        <v>1361</v>
      </c>
      <c r="B567" s="89" t="s">
        <v>1362</v>
      </c>
      <c r="C567" s="2" t="s">
        <v>18</v>
      </c>
      <c r="D567" s="2" t="s">
        <v>1599</v>
      </c>
      <c r="E567" s="90" t="s">
        <v>373</v>
      </c>
      <c r="F567" s="99">
        <v>286</v>
      </c>
      <c r="G567" s="95">
        <v>89.65</v>
      </c>
      <c r="H567" s="95">
        <v>112.06</v>
      </c>
      <c r="I567" s="95">
        <v>32049.16</v>
      </c>
      <c r="J567" s="91">
        <v>8.8865764514380712E-3</v>
      </c>
    </row>
    <row r="568" spans="1:10" ht="25.5" x14ac:dyDescent="0.2">
      <c r="A568" s="2" t="s">
        <v>1363</v>
      </c>
      <c r="B568" s="89" t="s">
        <v>1364</v>
      </c>
      <c r="C568" s="2" t="s">
        <v>18</v>
      </c>
      <c r="D568" s="2" t="s">
        <v>1600</v>
      </c>
      <c r="E568" s="90" t="s">
        <v>373</v>
      </c>
      <c r="F568" s="99">
        <v>75</v>
      </c>
      <c r="G568" s="95">
        <v>94.37</v>
      </c>
      <c r="H568" s="95">
        <v>117.96</v>
      </c>
      <c r="I568" s="95">
        <v>8847</v>
      </c>
      <c r="J568" s="91">
        <v>2.4530921205383419E-3</v>
      </c>
    </row>
    <row r="569" spans="1:10" ht="25.5" x14ac:dyDescent="0.2">
      <c r="A569" s="2" t="s">
        <v>1365</v>
      </c>
      <c r="B569" s="89" t="s">
        <v>1366</v>
      </c>
      <c r="C569" s="2" t="s">
        <v>18</v>
      </c>
      <c r="D569" s="2" t="s">
        <v>1601</v>
      </c>
      <c r="E569" s="90" t="s">
        <v>372</v>
      </c>
      <c r="F569" s="99">
        <v>8</v>
      </c>
      <c r="G569" s="95">
        <v>75.180000000000007</v>
      </c>
      <c r="H569" s="95">
        <v>93.97</v>
      </c>
      <c r="I569" s="95">
        <v>751.76</v>
      </c>
      <c r="J569" s="91">
        <v>2.0844766955305799E-4</v>
      </c>
    </row>
    <row r="570" spans="1:10" ht="25.5" x14ac:dyDescent="0.2">
      <c r="A570" s="2" t="s">
        <v>1658</v>
      </c>
      <c r="B570" s="89" t="s">
        <v>1659</v>
      </c>
      <c r="C570" s="2" t="s">
        <v>506</v>
      </c>
      <c r="D570" s="2" t="s">
        <v>1677</v>
      </c>
      <c r="E570" s="90" t="s">
        <v>23</v>
      </c>
      <c r="F570" s="99">
        <v>2</v>
      </c>
      <c r="G570" s="95">
        <v>42565.97</v>
      </c>
      <c r="H570" s="95">
        <v>49376.52</v>
      </c>
      <c r="I570" s="95">
        <v>98753.04</v>
      </c>
      <c r="J570" s="91">
        <v>2.7382197841438648E-2</v>
      </c>
    </row>
    <row r="571" spans="1:10" ht="25.5" x14ac:dyDescent="0.2">
      <c r="A571" s="2" t="s">
        <v>1660</v>
      </c>
      <c r="B571" s="89" t="s">
        <v>1661</v>
      </c>
      <c r="C571" s="2" t="s">
        <v>506</v>
      </c>
      <c r="D571" s="2" t="s">
        <v>1678</v>
      </c>
      <c r="E571" s="90" t="s">
        <v>23</v>
      </c>
      <c r="F571" s="99">
        <v>2</v>
      </c>
      <c r="G571" s="95">
        <v>54613.14</v>
      </c>
      <c r="H571" s="95">
        <v>63351.24</v>
      </c>
      <c r="I571" s="95">
        <v>126702.48</v>
      </c>
      <c r="J571" s="91">
        <v>3.5132005803172474E-2</v>
      </c>
    </row>
    <row r="572" spans="1:10" ht="14.25" x14ac:dyDescent="0.2">
      <c r="A572" s="1" t="s">
        <v>1367</v>
      </c>
      <c r="B572" s="1"/>
      <c r="C572" s="1"/>
      <c r="D572" s="1" t="s">
        <v>1368</v>
      </c>
      <c r="E572" s="1"/>
      <c r="F572" s="98"/>
      <c r="G572" s="5"/>
      <c r="H572" s="5"/>
      <c r="I572" s="94">
        <v>10581.4</v>
      </c>
      <c r="J572" s="88">
        <v>2.9340057606266996E-3</v>
      </c>
    </row>
    <row r="573" spans="1:10" ht="25.5" x14ac:dyDescent="0.2">
      <c r="A573" s="2" t="s">
        <v>1369</v>
      </c>
      <c r="B573" s="89" t="s">
        <v>816</v>
      </c>
      <c r="C573" s="2" t="s">
        <v>15</v>
      </c>
      <c r="D573" s="2" t="s">
        <v>817</v>
      </c>
      <c r="E573" s="90" t="s">
        <v>14</v>
      </c>
      <c r="F573" s="99">
        <v>721</v>
      </c>
      <c r="G573" s="95">
        <v>8.08</v>
      </c>
      <c r="H573" s="95">
        <v>10.1</v>
      </c>
      <c r="I573" s="95">
        <v>7282.1</v>
      </c>
      <c r="J573" s="91">
        <v>2.0191773630577892E-3</v>
      </c>
    </row>
    <row r="574" spans="1:10" ht="25.5" x14ac:dyDescent="0.2">
      <c r="A574" s="2" t="s">
        <v>1370</v>
      </c>
      <c r="B574" s="89" t="s">
        <v>1371</v>
      </c>
      <c r="C574" s="2" t="s">
        <v>15</v>
      </c>
      <c r="D574" s="2" t="s">
        <v>1372</v>
      </c>
      <c r="E574" s="90" t="s">
        <v>23</v>
      </c>
      <c r="F574" s="99">
        <v>60</v>
      </c>
      <c r="G574" s="95">
        <v>3.56</v>
      </c>
      <c r="H574" s="95">
        <v>4.45</v>
      </c>
      <c r="I574" s="95">
        <v>267</v>
      </c>
      <c r="J574" s="91">
        <v>7.403363809017037E-5</v>
      </c>
    </row>
    <row r="575" spans="1:10" ht="38.25" x14ac:dyDescent="0.2">
      <c r="A575" s="2" t="s">
        <v>1373</v>
      </c>
      <c r="B575" s="89" t="s">
        <v>1374</v>
      </c>
      <c r="C575" s="2" t="s">
        <v>15</v>
      </c>
      <c r="D575" s="2" t="s">
        <v>1375</v>
      </c>
      <c r="E575" s="90" t="s">
        <v>23</v>
      </c>
      <c r="F575" s="99">
        <v>82</v>
      </c>
      <c r="G575" s="95">
        <v>5.28</v>
      </c>
      <c r="H575" s="95">
        <v>6.6</v>
      </c>
      <c r="I575" s="95">
        <v>541.20000000000005</v>
      </c>
      <c r="J575" s="91">
        <v>1.5006368889288466E-4</v>
      </c>
    </row>
    <row r="576" spans="1:10" ht="38.25" x14ac:dyDescent="0.2">
      <c r="A576" s="2" t="s">
        <v>1376</v>
      </c>
      <c r="B576" s="89" t="s">
        <v>1377</v>
      </c>
      <c r="C576" s="2" t="s">
        <v>15</v>
      </c>
      <c r="D576" s="2" t="s">
        <v>1378</v>
      </c>
      <c r="E576" s="90" t="s">
        <v>23</v>
      </c>
      <c r="F576" s="99">
        <v>180</v>
      </c>
      <c r="G576" s="95">
        <v>4.3600000000000003</v>
      </c>
      <c r="H576" s="95">
        <v>5.45</v>
      </c>
      <c r="I576" s="95">
        <v>981</v>
      </c>
      <c r="J576" s="91">
        <v>2.7201123208410915E-4</v>
      </c>
    </row>
    <row r="577" spans="1:10" ht="25.5" x14ac:dyDescent="0.2">
      <c r="A577" s="2" t="s">
        <v>1379</v>
      </c>
      <c r="B577" s="89" t="s">
        <v>849</v>
      </c>
      <c r="C577" s="2" t="s">
        <v>15</v>
      </c>
      <c r="D577" s="2" t="s">
        <v>850</v>
      </c>
      <c r="E577" s="90" t="s">
        <v>23</v>
      </c>
      <c r="F577" s="99">
        <v>21</v>
      </c>
      <c r="G577" s="95">
        <v>6.32</v>
      </c>
      <c r="H577" s="95">
        <v>7.9</v>
      </c>
      <c r="I577" s="95">
        <v>165.9</v>
      </c>
      <c r="J577" s="91">
        <v>4.6000676251532826E-5</v>
      </c>
    </row>
    <row r="578" spans="1:10" ht="25.5" x14ac:dyDescent="0.2">
      <c r="A578" s="2" t="s">
        <v>1380</v>
      </c>
      <c r="B578" s="89" t="s">
        <v>1381</v>
      </c>
      <c r="C578" s="2" t="s">
        <v>15</v>
      </c>
      <c r="D578" s="2" t="s">
        <v>1382</v>
      </c>
      <c r="E578" s="90" t="s">
        <v>14</v>
      </c>
      <c r="F578" s="99">
        <v>260</v>
      </c>
      <c r="G578" s="95">
        <v>4.1399999999999997</v>
      </c>
      <c r="H578" s="95">
        <v>5.17</v>
      </c>
      <c r="I578" s="95">
        <v>1344.2</v>
      </c>
      <c r="J578" s="91">
        <v>3.7271916225021357E-4</v>
      </c>
    </row>
    <row r="579" spans="1:10" ht="14.25" x14ac:dyDescent="0.2">
      <c r="A579" s="1" t="s">
        <v>1383</v>
      </c>
      <c r="B579" s="1"/>
      <c r="C579" s="1"/>
      <c r="D579" s="1" t="s">
        <v>703</v>
      </c>
      <c r="E579" s="1"/>
      <c r="F579" s="98"/>
      <c r="G579" s="5"/>
      <c r="H579" s="5"/>
      <c r="I579" s="94">
        <v>51511.87</v>
      </c>
      <c r="J579" s="88">
        <v>1.4283187793737471E-2</v>
      </c>
    </row>
    <row r="580" spans="1:10" ht="38.25" x14ac:dyDescent="0.2">
      <c r="A580" s="2" t="s">
        <v>1384</v>
      </c>
      <c r="B580" s="89" t="s">
        <v>704</v>
      </c>
      <c r="C580" s="2" t="s">
        <v>18</v>
      </c>
      <c r="D580" s="2" t="s">
        <v>1496</v>
      </c>
      <c r="E580" s="90" t="s">
        <v>369</v>
      </c>
      <c r="F580" s="99">
        <v>15</v>
      </c>
      <c r="G580" s="95">
        <v>925.04</v>
      </c>
      <c r="H580" s="95">
        <v>1156.3</v>
      </c>
      <c r="I580" s="95">
        <v>17344.5</v>
      </c>
      <c r="J580" s="91">
        <v>4.8092750406552812E-3</v>
      </c>
    </row>
    <row r="581" spans="1:10" ht="38.25" x14ac:dyDescent="0.2">
      <c r="A581" s="2" t="s">
        <v>1385</v>
      </c>
      <c r="B581" s="89" t="s">
        <v>705</v>
      </c>
      <c r="C581" s="2" t="s">
        <v>15</v>
      </c>
      <c r="D581" s="2" t="s">
        <v>706</v>
      </c>
      <c r="E581" s="90" t="s">
        <v>368</v>
      </c>
      <c r="F581" s="99">
        <v>0.54</v>
      </c>
      <c r="G581" s="95">
        <v>2032.65</v>
      </c>
      <c r="H581" s="95">
        <v>2540.81</v>
      </c>
      <c r="I581" s="95">
        <v>1372.03</v>
      </c>
      <c r="J581" s="91">
        <v>3.8043585194328262E-4</v>
      </c>
    </row>
    <row r="582" spans="1:10" ht="25.5" x14ac:dyDescent="0.2">
      <c r="A582" s="2" t="s">
        <v>1386</v>
      </c>
      <c r="B582" s="89" t="s">
        <v>707</v>
      </c>
      <c r="C582" s="2" t="s">
        <v>15</v>
      </c>
      <c r="D582" s="2" t="s">
        <v>708</v>
      </c>
      <c r="E582" s="90" t="s">
        <v>368</v>
      </c>
      <c r="F582" s="99">
        <v>0.54</v>
      </c>
      <c r="G582" s="95">
        <v>434.24</v>
      </c>
      <c r="H582" s="95">
        <v>542.79999999999995</v>
      </c>
      <c r="I582" s="95">
        <v>293.11</v>
      </c>
      <c r="J582" s="91">
        <v>8.1273406968576181E-5</v>
      </c>
    </row>
    <row r="583" spans="1:10" ht="51" x14ac:dyDescent="0.2">
      <c r="A583" s="2" t="s">
        <v>1387</v>
      </c>
      <c r="B583" s="89" t="s">
        <v>709</v>
      </c>
      <c r="C583" s="2" t="s">
        <v>18</v>
      </c>
      <c r="D583" s="2" t="s">
        <v>1497</v>
      </c>
      <c r="E583" s="90" t="s">
        <v>369</v>
      </c>
      <c r="F583" s="99">
        <v>22.16</v>
      </c>
      <c r="G583" s="95">
        <v>22.42</v>
      </c>
      <c r="H583" s="95">
        <v>28.02</v>
      </c>
      <c r="I583" s="95">
        <v>620.91999999999996</v>
      </c>
      <c r="J583" s="91">
        <v>1.7216841409344041E-4</v>
      </c>
    </row>
    <row r="584" spans="1:10" ht="14.25" x14ac:dyDescent="0.2">
      <c r="A584" s="2" t="s">
        <v>1388</v>
      </c>
      <c r="B584" s="89" t="s">
        <v>1389</v>
      </c>
      <c r="C584" s="2" t="s">
        <v>64</v>
      </c>
      <c r="D584" s="2" t="s">
        <v>1390</v>
      </c>
      <c r="E584" s="90" t="s">
        <v>58</v>
      </c>
      <c r="F584" s="99">
        <v>283.77999999999997</v>
      </c>
      <c r="G584" s="95">
        <v>48.71</v>
      </c>
      <c r="H584" s="95">
        <v>60.88</v>
      </c>
      <c r="I584" s="95">
        <v>17276.52</v>
      </c>
      <c r="J584" s="91">
        <v>4.7904255772943461E-3</v>
      </c>
    </row>
    <row r="585" spans="1:10" ht="14.25" x14ac:dyDescent="0.2">
      <c r="A585" s="2" t="s">
        <v>1662</v>
      </c>
      <c r="B585" s="89" t="s">
        <v>1663</v>
      </c>
      <c r="C585" s="2" t="s">
        <v>18</v>
      </c>
      <c r="D585" s="2" t="s">
        <v>1679</v>
      </c>
      <c r="E585" s="90" t="s">
        <v>369</v>
      </c>
      <c r="F585" s="99">
        <v>16</v>
      </c>
      <c r="G585" s="95">
        <v>539.29</v>
      </c>
      <c r="H585" s="95">
        <v>674.11</v>
      </c>
      <c r="I585" s="95">
        <v>10785.76</v>
      </c>
      <c r="J585" s="91">
        <v>2.990670608117738E-3</v>
      </c>
    </row>
    <row r="586" spans="1:10" ht="38.25" x14ac:dyDescent="0.2">
      <c r="A586" s="2" t="s">
        <v>1664</v>
      </c>
      <c r="B586" s="89" t="s">
        <v>1820</v>
      </c>
      <c r="C586" s="2" t="s">
        <v>18</v>
      </c>
      <c r="D586" s="2" t="s">
        <v>1823</v>
      </c>
      <c r="E586" s="90" t="s">
        <v>373</v>
      </c>
      <c r="F586" s="99">
        <v>5.5</v>
      </c>
      <c r="G586" s="95">
        <v>555.5</v>
      </c>
      <c r="H586" s="95">
        <v>694.37</v>
      </c>
      <c r="I586" s="95">
        <v>3819.03</v>
      </c>
      <c r="J586" s="91">
        <v>1.0589388946648066E-3</v>
      </c>
    </row>
    <row r="587" spans="1:10" ht="14.25" x14ac:dyDescent="0.2">
      <c r="A587" s="1" t="s">
        <v>1391</v>
      </c>
      <c r="B587" s="1"/>
      <c r="C587" s="1"/>
      <c r="D587" s="1" t="s">
        <v>1392</v>
      </c>
      <c r="E587" s="1"/>
      <c r="F587" s="98"/>
      <c r="G587" s="5"/>
      <c r="H587" s="5"/>
      <c r="I587" s="94">
        <v>173594</v>
      </c>
      <c r="J587" s="88">
        <v>4.8134065058520734E-2</v>
      </c>
    </row>
    <row r="588" spans="1:10" ht="51" x14ac:dyDescent="0.2">
      <c r="A588" s="2" t="s">
        <v>1393</v>
      </c>
      <c r="B588" s="89" t="s">
        <v>1394</v>
      </c>
      <c r="C588" s="2" t="s">
        <v>13</v>
      </c>
      <c r="D588" s="2" t="s">
        <v>1602</v>
      </c>
      <c r="E588" s="90" t="s">
        <v>372</v>
      </c>
      <c r="F588" s="99">
        <v>1</v>
      </c>
      <c r="G588" s="95">
        <v>110000</v>
      </c>
      <c r="H588" s="95">
        <v>127600</v>
      </c>
      <c r="I588" s="95">
        <v>127600</v>
      </c>
      <c r="J588" s="91">
        <v>3.5380869738972809E-2</v>
      </c>
    </row>
    <row r="589" spans="1:10" ht="63.75" x14ac:dyDescent="0.2">
      <c r="A589" s="2" t="s">
        <v>1395</v>
      </c>
      <c r="B589" s="89" t="s">
        <v>1396</v>
      </c>
      <c r="C589" s="2" t="s">
        <v>18</v>
      </c>
      <c r="D589" s="2" t="s">
        <v>1603</v>
      </c>
      <c r="E589" s="90" t="s">
        <v>372</v>
      </c>
      <c r="F589" s="99">
        <v>1</v>
      </c>
      <c r="G589" s="95">
        <v>39650</v>
      </c>
      <c r="H589" s="95">
        <v>45994</v>
      </c>
      <c r="I589" s="95">
        <v>45994</v>
      </c>
      <c r="J589" s="91">
        <v>1.2753195319547926E-2</v>
      </c>
    </row>
    <row r="590" spans="1:10" ht="14.25" x14ac:dyDescent="0.2">
      <c r="A590" s="1" t="s">
        <v>1397</v>
      </c>
      <c r="B590" s="1"/>
      <c r="C590" s="1"/>
      <c r="D590" s="1" t="s">
        <v>202</v>
      </c>
      <c r="E590" s="1"/>
      <c r="F590" s="98"/>
      <c r="G590" s="5"/>
      <c r="H590" s="5"/>
      <c r="I590" s="94">
        <v>51931.02</v>
      </c>
      <c r="J590" s="88">
        <v>1.4399409514357302E-2</v>
      </c>
    </row>
    <row r="591" spans="1:10" ht="51" x14ac:dyDescent="0.2">
      <c r="A591" s="2" t="s">
        <v>1398</v>
      </c>
      <c r="B591" s="89" t="s">
        <v>1813</v>
      </c>
      <c r="C591" s="2" t="s">
        <v>18</v>
      </c>
      <c r="D591" s="2" t="s">
        <v>1816</v>
      </c>
      <c r="E591" s="90" t="s">
        <v>372</v>
      </c>
      <c r="F591" s="99">
        <v>6</v>
      </c>
      <c r="G591" s="95">
        <v>683.98</v>
      </c>
      <c r="H591" s="95">
        <v>854.97</v>
      </c>
      <c r="I591" s="95">
        <v>5129.82</v>
      </c>
      <c r="J591" s="91">
        <v>1.4223941473697295E-3</v>
      </c>
    </row>
    <row r="592" spans="1:10" ht="51" x14ac:dyDescent="0.2">
      <c r="A592" s="2" t="s">
        <v>1399</v>
      </c>
      <c r="B592" s="89" t="s">
        <v>205</v>
      </c>
      <c r="C592" s="2" t="s">
        <v>15</v>
      </c>
      <c r="D592" s="2" t="s">
        <v>206</v>
      </c>
      <c r="E592" s="90" t="s">
        <v>23</v>
      </c>
      <c r="F592" s="99">
        <v>3</v>
      </c>
      <c r="G592" s="95">
        <v>499.57</v>
      </c>
      <c r="H592" s="95">
        <v>624.46</v>
      </c>
      <c r="I592" s="95">
        <v>1873.38</v>
      </c>
      <c r="J592" s="91">
        <v>5.1944995103132352E-4</v>
      </c>
    </row>
    <row r="593" spans="1:10" ht="14.25" x14ac:dyDescent="0.2">
      <c r="A593" s="2" t="s">
        <v>1400</v>
      </c>
      <c r="B593" s="89" t="s">
        <v>207</v>
      </c>
      <c r="C593" s="2" t="s">
        <v>64</v>
      </c>
      <c r="D593" s="2" t="s">
        <v>208</v>
      </c>
      <c r="E593" s="90" t="s">
        <v>23</v>
      </c>
      <c r="F593" s="99">
        <v>3</v>
      </c>
      <c r="G593" s="95">
        <v>199.4</v>
      </c>
      <c r="H593" s="95">
        <v>249.25</v>
      </c>
      <c r="I593" s="95">
        <v>747.75</v>
      </c>
      <c r="J593" s="91">
        <v>2.0733577858398838E-4</v>
      </c>
    </row>
    <row r="594" spans="1:10" ht="14.25" x14ac:dyDescent="0.2">
      <c r="A594" s="2" t="s">
        <v>1401</v>
      </c>
      <c r="B594" s="89" t="s">
        <v>209</v>
      </c>
      <c r="C594" s="2" t="s">
        <v>18</v>
      </c>
      <c r="D594" s="2" t="s">
        <v>259</v>
      </c>
      <c r="E594" s="90" t="s">
        <v>372</v>
      </c>
      <c r="F594" s="99">
        <v>4</v>
      </c>
      <c r="G594" s="95">
        <v>69.02</v>
      </c>
      <c r="H594" s="95">
        <v>86.27</v>
      </c>
      <c r="I594" s="95">
        <v>345.08</v>
      </c>
      <c r="J594" s="91">
        <v>9.5683624839535553E-5</v>
      </c>
    </row>
    <row r="595" spans="1:10" ht="14.25" x14ac:dyDescent="0.2">
      <c r="A595" s="2" t="s">
        <v>1402</v>
      </c>
      <c r="B595" s="89" t="s">
        <v>1403</v>
      </c>
      <c r="C595" s="2" t="s">
        <v>18</v>
      </c>
      <c r="D595" s="2" t="s">
        <v>1604</v>
      </c>
      <c r="E595" s="90" t="s">
        <v>372</v>
      </c>
      <c r="F595" s="99">
        <v>12</v>
      </c>
      <c r="G595" s="95">
        <v>123.14</v>
      </c>
      <c r="H595" s="95">
        <v>153.91999999999999</v>
      </c>
      <c r="I595" s="95">
        <v>1847.04</v>
      </c>
      <c r="J595" s="91">
        <v>5.1214640785793362E-4</v>
      </c>
    </row>
    <row r="596" spans="1:10" ht="14.25" x14ac:dyDescent="0.2">
      <c r="A596" s="2" t="s">
        <v>1404</v>
      </c>
      <c r="B596" s="89" t="s">
        <v>1405</v>
      </c>
      <c r="C596" s="2" t="s">
        <v>18</v>
      </c>
      <c r="D596" s="2" t="s">
        <v>1605</v>
      </c>
      <c r="E596" s="90" t="s">
        <v>372</v>
      </c>
      <c r="F596" s="99">
        <v>8</v>
      </c>
      <c r="G596" s="95">
        <v>230.93</v>
      </c>
      <c r="H596" s="95">
        <v>288.66000000000003</v>
      </c>
      <c r="I596" s="95">
        <v>2309.2800000000002</v>
      </c>
      <c r="J596" s="91">
        <v>6.4031610400325332E-4</v>
      </c>
    </row>
    <row r="597" spans="1:10" ht="14.25" x14ac:dyDescent="0.2">
      <c r="A597" s="2" t="s">
        <v>1406</v>
      </c>
      <c r="B597" s="89" t="s">
        <v>1407</v>
      </c>
      <c r="C597" s="2" t="s">
        <v>18</v>
      </c>
      <c r="D597" s="2" t="s">
        <v>1606</v>
      </c>
      <c r="E597" s="90" t="s">
        <v>372</v>
      </c>
      <c r="F597" s="99">
        <v>12</v>
      </c>
      <c r="G597" s="95">
        <v>117.49</v>
      </c>
      <c r="H597" s="95">
        <v>146.86000000000001</v>
      </c>
      <c r="I597" s="95">
        <v>1762.32</v>
      </c>
      <c r="J597" s="91">
        <v>4.8865528494033354E-4</v>
      </c>
    </row>
    <row r="598" spans="1:10" ht="25.5" x14ac:dyDescent="0.2">
      <c r="A598" s="2" t="s">
        <v>1408</v>
      </c>
      <c r="B598" s="89" t="s">
        <v>210</v>
      </c>
      <c r="C598" s="2" t="s">
        <v>18</v>
      </c>
      <c r="D598" s="2" t="s">
        <v>260</v>
      </c>
      <c r="E598" s="90" t="s">
        <v>372</v>
      </c>
      <c r="F598" s="99">
        <v>4</v>
      </c>
      <c r="G598" s="95">
        <v>149.74</v>
      </c>
      <c r="H598" s="95">
        <v>187.17</v>
      </c>
      <c r="I598" s="95">
        <v>748.68</v>
      </c>
      <c r="J598" s="91">
        <v>2.0759364855935865E-4</v>
      </c>
    </row>
    <row r="599" spans="1:10" ht="25.5" x14ac:dyDescent="0.2">
      <c r="A599" s="2" t="s">
        <v>1409</v>
      </c>
      <c r="B599" s="89" t="s">
        <v>211</v>
      </c>
      <c r="C599" s="2" t="s">
        <v>18</v>
      </c>
      <c r="D599" s="2" t="s">
        <v>261</v>
      </c>
      <c r="E599" s="90" t="s">
        <v>372</v>
      </c>
      <c r="F599" s="99">
        <v>4</v>
      </c>
      <c r="G599" s="95">
        <v>149.74</v>
      </c>
      <c r="H599" s="95">
        <v>187.17</v>
      </c>
      <c r="I599" s="95">
        <v>748.68</v>
      </c>
      <c r="J599" s="91">
        <v>2.0759364855935865E-4</v>
      </c>
    </row>
    <row r="600" spans="1:10" ht="25.5" x14ac:dyDescent="0.2">
      <c r="A600" s="2" t="s">
        <v>1410</v>
      </c>
      <c r="B600" s="89" t="s">
        <v>212</v>
      </c>
      <c r="C600" s="2" t="s">
        <v>18</v>
      </c>
      <c r="D600" s="2" t="s">
        <v>262</v>
      </c>
      <c r="E600" s="90" t="s">
        <v>372</v>
      </c>
      <c r="F600" s="99">
        <v>16</v>
      </c>
      <c r="G600" s="95">
        <v>204.36</v>
      </c>
      <c r="H600" s="95">
        <v>255.45</v>
      </c>
      <c r="I600" s="95">
        <v>4087.2</v>
      </c>
      <c r="J600" s="91">
        <v>1.1332969498207654E-3</v>
      </c>
    </row>
    <row r="601" spans="1:10" ht="25.5" x14ac:dyDescent="0.2">
      <c r="A601" s="2" t="s">
        <v>1411</v>
      </c>
      <c r="B601" s="89" t="s">
        <v>213</v>
      </c>
      <c r="C601" s="2" t="s">
        <v>15</v>
      </c>
      <c r="D601" s="2" t="s">
        <v>214</v>
      </c>
      <c r="E601" s="90" t="s">
        <v>369</v>
      </c>
      <c r="F601" s="99">
        <v>8</v>
      </c>
      <c r="G601" s="95">
        <v>548.07000000000005</v>
      </c>
      <c r="H601" s="95">
        <v>685.08</v>
      </c>
      <c r="I601" s="95">
        <v>5480.64</v>
      </c>
      <c r="J601" s="91">
        <v>1.5196693567884321E-3</v>
      </c>
    </row>
    <row r="602" spans="1:10" ht="14.25" x14ac:dyDescent="0.2">
      <c r="A602" s="2" t="s">
        <v>1412</v>
      </c>
      <c r="B602" s="89" t="s">
        <v>215</v>
      </c>
      <c r="C602" s="2" t="s">
        <v>18</v>
      </c>
      <c r="D602" s="2" t="s">
        <v>263</v>
      </c>
      <c r="E602" s="90" t="s">
        <v>369</v>
      </c>
      <c r="F602" s="99">
        <v>20.2</v>
      </c>
      <c r="G602" s="95">
        <v>499.52</v>
      </c>
      <c r="H602" s="95">
        <v>624.4</v>
      </c>
      <c r="I602" s="95">
        <v>12612.88</v>
      </c>
      <c r="J602" s="91">
        <v>3.4972936074709666E-3</v>
      </c>
    </row>
    <row r="603" spans="1:10" ht="38.25" x14ac:dyDescent="0.2">
      <c r="A603" s="2" t="s">
        <v>1413</v>
      </c>
      <c r="B603" s="89" t="s">
        <v>216</v>
      </c>
      <c r="C603" s="2" t="s">
        <v>18</v>
      </c>
      <c r="D603" s="2" t="s">
        <v>264</v>
      </c>
      <c r="E603" s="90" t="s">
        <v>369</v>
      </c>
      <c r="F603" s="99">
        <v>16.239999999999998</v>
      </c>
      <c r="G603" s="95">
        <v>452.33</v>
      </c>
      <c r="H603" s="95">
        <v>565.41</v>
      </c>
      <c r="I603" s="95">
        <v>9182.25</v>
      </c>
      <c r="J603" s="91">
        <v>2.5460500874661682E-3</v>
      </c>
    </row>
    <row r="604" spans="1:10" ht="25.5" x14ac:dyDescent="0.2">
      <c r="A604" s="2" t="s">
        <v>1414</v>
      </c>
      <c r="B604" s="89" t="s">
        <v>1415</v>
      </c>
      <c r="C604" s="2" t="s">
        <v>18</v>
      </c>
      <c r="D604" s="2" t="s">
        <v>1607</v>
      </c>
      <c r="E604" s="90" t="s">
        <v>373</v>
      </c>
      <c r="F604" s="99">
        <v>6</v>
      </c>
      <c r="G604" s="95">
        <v>199.76</v>
      </c>
      <c r="H604" s="95">
        <v>249.7</v>
      </c>
      <c r="I604" s="95">
        <v>1498.2</v>
      </c>
      <c r="J604" s="91">
        <v>4.1542021193518073E-4</v>
      </c>
    </row>
    <row r="605" spans="1:10" ht="14.25" x14ac:dyDescent="0.2">
      <c r="A605" s="2" t="s">
        <v>1416</v>
      </c>
      <c r="B605" s="89" t="s">
        <v>1417</v>
      </c>
      <c r="C605" s="2" t="s">
        <v>407</v>
      </c>
      <c r="D605" s="2" t="s">
        <v>1608</v>
      </c>
      <c r="E605" s="90" t="s">
        <v>23</v>
      </c>
      <c r="F605" s="99">
        <v>3</v>
      </c>
      <c r="G605" s="95">
        <v>814.4</v>
      </c>
      <c r="H605" s="95">
        <v>1018</v>
      </c>
      <c r="I605" s="95">
        <v>3054</v>
      </c>
      <c r="J605" s="91">
        <v>8.4681172557071283E-4</v>
      </c>
    </row>
    <row r="606" spans="1:10" ht="25.5" x14ac:dyDescent="0.2">
      <c r="A606" s="2" t="s">
        <v>1418</v>
      </c>
      <c r="B606" s="89" t="s">
        <v>217</v>
      </c>
      <c r="C606" s="2" t="s">
        <v>18</v>
      </c>
      <c r="D606" s="2" t="s">
        <v>265</v>
      </c>
      <c r="E606" s="90" t="s">
        <v>372</v>
      </c>
      <c r="F606" s="99">
        <v>6</v>
      </c>
      <c r="G606" s="95">
        <v>67.180000000000007</v>
      </c>
      <c r="H606" s="95">
        <v>83.97</v>
      </c>
      <c r="I606" s="95">
        <v>503.82</v>
      </c>
      <c r="J606" s="91">
        <v>1.3969897956026082E-4</v>
      </c>
    </row>
    <row r="607" spans="1:10" ht="14.25" x14ac:dyDescent="0.2">
      <c r="A607" s="1" t="s">
        <v>422</v>
      </c>
      <c r="B607" s="1"/>
      <c r="C607" s="1"/>
      <c r="D607" s="1" t="s">
        <v>1419</v>
      </c>
      <c r="E607" s="1"/>
      <c r="F607" s="98"/>
      <c r="G607" s="5"/>
      <c r="H607" s="5"/>
      <c r="I607" s="94">
        <v>83356.63</v>
      </c>
      <c r="J607" s="88">
        <v>2.3113088306502768E-2</v>
      </c>
    </row>
    <row r="608" spans="1:10" ht="14.25" x14ac:dyDescent="0.2">
      <c r="A608" s="2" t="s">
        <v>1420</v>
      </c>
      <c r="B608" s="89" t="s">
        <v>1814</v>
      </c>
      <c r="C608" s="2" t="s">
        <v>18</v>
      </c>
      <c r="D608" s="2" t="s">
        <v>1817</v>
      </c>
      <c r="E608" s="90" t="s">
        <v>369</v>
      </c>
      <c r="F608" s="99">
        <v>32.97</v>
      </c>
      <c r="G608" s="95">
        <v>506.32</v>
      </c>
      <c r="H608" s="95">
        <v>632.9</v>
      </c>
      <c r="I608" s="95">
        <v>20866.71</v>
      </c>
      <c r="J608" s="91">
        <v>5.7859118212454643E-3</v>
      </c>
    </row>
    <row r="609" spans="1:10" ht="38.25" x14ac:dyDescent="0.2">
      <c r="A609" s="2" t="s">
        <v>1421</v>
      </c>
      <c r="B609" s="89" t="s">
        <v>1422</v>
      </c>
      <c r="C609" s="2" t="s">
        <v>15</v>
      </c>
      <c r="D609" s="2" t="s">
        <v>1423</v>
      </c>
      <c r="E609" s="90" t="s">
        <v>368</v>
      </c>
      <c r="F609" s="99">
        <v>10.5</v>
      </c>
      <c r="G609" s="95">
        <v>2269.81</v>
      </c>
      <c r="H609" s="95">
        <v>2837.26</v>
      </c>
      <c r="I609" s="95">
        <v>29791.23</v>
      </c>
      <c r="J609" s="91">
        <v>8.2604986519888637E-3</v>
      </c>
    </row>
    <row r="610" spans="1:10" ht="38.25" x14ac:dyDescent="0.2">
      <c r="A610" s="2" t="s">
        <v>1424</v>
      </c>
      <c r="B610" s="89" t="s">
        <v>1425</v>
      </c>
      <c r="C610" s="2" t="s">
        <v>15</v>
      </c>
      <c r="D610" s="2" t="s">
        <v>1426</v>
      </c>
      <c r="E610" s="90" t="s">
        <v>369</v>
      </c>
      <c r="F610" s="99">
        <v>37.950000000000003</v>
      </c>
      <c r="G610" s="95">
        <v>162.01</v>
      </c>
      <c r="H610" s="95">
        <v>202.51</v>
      </c>
      <c r="I610" s="95">
        <v>7685.25</v>
      </c>
      <c r="J610" s="91">
        <v>2.1309626109830781E-3</v>
      </c>
    </row>
    <row r="611" spans="1:10" ht="14.25" x14ac:dyDescent="0.2">
      <c r="A611" s="2" t="s">
        <v>1424</v>
      </c>
      <c r="B611" s="89" t="s">
        <v>1427</v>
      </c>
      <c r="C611" s="2" t="s">
        <v>64</v>
      </c>
      <c r="D611" s="2" t="s">
        <v>1609</v>
      </c>
      <c r="E611" s="90" t="s">
        <v>369</v>
      </c>
      <c r="F611" s="99">
        <v>32</v>
      </c>
      <c r="G611" s="95">
        <v>625.34</v>
      </c>
      <c r="H611" s="95">
        <v>781.67</v>
      </c>
      <c r="I611" s="95">
        <v>25013.439999999999</v>
      </c>
      <c r="J611" s="91">
        <v>6.9357152222853605E-3</v>
      </c>
    </row>
    <row r="612" spans="1:10" ht="25.5" x14ac:dyDescent="0.2">
      <c r="A612" s="1" t="s">
        <v>402</v>
      </c>
      <c r="B612" s="1"/>
      <c r="C612" s="1"/>
      <c r="D612" s="1" t="s">
        <v>1428</v>
      </c>
      <c r="E612" s="1"/>
      <c r="F612" s="98"/>
      <c r="G612" s="5"/>
      <c r="H612" s="5"/>
      <c r="I612" s="94">
        <v>109496.69</v>
      </c>
      <c r="J612" s="88">
        <v>3.0361192207983438E-2</v>
      </c>
    </row>
    <row r="613" spans="1:10" ht="38.25" x14ac:dyDescent="0.2">
      <c r="A613" s="2" t="s">
        <v>1429</v>
      </c>
      <c r="B613" s="89" t="s">
        <v>1430</v>
      </c>
      <c r="C613" s="2" t="s">
        <v>18</v>
      </c>
      <c r="D613" s="2" t="s">
        <v>1610</v>
      </c>
      <c r="E613" s="90" t="s">
        <v>372</v>
      </c>
      <c r="F613" s="99">
        <v>1</v>
      </c>
      <c r="G613" s="95">
        <v>7140.36</v>
      </c>
      <c r="H613" s="95">
        <v>8925.4500000000007</v>
      </c>
      <c r="I613" s="95">
        <v>8925.4500000000007</v>
      </c>
      <c r="J613" s="91">
        <v>2.4748447007187685E-3</v>
      </c>
    </row>
    <row r="614" spans="1:10" ht="25.5" x14ac:dyDescent="0.2">
      <c r="A614" s="2" t="s">
        <v>1431</v>
      </c>
      <c r="B614" s="89" t="s">
        <v>1432</v>
      </c>
      <c r="C614" s="2" t="s">
        <v>18</v>
      </c>
      <c r="D614" s="2" t="s">
        <v>1611</v>
      </c>
      <c r="E614" s="90" t="s">
        <v>373</v>
      </c>
      <c r="F614" s="99">
        <v>30</v>
      </c>
      <c r="G614" s="95">
        <v>277.60000000000002</v>
      </c>
      <c r="H614" s="95">
        <v>347</v>
      </c>
      <c r="I614" s="95">
        <v>10410</v>
      </c>
      <c r="J614" s="91">
        <v>2.8864800468864182E-3</v>
      </c>
    </row>
    <row r="615" spans="1:10" ht="63.75" x14ac:dyDescent="0.2">
      <c r="A615" s="2" t="s">
        <v>1433</v>
      </c>
      <c r="B615" s="89" t="s">
        <v>1434</v>
      </c>
      <c r="C615" s="2" t="s">
        <v>18</v>
      </c>
      <c r="D615" s="2" t="s">
        <v>1612</v>
      </c>
      <c r="E615" s="90" t="s">
        <v>369</v>
      </c>
      <c r="F615" s="99">
        <v>42</v>
      </c>
      <c r="G615" s="95">
        <v>97.62</v>
      </c>
      <c r="H615" s="95">
        <v>122.02</v>
      </c>
      <c r="I615" s="95">
        <v>5124.84</v>
      </c>
      <c r="J615" s="91">
        <v>1.4210132952435534E-3</v>
      </c>
    </row>
    <row r="616" spans="1:10" ht="14.25" x14ac:dyDescent="0.2">
      <c r="A616" s="2" t="s">
        <v>1435</v>
      </c>
      <c r="B616" s="89" t="s">
        <v>1436</v>
      </c>
      <c r="C616" s="2" t="s">
        <v>64</v>
      </c>
      <c r="D616" s="2" t="s">
        <v>1437</v>
      </c>
      <c r="E616" s="90" t="s">
        <v>23</v>
      </c>
      <c r="F616" s="99">
        <v>1</v>
      </c>
      <c r="G616" s="95">
        <v>4725.5</v>
      </c>
      <c r="H616" s="95">
        <v>5906.87</v>
      </c>
      <c r="I616" s="95">
        <v>5906.87</v>
      </c>
      <c r="J616" s="91">
        <v>1.6378542165755982E-3</v>
      </c>
    </row>
    <row r="617" spans="1:10" ht="14.25" x14ac:dyDescent="0.2">
      <c r="A617" s="2" t="s">
        <v>1438</v>
      </c>
      <c r="B617" s="89" t="s">
        <v>1439</v>
      </c>
      <c r="C617" s="2" t="s">
        <v>64</v>
      </c>
      <c r="D617" s="2" t="s">
        <v>1440</v>
      </c>
      <c r="E617" s="90" t="s">
        <v>23</v>
      </c>
      <c r="F617" s="99">
        <v>1</v>
      </c>
      <c r="G617" s="95">
        <v>6040.75</v>
      </c>
      <c r="H617" s="95">
        <v>7550.93</v>
      </c>
      <c r="I617" s="95">
        <v>7550.93</v>
      </c>
      <c r="J617" s="91">
        <v>2.0937184227123977E-3</v>
      </c>
    </row>
    <row r="618" spans="1:10" ht="14.25" x14ac:dyDescent="0.2">
      <c r="A618" s="2" t="s">
        <v>1441</v>
      </c>
      <c r="B618" s="89" t="s">
        <v>1442</v>
      </c>
      <c r="C618" s="2" t="s">
        <v>64</v>
      </c>
      <c r="D618" s="2" t="s">
        <v>1613</v>
      </c>
      <c r="E618" s="90" t="s">
        <v>23</v>
      </c>
      <c r="F618" s="99">
        <v>1</v>
      </c>
      <c r="G618" s="95">
        <v>7297.29</v>
      </c>
      <c r="H618" s="95">
        <v>9121.61</v>
      </c>
      <c r="I618" s="95">
        <v>9121.61</v>
      </c>
      <c r="J618" s="91">
        <v>2.5292358559538541E-3</v>
      </c>
    </row>
    <row r="619" spans="1:10" ht="25.5" x14ac:dyDescent="0.2">
      <c r="A619" s="2" t="s">
        <v>1443</v>
      </c>
      <c r="B619" s="89" t="s">
        <v>1444</v>
      </c>
      <c r="C619" s="2" t="s">
        <v>64</v>
      </c>
      <c r="D619" s="2" t="s">
        <v>1614</v>
      </c>
      <c r="E619" s="90" t="s">
        <v>14</v>
      </c>
      <c r="F619" s="99">
        <v>20</v>
      </c>
      <c r="G619" s="95">
        <v>124.04</v>
      </c>
      <c r="H619" s="95">
        <v>155.05000000000001</v>
      </c>
      <c r="I619" s="95">
        <v>3101</v>
      </c>
      <c r="J619" s="91">
        <v>8.5984386411093005E-4</v>
      </c>
    </row>
    <row r="620" spans="1:10" ht="14.25" x14ac:dyDescent="0.2">
      <c r="A620" s="2" t="s">
        <v>1445</v>
      </c>
      <c r="B620" s="89" t="s">
        <v>1446</v>
      </c>
      <c r="C620" s="2" t="s">
        <v>64</v>
      </c>
      <c r="D620" s="2" t="s">
        <v>1447</v>
      </c>
      <c r="E620" s="90" t="s">
        <v>23</v>
      </c>
      <c r="F620" s="99">
        <v>2</v>
      </c>
      <c r="G620" s="95">
        <v>131.59</v>
      </c>
      <c r="H620" s="95">
        <v>164.48</v>
      </c>
      <c r="I620" s="95">
        <v>328.96</v>
      </c>
      <c r="J620" s="91">
        <v>9.1213878599784447E-5</v>
      </c>
    </row>
    <row r="621" spans="1:10" ht="14.25" x14ac:dyDescent="0.2">
      <c r="A621" s="2" t="s">
        <v>1448</v>
      </c>
      <c r="B621" s="89" t="s">
        <v>1449</v>
      </c>
      <c r="C621" s="2" t="s">
        <v>64</v>
      </c>
      <c r="D621" s="2" t="s">
        <v>1615</v>
      </c>
      <c r="E621" s="90" t="s">
        <v>23</v>
      </c>
      <c r="F621" s="99">
        <v>2</v>
      </c>
      <c r="G621" s="95">
        <v>2422.66</v>
      </c>
      <c r="H621" s="95">
        <v>3028.32</v>
      </c>
      <c r="I621" s="95">
        <v>6056.64</v>
      </c>
      <c r="J621" s="91">
        <v>1.6793823737919456E-3</v>
      </c>
    </row>
    <row r="622" spans="1:10" ht="14.25" x14ac:dyDescent="0.2">
      <c r="A622" s="2" t="s">
        <v>1450</v>
      </c>
      <c r="B622" s="89" t="s">
        <v>1451</v>
      </c>
      <c r="C622" s="2" t="s">
        <v>64</v>
      </c>
      <c r="D622" s="2" t="s">
        <v>1616</v>
      </c>
      <c r="E622" s="90" t="s">
        <v>23</v>
      </c>
      <c r="F622" s="99">
        <v>2</v>
      </c>
      <c r="G622" s="95">
        <v>857.66</v>
      </c>
      <c r="H622" s="95">
        <v>1072.07</v>
      </c>
      <c r="I622" s="95">
        <v>2144.14</v>
      </c>
      <c r="J622" s="91">
        <v>5.9452616020471132E-4</v>
      </c>
    </row>
    <row r="623" spans="1:10" ht="25.5" x14ac:dyDescent="0.2">
      <c r="A623" s="2" t="s">
        <v>1452</v>
      </c>
      <c r="B623" s="89" t="s">
        <v>1453</v>
      </c>
      <c r="C623" s="2" t="s">
        <v>64</v>
      </c>
      <c r="D623" s="2" t="s">
        <v>1617</v>
      </c>
      <c r="E623" s="90" t="s">
        <v>23</v>
      </c>
      <c r="F623" s="99">
        <v>2</v>
      </c>
      <c r="G623" s="95">
        <v>1009.19</v>
      </c>
      <c r="H623" s="95">
        <v>1261.48</v>
      </c>
      <c r="I623" s="95">
        <v>2522.96</v>
      </c>
      <c r="J623" s="91">
        <v>6.9956519683886235E-4</v>
      </c>
    </row>
    <row r="624" spans="1:10" ht="14.25" x14ac:dyDescent="0.2">
      <c r="A624" s="2" t="s">
        <v>1454</v>
      </c>
      <c r="B624" s="89" t="s">
        <v>1455</v>
      </c>
      <c r="C624" s="2" t="s">
        <v>64</v>
      </c>
      <c r="D624" s="2" t="s">
        <v>1456</v>
      </c>
      <c r="E624" s="90" t="s">
        <v>369</v>
      </c>
      <c r="F624" s="99">
        <v>22</v>
      </c>
      <c r="G624" s="95">
        <v>62.79</v>
      </c>
      <c r="H624" s="95">
        <v>78.48</v>
      </c>
      <c r="I624" s="95">
        <v>1726.56</v>
      </c>
      <c r="J624" s="91">
        <v>4.787397684680321E-4</v>
      </c>
    </row>
    <row r="625" spans="1:10" ht="14.25" x14ac:dyDescent="0.2">
      <c r="A625" s="2" t="s">
        <v>1457</v>
      </c>
      <c r="B625" s="89" t="s">
        <v>1458</v>
      </c>
      <c r="C625" s="2" t="s">
        <v>64</v>
      </c>
      <c r="D625" s="2" t="s">
        <v>1618</v>
      </c>
      <c r="E625" s="90" t="s">
        <v>23</v>
      </c>
      <c r="F625" s="99">
        <v>12</v>
      </c>
      <c r="G625" s="95">
        <v>291.5</v>
      </c>
      <c r="H625" s="95">
        <v>364.37</v>
      </c>
      <c r="I625" s="95">
        <v>4372.4399999999996</v>
      </c>
      <c r="J625" s="91">
        <v>1.2123881667827137E-3</v>
      </c>
    </row>
    <row r="626" spans="1:10" ht="14.25" x14ac:dyDescent="0.2">
      <c r="A626" s="2" t="s">
        <v>1459</v>
      </c>
      <c r="B626" s="89" t="s">
        <v>1460</v>
      </c>
      <c r="C626" s="2" t="s">
        <v>64</v>
      </c>
      <c r="D626" s="2" t="s">
        <v>1619</v>
      </c>
      <c r="E626" s="90" t="s">
        <v>23</v>
      </c>
      <c r="F626" s="99">
        <v>12</v>
      </c>
      <c r="G626" s="95">
        <v>960.32</v>
      </c>
      <c r="H626" s="95">
        <v>1200.4000000000001</v>
      </c>
      <c r="I626" s="95">
        <v>14404.8</v>
      </c>
      <c r="J626" s="91">
        <v>3.9941563668962031E-3</v>
      </c>
    </row>
    <row r="627" spans="1:10" ht="25.5" x14ac:dyDescent="0.2">
      <c r="A627" s="2" t="s">
        <v>1461</v>
      </c>
      <c r="B627" s="89" t="s">
        <v>1462</v>
      </c>
      <c r="C627" s="2" t="s">
        <v>64</v>
      </c>
      <c r="D627" s="2" t="s">
        <v>1620</v>
      </c>
      <c r="E627" s="90" t="s">
        <v>14</v>
      </c>
      <c r="F627" s="99">
        <v>22</v>
      </c>
      <c r="G627" s="95">
        <v>364.51</v>
      </c>
      <c r="H627" s="95">
        <v>455.63</v>
      </c>
      <c r="I627" s="95">
        <v>10023.86</v>
      </c>
      <c r="J627" s="91">
        <v>2.7794113239945138E-3</v>
      </c>
    </row>
    <row r="628" spans="1:10" ht="14.25" x14ac:dyDescent="0.2">
      <c r="A628" s="2" t="s">
        <v>1463</v>
      </c>
      <c r="B628" s="89" t="s">
        <v>1464</v>
      </c>
      <c r="C628" s="2" t="s">
        <v>64</v>
      </c>
      <c r="D628" s="2" t="s">
        <v>1465</v>
      </c>
      <c r="E628" s="90" t="s">
        <v>58</v>
      </c>
      <c r="F628" s="99">
        <v>102</v>
      </c>
      <c r="G628" s="95">
        <v>85.35</v>
      </c>
      <c r="H628" s="95">
        <v>106.68</v>
      </c>
      <c r="I628" s="95">
        <v>10881.36</v>
      </c>
      <c r="J628" s="91">
        <v>3.0171785324676265E-3</v>
      </c>
    </row>
    <row r="629" spans="1:10" ht="14.25" x14ac:dyDescent="0.2">
      <c r="A629" s="2" t="s">
        <v>1466</v>
      </c>
      <c r="B629" s="89" t="s">
        <v>1467</v>
      </c>
      <c r="C629" s="2" t="s">
        <v>64</v>
      </c>
      <c r="D629" s="2" t="s">
        <v>1468</v>
      </c>
      <c r="E629" s="90" t="s">
        <v>23</v>
      </c>
      <c r="F629" s="99">
        <v>1</v>
      </c>
      <c r="G629" s="95">
        <v>890.57</v>
      </c>
      <c r="H629" s="95">
        <v>1113.21</v>
      </c>
      <c r="I629" s="95">
        <v>1113.21</v>
      </c>
      <c r="J629" s="91">
        <v>3.0867036051819688E-4</v>
      </c>
    </row>
    <row r="630" spans="1:10" ht="25.5" x14ac:dyDescent="0.2">
      <c r="A630" s="2" t="s">
        <v>1469</v>
      </c>
      <c r="B630" s="89" t="s">
        <v>1470</v>
      </c>
      <c r="C630" s="2" t="s">
        <v>18</v>
      </c>
      <c r="D630" s="2" t="s">
        <v>1621</v>
      </c>
      <c r="E630" s="90" t="s">
        <v>369</v>
      </c>
      <c r="F630" s="99">
        <v>8</v>
      </c>
      <c r="G630" s="95">
        <v>418.86</v>
      </c>
      <c r="H630" s="95">
        <v>523.57000000000005</v>
      </c>
      <c r="I630" s="95">
        <v>4188.5600000000004</v>
      </c>
      <c r="J630" s="91">
        <v>1.1614020043406892E-3</v>
      </c>
    </row>
    <row r="631" spans="1:10" ht="25.5" x14ac:dyDescent="0.2">
      <c r="A631" s="2" t="s">
        <v>1471</v>
      </c>
      <c r="B631" s="89" t="s">
        <v>1472</v>
      </c>
      <c r="C631" s="2" t="s">
        <v>18</v>
      </c>
      <c r="D631" s="2" t="s">
        <v>1622</v>
      </c>
      <c r="E631" s="90" t="s">
        <v>14</v>
      </c>
      <c r="F631" s="99">
        <v>61.25</v>
      </c>
      <c r="G631" s="95">
        <v>20.8</v>
      </c>
      <c r="H631" s="95">
        <v>26</v>
      </c>
      <c r="I631" s="95">
        <v>1592.5</v>
      </c>
      <c r="J631" s="91">
        <v>4.4156767287863792E-4</v>
      </c>
    </row>
    <row r="632" spans="1:10" ht="14.25" x14ac:dyDescent="0.2">
      <c r="A632" s="1" t="s">
        <v>1473</v>
      </c>
      <c r="B632" s="1"/>
      <c r="C632" s="1"/>
      <c r="D632" s="1" t="s">
        <v>1680</v>
      </c>
      <c r="E632" s="1"/>
      <c r="F632" s="98"/>
      <c r="G632" s="5"/>
      <c r="H632" s="5"/>
      <c r="I632" s="94">
        <v>116869.67</v>
      </c>
      <c r="J632" s="88">
        <v>3.2405568735946223E-2</v>
      </c>
    </row>
    <row r="633" spans="1:10" ht="14.25" x14ac:dyDescent="0.2">
      <c r="A633" s="2" t="s">
        <v>1474</v>
      </c>
      <c r="B633" s="89" t="s">
        <v>1681</v>
      </c>
      <c r="C633" s="2" t="s">
        <v>18</v>
      </c>
      <c r="D633" s="2" t="s">
        <v>1773</v>
      </c>
      <c r="E633" s="90" t="s">
        <v>1682</v>
      </c>
      <c r="F633" s="99">
        <v>90</v>
      </c>
      <c r="G633" s="95">
        <v>64.97</v>
      </c>
      <c r="H633" s="95">
        <v>81.209999999999994</v>
      </c>
      <c r="I633" s="95">
        <v>7308.9</v>
      </c>
      <c r="J633" s="91">
        <v>2.0266084548211469E-3</v>
      </c>
    </row>
    <row r="634" spans="1:10" ht="14.25" x14ac:dyDescent="0.2">
      <c r="A634" s="2" t="s">
        <v>1475</v>
      </c>
      <c r="B634" s="89" t="s">
        <v>1683</v>
      </c>
      <c r="C634" s="2" t="s">
        <v>18</v>
      </c>
      <c r="D634" s="2" t="s">
        <v>1774</v>
      </c>
      <c r="E634" s="90" t="s">
        <v>373</v>
      </c>
      <c r="F634" s="99">
        <v>80</v>
      </c>
      <c r="G634" s="95">
        <v>124.49</v>
      </c>
      <c r="H634" s="95">
        <v>155.61000000000001</v>
      </c>
      <c r="I634" s="95">
        <v>12448.8</v>
      </c>
      <c r="J634" s="91">
        <v>3.4517975799884383E-3</v>
      </c>
    </row>
    <row r="635" spans="1:10" ht="25.5" x14ac:dyDescent="0.2">
      <c r="A635" s="2" t="s">
        <v>1684</v>
      </c>
      <c r="B635" s="89" t="s">
        <v>1155</v>
      </c>
      <c r="C635" s="2" t="s">
        <v>15</v>
      </c>
      <c r="D635" s="2" t="s">
        <v>1156</v>
      </c>
      <c r="E635" s="90" t="s">
        <v>14</v>
      </c>
      <c r="F635" s="99">
        <v>60</v>
      </c>
      <c r="G635" s="95">
        <v>62.76</v>
      </c>
      <c r="H635" s="95">
        <v>78.45</v>
      </c>
      <c r="I635" s="95">
        <v>4707</v>
      </c>
      <c r="J635" s="91">
        <v>1.3051548108255879E-3</v>
      </c>
    </row>
    <row r="636" spans="1:10" ht="14.25" x14ac:dyDescent="0.2">
      <c r="A636" s="2" t="s">
        <v>1684</v>
      </c>
      <c r="B636" s="89" t="s">
        <v>1685</v>
      </c>
      <c r="C636" s="2" t="s">
        <v>18</v>
      </c>
      <c r="D636" s="2" t="s">
        <v>1775</v>
      </c>
      <c r="E636" s="90" t="s">
        <v>373</v>
      </c>
      <c r="F636" s="99">
        <v>40</v>
      </c>
      <c r="G636" s="95">
        <v>172.92</v>
      </c>
      <c r="H636" s="95">
        <v>216.15</v>
      </c>
      <c r="I636" s="95">
        <v>8646</v>
      </c>
      <c r="J636" s="91">
        <v>2.3973589323131577E-3</v>
      </c>
    </row>
    <row r="637" spans="1:10" ht="25.5" x14ac:dyDescent="0.2">
      <c r="A637" s="2" t="s">
        <v>1686</v>
      </c>
      <c r="B637" s="89" t="s">
        <v>1687</v>
      </c>
      <c r="C637" s="2" t="s">
        <v>1688</v>
      </c>
      <c r="D637" s="2" t="s">
        <v>1689</v>
      </c>
      <c r="E637" s="90" t="s">
        <v>807</v>
      </c>
      <c r="F637" s="99">
        <v>4</v>
      </c>
      <c r="G637" s="95">
        <v>131.57</v>
      </c>
      <c r="H637" s="95">
        <v>164.46</v>
      </c>
      <c r="I637" s="95">
        <v>657.84</v>
      </c>
      <c r="J637" s="91">
        <v>1.8240557483609619E-4</v>
      </c>
    </row>
    <row r="638" spans="1:10" ht="25.5" x14ac:dyDescent="0.2">
      <c r="A638" s="2" t="s">
        <v>1690</v>
      </c>
      <c r="B638" s="89" t="s">
        <v>1691</v>
      </c>
      <c r="C638" s="2" t="s">
        <v>1688</v>
      </c>
      <c r="D638" s="2" t="s">
        <v>1692</v>
      </c>
      <c r="E638" s="90" t="s">
        <v>14</v>
      </c>
      <c r="F638" s="99">
        <v>15</v>
      </c>
      <c r="G638" s="95">
        <v>116.94</v>
      </c>
      <c r="H638" s="95">
        <v>146.16999999999999</v>
      </c>
      <c r="I638" s="95">
        <v>2192.5500000000002</v>
      </c>
      <c r="J638" s="91">
        <v>6.079492629011351E-4</v>
      </c>
    </row>
    <row r="639" spans="1:10" ht="14.25" customHeight="1" x14ac:dyDescent="0.2">
      <c r="A639" s="2" t="s">
        <v>1693</v>
      </c>
      <c r="B639" s="89" t="s">
        <v>1258</v>
      </c>
      <c r="C639" s="2" t="s">
        <v>15</v>
      </c>
      <c r="D639" s="2" t="s">
        <v>1259</v>
      </c>
      <c r="E639" s="90" t="s">
        <v>14</v>
      </c>
      <c r="F639" s="99">
        <v>20</v>
      </c>
      <c r="G639" s="95">
        <v>11.09</v>
      </c>
      <c r="H639" s="95">
        <v>13.86</v>
      </c>
      <c r="I639" s="95">
        <v>277.2</v>
      </c>
      <c r="J639" s="91">
        <v>7.6861889432940935E-5</v>
      </c>
    </row>
    <row r="640" spans="1:10" ht="14.25" x14ac:dyDescent="0.2">
      <c r="A640" s="2" t="s">
        <v>1694</v>
      </c>
      <c r="B640" s="89" t="s">
        <v>1695</v>
      </c>
      <c r="C640" s="2" t="s">
        <v>18</v>
      </c>
      <c r="D640" s="2" t="s">
        <v>1776</v>
      </c>
      <c r="E640" s="90" t="s">
        <v>372</v>
      </c>
      <c r="F640" s="99">
        <v>18</v>
      </c>
      <c r="G640" s="95">
        <v>0.9</v>
      </c>
      <c r="H640" s="95">
        <v>1.1200000000000001</v>
      </c>
      <c r="I640" s="95">
        <v>20.16</v>
      </c>
      <c r="J640" s="91">
        <v>5.5899555951229763E-6</v>
      </c>
    </row>
    <row r="641" spans="1:10" ht="14.25" x14ac:dyDescent="0.2">
      <c r="A641" s="2" t="s">
        <v>1696</v>
      </c>
      <c r="B641" s="89" t="s">
        <v>1697</v>
      </c>
      <c r="C641" s="2" t="s">
        <v>18</v>
      </c>
      <c r="D641" s="2" t="s">
        <v>1777</v>
      </c>
      <c r="E641" s="90" t="s">
        <v>372</v>
      </c>
      <c r="F641" s="99">
        <v>12</v>
      </c>
      <c r="G641" s="95">
        <v>31.77</v>
      </c>
      <c r="H641" s="95">
        <v>39.71</v>
      </c>
      <c r="I641" s="95">
        <v>476.52</v>
      </c>
      <c r="J641" s="91">
        <v>1.3212924802519845E-4</v>
      </c>
    </row>
    <row r="642" spans="1:10" ht="25.5" x14ac:dyDescent="0.2">
      <c r="A642" s="2" t="s">
        <v>1698</v>
      </c>
      <c r="B642" s="89" t="s">
        <v>1699</v>
      </c>
      <c r="C642" s="2" t="s">
        <v>18</v>
      </c>
      <c r="D642" s="2" t="s">
        <v>1778</v>
      </c>
      <c r="E642" s="90" t="s">
        <v>372</v>
      </c>
      <c r="F642" s="99">
        <v>6</v>
      </c>
      <c r="G642" s="95">
        <v>21.02</v>
      </c>
      <c r="H642" s="95">
        <v>26.27</v>
      </c>
      <c r="I642" s="95">
        <v>157.62</v>
      </c>
      <c r="J642" s="91">
        <v>4.370480163210732E-5</v>
      </c>
    </row>
    <row r="643" spans="1:10" ht="25.5" x14ac:dyDescent="0.2">
      <c r="A643" s="2" t="s">
        <v>1700</v>
      </c>
      <c r="B643" s="89" t="s">
        <v>1701</v>
      </c>
      <c r="C643" s="2" t="s">
        <v>1702</v>
      </c>
      <c r="D643" s="2" t="s">
        <v>1703</v>
      </c>
      <c r="E643" s="90" t="s">
        <v>23</v>
      </c>
      <c r="F643" s="99">
        <v>6</v>
      </c>
      <c r="G643" s="95">
        <v>2304.06</v>
      </c>
      <c r="H643" s="95">
        <v>2880.07</v>
      </c>
      <c r="I643" s="95">
        <v>17280.419999999998</v>
      </c>
      <c r="J643" s="91">
        <v>4.7915069675136404E-3</v>
      </c>
    </row>
    <row r="644" spans="1:10" ht="25.5" x14ac:dyDescent="0.2">
      <c r="A644" s="2" t="s">
        <v>1704</v>
      </c>
      <c r="B644" s="89" t="s">
        <v>1705</v>
      </c>
      <c r="C644" s="2" t="s">
        <v>1688</v>
      </c>
      <c r="D644" s="2" t="s">
        <v>1706</v>
      </c>
      <c r="E644" s="90" t="s">
        <v>807</v>
      </c>
      <c r="F644" s="99">
        <v>3</v>
      </c>
      <c r="G644" s="95">
        <v>9.5</v>
      </c>
      <c r="H644" s="95">
        <v>11.87</v>
      </c>
      <c r="I644" s="95">
        <v>35.61</v>
      </c>
      <c r="J644" s="91">
        <v>9.8739245407901395E-6</v>
      </c>
    </row>
    <row r="645" spans="1:10" ht="14.25" x14ac:dyDescent="0.2">
      <c r="A645" s="2" t="s">
        <v>1707</v>
      </c>
      <c r="B645" s="89" t="s">
        <v>1708</v>
      </c>
      <c r="C645" s="2" t="s">
        <v>18</v>
      </c>
      <c r="D645" s="2" t="s">
        <v>1779</v>
      </c>
      <c r="E645" s="90" t="s">
        <v>372</v>
      </c>
      <c r="F645" s="99">
        <v>3</v>
      </c>
      <c r="G645" s="95">
        <v>10.8</v>
      </c>
      <c r="H645" s="95">
        <v>13.5</v>
      </c>
      <c r="I645" s="95">
        <v>40.5</v>
      </c>
      <c r="J645" s="91">
        <v>1.1229821508059552E-5</v>
      </c>
    </row>
    <row r="646" spans="1:10" ht="25.5" x14ac:dyDescent="0.2">
      <c r="A646" s="2" t="s">
        <v>1709</v>
      </c>
      <c r="B646" s="89" t="s">
        <v>1710</v>
      </c>
      <c r="C646" s="2" t="s">
        <v>534</v>
      </c>
      <c r="D646" s="2" t="s">
        <v>1711</v>
      </c>
      <c r="E646" s="90" t="s">
        <v>1712</v>
      </c>
      <c r="F646" s="99">
        <v>6</v>
      </c>
      <c r="G646" s="95">
        <v>73.77</v>
      </c>
      <c r="H646" s="95">
        <v>92.21</v>
      </c>
      <c r="I646" s="95">
        <v>553.26</v>
      </c>
      <c r="J646" s="91">
        <v>1.5340768018639575E-4</v>
      </c>
    </row>
    <row r="647" spans="1:10" ht="14.25" x14ac:dyDescent="0.2">
      <c r="A647" s="2" t="s">
        <v>1713</v>
      </c>
      <c r="B647" s="89" t="s">
        <v>1714</v>
      </c>
      <c r="C647" s="2" t="s">
        <v>18</v>
      </c>
      <c r="D647" s="2" t="s">
        <v>1780</v>
      </c>
      <c r="E647" s="90" t="s">
        <v>807</v>
      </c>
      <c r="F647" s="99">
        <v>5</v>
      </c>
      <c r="G647" s="95">
        <v>128</v>
      </c>
      <c r="H647" s="95">
        <v>160</v>
      </c>
      <c r="I647" s="95">
        <v>800</v>
      </c>
      <c r="J647" s="91">
        <v>2.2182363472710224E-4</v>
      </c>
    </row>
    <row r="648" spans="1:10" ht="14.25" x14ac:dyDescent="0.2">
      <c r="A648" s="2" t="s">
        <v>1715</v>
      </c>
      <c r="B648" s="89" t="s">
        <v>1716</v>
      </c>
      <c r="C648" s="2" t="s">
        <v>18</v>
      </c>
      <c r="D648" s="2" t="s">
        <v>1781</v>
      </c>
      <c r="E648" s="90" t="s">
        <v>372</v>
      </c>
      <c r="F648" s="99">
        <v>6</v>
      </c>
      <c r="G648" s="95">
        <v>4.5199999999999996</v>
      </c>
      <c r="H648" s="95">
        <v>5.65</v>
      </c>
      <c r="I648" s="95">
        <v>33.9</v>
      </c>
      <c r="J648" s="91">
        <v>9.3997765215609578E-6</v>
      </c>
    </row>
    <row r="649" spans="1:10" ht="14.25" x14ac:dyDescent="0.2">
      <c r="A649" s="2" t="s">
        <v>1717</v>
      </c>
      <c r="B649" s="89" t="s">
        <v>1718</v>
      </c>
      <c r="C649" s="2" t="s">
        <v>18</v>
      </c>
      <c r="D649" s="2" t="s">
        <v>1782</v>
      </c>
      <c r="E649" s="90" t="s">
        <v>372</v>
      </c>
      <c r="F649" s="99">
        <v>6</v>
      </c>
      <c r="G649" s="95">
        <v>8.17</v>
      </c>
      <c r="H649" s="95">
        <v>10.210000000000001</v>
      </c>
      <c r="I649" s="95">
        <v>61.26</v>
      </c>
      <c r="J649" s="91">
        <v>1.6986144829227854E-5</v>
      </c>
    </row>
    <row r="650" spans="1:10" ht="38.25" x14ac:dyDescent="0.2">
      <c r="A650" s="2" t="s">
        <v>1719</v>
      </c>
      <c r="B650" s="89" t="s">
        <v>1720</v>
      </c>
      <c r="C650" s="2" t="s">
        <v>18</v>
      </c>
      <c r="D650" s="2" t="s">
        <v>1783</v>
      </c>
      <c r="E650" s="90" t="s">
        <v>372</v>
      </c>
      <c r="F650" s="99">
        <v>3</v>
      </c>
      <c r="G650" s="95">
        <v>228.45</v>
      </c>
      <c r="H650" s="95">
        <v>285.56</v>
      </c>
      <c r="I650" s="95">
        <v>856.68</v>
      </c>
      <c r="J650" s="91">
        <v>2.3753983924751745E-4</v>
      </c>
    </row>
    <row r="651" spans="1:10" ht="25.5" x14ac:dyDescent="0.2">
      <c r="A651" s="2" t="s">
        <v>1721</v>
      </c>
      <c r="B651" s="89" t="s">
        <v>1722</v>
      </c>
      <c r="C651" s="2" t="s">
        <v>18</v>
      </c>
      <c r="D651" s="2" t="s">
        <v>1784</v>
      </c>
      <c r="E651" s="90" t="s">
        <v>372</v>
      </c>
      <c r="F651" s="99">
        <v>3</v>
      </c>
      <c r="G651" s="95">
        <v>63.11</v>
      </c>
      <c r="H651" s="95">
        <v>78.88</v>
      </c>
      <c r="I651" s="95">
        <v>236.64</v>
      </c>
      <c r="J651" s="91">
        <v>6.5615431152276846E-5</v>
      </c>
    </row>
    <row r="652" spans="1:10" ht="25.5" x14ac:dyDescent="0.2">
      <c r="A652" s="2" t="s">
        <v>1723</v>
      </c>
      <c r="B652" s="89" t="s">
        <v>1724</v>
      </c>
      <c r="C652" s="2" t="s">
        <v>15</v>
      </c>
      <c r="D652" s="2" t="s">
        <v>1725</v>
      </c>
      <c r="E652" s="90" t="s">
        <v>23</v>
      </c>
      <c r="F652" s="99">
        <v>1</v>
      </c>
      <c r="G652" s="95">
        <v>29961.58</v>
      </c>
      <c r="H652" s="95">
        <v>37451.97</v>
      </c>
      <c r="I652" s="95">
        <v>37451.97</v>
      </c>
      <c r="J652" s="91">
        <v>1.038466514136299E-2</v>
      </c>
    </row>
    <row r="653" spans="1:10" ht="14.25" x14ac:dyDescent="0.2">
      <c r="A653" s="2" t="s">
        <v>1726</v>
      </c>
      <c r="B653" s="89" t="s">
        <v>1727</v>
      </c>
      <c r="C653" s="2" t="s">
        <v>18</v>
      </c>
      <c r="D653" s="2" t="s">
        <v>1785</v>
      </c>
      <c r="E653" s="90" t="s">
        <v>372</v>
      </c>
      <c r="F653" s="99">
        <v>6</v>
      </c>
      <c r="G653" s="95">
        <v>15.4</v>
      </c>
      <c r="H653" s="95">
        <v>19.25</v>
      </c>
      <c r="I653" s="95">
        <v>115.5</v>
      </c>
      <c r="J653" s="91">
        <v>3.2025787263725387E-5</v>
      </c>
    </row>
    <row r="654" spans="1:10" ht="14.25" x14ac:dyDescent="0.2">
      <c r="A654" s="2" t="s">
        <v>1728</v>
      </c>
      <c r="B654" s="89" t="s">
        <v>1729</v>
      </c>
      <c r="C654" s="2" t="s">
        <v>18</v>
      </c>
      <c r="D654" s="2" t="s">
        <v>1786</v>
      </c>
      <c r="E654" s="90" t="s">
        <v>372</v>
      </c>
      <c r="F654" s="99">
        <v>6</v>
      </c>
      <c r="G654" s="95">
        <v>14.9</v>
      </c>
      <c r="H654" s="95">
        <v>18.62</v>
      </c>
      <c r="I654" s="95">
        <v>111.72</v>
      </c>
      <c r="J654" s="91">
        <v>3.0977670589639832E-5</v>
      </c>
    </row>
    <row r="655" spans="1:10" ht="25.5" x14ac:dyDescent="0.2">
      <c r="A655" s="2" t="s">
        <v>1730</v>
      </c>
      <c r="B655" s="89" t="s">
        <v>1731</v>
      </c>
      <c r="C655" s="2" t="s">
        <v>18</v>
      </c>
      <c r="D655" s="2" t="s">
        <v>1787</v>
      </c>
      <c r="E655" s="90" t="s">
        <v>372</v>
      </c>
      <c r="F655" s="99">
        <v>6</v>
      </c>
      <c r="G655" s="95">
        <v>19.100000000000001</v>
      </c>
      <c r="H655" s="95">
        <v>23.87</v>
      </c>
      <c r="I655" s="95">
        <v>143.22</v>
      </c>
      <c r="J655" s="91">
        <v>3.9711976207019483E-5</v>
      </c>
    </row>
    <row r="656" spans="1:10" ht="14.25" x14ac:dyDescent="0.2">
      <c r="A656" s="2" t="s">
        <v>1732</v>
      </c>
      <c r="B656" s="89" t="s">
        <v>1733</v>
      </c>
      <c r="C656" s="2" t="s">
        <v>18</v>
      </c>
      <c r="D656" s="2" t="s">
        <v>1788</v>
      </c>
      <c r="E656" s="90" t="s">
        <v>372</v>
      </c>
      <c r="F656" s="99">
        <v>6</v>
      </c>
      <c r="G656" s="95">
        <v>101</v>
      </c>
      <c r="H656" s="95">
        <v>126.25</v>
      </c>
      <c r="I656" s="95">
        <v>757.5</v>
      </c>
      <c r="J656" s="91">
        <v>2.1003925413222495E-4</v>
      </c>
    </row>
    <row r="657" spans="1:10" ht="14.25" x14ac:dyDescent="0.2">
      <c r="A657" s="2" t="s">
        <v>1734</v>
      </c>
      <c r="B657" s="89" t="s">
        <v>1735</v>
      </c>
      <c r="C657" s="2" t="s">
        <v>18</v>
      </c>
      <c r="D657" s="2" t="s">
        <v>1789</v>
      </c>
      <c r="E657" s="90" t="s">
        <v>1682</v>
      </c>
      <c r="F657" s="99">
        <v>5</v>
      </c>
      <c r="G657" s="95">
        <v>20.239999999999998</v>
      </c>
      <c r="H657" s="95">
        <v>25.3</v>
      </c>
      <c r="I657" s="95">
        <v>126.5</v>
      </c>
      <c r="J657" s="91">
        <v>3.507586224122304E-5</v>
      </c>
    </row>
    <row r="658" spans="1:10" ht="25.5" x14ac:dyDescent="0.2">
      <c r="A658" s="2" t="s">
        <v>1736</v>
      </c>
      <c r="B658" s="89" t="s">
        <v>1737</v>
      </c>
      <c r="C658" s="2" t="s">
        <v>18</v>
      </c>
      <c r="D658" s="2" t="s">
        <v>1790</v>
      </c>
      <c r="E658" s="90" t="s">
        <v>372</v>
      </c>
      <c r="F658" s="99">
        <v>1</v>
      </c>
      <c r="G658" s="95">
        <v>1591.98</v>
      </c>
      <c r="H658" s="95">
        <v>1989.97</v>
      </c>
      <c r="I658" s="95">
        <v>1989.97</v>
      </c>
      <c r="J658" s="91">
        <v>5.5177797299736458E-4</v>
      </c>
    </row>
    <row r="659" spans="1:10" ht="25.5" x14ac:dyDescent="0.2">
      <c r="A659" s="2" t="s">
        <v>1738</v>
      </c>
      <c r="B659" s="89" t="s">
        <v>1739</v>
      </c>
      <c r="C659" s="2" t="s">
        <v>15</v>
      </c>
      <c r="D659" s="2" t="s">
        <v>1740</v>
      </c>
      <c r="E659" s="90" t="s">
        <v>23</v>
      </c>
      <c r="F659" s="99">
        <v>3</v>
      </c>
      <c r="G659" s="95">
        <v>5.51</v>
      </c>
      <c r="H659" s="95">
        <v>6.88</v>
      </c>
      <c r="I659" s="95">
        <v>20.64</v>
      </c>
      <c r="J659" s="91">
        <v>5.7230497759592376E-6</v>
      </c>
    </row>
    <row r="660" spans="1:10" ht="25.5" x14ac:dyDescent="0.2">
      <c r="A660" s="2" t="s">
        <v>1741</v>
      </c>
      <c r="B660" s="89" t="s">
        <v>1742</v>
      </c>
      <c r="C660" s="2" t="s">
        <v>18</v>
      </c>
      <c r="D660" s="2" t="s">
        <v>1791</v>
      </c>
      <c r="E660" s="90" t="s">
        <v>372</v>
      </c>
      <c r="F660" s="99">
        <v>10</v>
      </c>
      <c r="G660" s="95">
        <v>25.26</v>
      </c>
      <c r="H660" s="95">
        <v>31.57</v>
      </c>
      <c r="I660" s="95">
        <v>315.7</v>
      </c>
      <c r="J660" s="91">
        <v>8.7537151854182724E-5</v>
      </c>
    </row>
    <row r="661" spans="1:10" ht="25.5" x14ac:dyDescent="0.2">
      <c r="A661" s="2" t="s">
        <v>1743</v>
      </c>
      <c r="B661" s="89" t="s">
        <v>1744</v>
      </c>
      <c r="C661" s="2" t="s">
        <v>18</v>
      </c>
      <c r="D661" s="2" t="s">
        <v>1792</v>
      </c>
      <c r="E661" s="90" t="s">
        <v>372</v>
      </c>
      <c r="F661" s="99">
        <v>16</v>
      </c>
      <c r="G661" s="95">
        <v>53.96</v>
      </c>
      <c r="H661" s="95">
        <v>67.45</v>
      </c>
      <c r="I661" s="95">
        <v>1079.2</v>
      </c>
      <c r="J661" s="91">
        <v>2.9924008324686094E-4</v>
      </c>
    </row>
    <row r="662" spans="1:10" ht="25.5" x14ac:dyDescent="0.2">
      <c r="A662" s="2" t="s">
        <v>1745</v>
      </c>
      <c r="B662" s="89" t="s">
        <v>1746</v>
      </c>
      <c r="C662" s="2" t="s">
        <v>18</v>
      </c>
      <c r="D662" s="2" t="s">
        <v>1793</v>
      </c>
      <c r="E662" s="90" t="s">
        <v>372</v>
      </c>
      <c r="F662" s="99">
        <v>6</v>
      </c>
      <c r="G662" s="95">
        <v>13.14</v>
      </c>
      <c r="H662" s="95">
        <v>16.420000000000002</v>
      </c>
      <c r="I662" s="95">
        <v>98.52</v>
      </c>
      <c r="J662" s="91">
        <v>2.7317580616642641E-5</v>
      </c>
    </row>
    <row r="663" spans="1:10" ht="14.25" x14ac:dyDescent="0.2">
      <c r="A663" s="2" t="s">
        <v>1747</v>
      </c>
      <c r="B663" s="89" t="s">
        <v>1748</v>
      </c>
      <c r="C663" s="2" t="s">
        <v>18</v>
      </c>
      <c r="D663" s="2" t="s">
        <v>1794</v>
      </c>
      <c r="E663" s="90" t="s">
        <v>372</v>
      </c>
      <c r="F663" s="99">
        <v>1</v>
      </c>
      <c r="G663" s="95">
        <v>117.75</v>
      </c>
      <c r="H663" s="95">
        <v>147.18</v>
      </c>
      <c r="I663" s="95">
        <v>147.18</v>
      </c>
      <c r="J663" s="91">
        <v>4.0810003198918639E-5</v>
      </c>
    </row>
    <row r="664" spans="1:10" ht="14.25" x14ac:dyDescent="0.2">
      <c r="A664" s="2" t="s">
        <v>1749</v>
      </c>
      <c r="B664" s="89" t="s">
        <v>1729</v>
      </c>
      <c r="C664" s="2" t="s">
        <v>18</v>
      </c>
      <c r="D664" s="2" t="s">
        <v>1786</v>
      </c>
      <c r="E664" s="90" t="s">
        <v>372</v>
      </c>
      <c r="F664" s="99">
        <v>6</v>
      </c>
      <c r="G664" s="95">
        <v>14.9</v>
      </c>
      <c r="H664" s="95">
        <v>18.62</v>
      </c>
      <c r="I664" s="95">
        <v>111.72</v>
      </c>
      <c r="J664" s="91">
        <v>3.0977670589639832E-5</v>
      </c>
    </row>
    <row r="665" spans="1:10" ht="14.25" x14ac:dyDescent="0.2">
      <c r="A665" s="2" t="s">
        <v>1750</v>
      </c>
      <c r="B665" s="89" t="s">
        <v>1751</v>
      </c>
      <c r="C665" s="2" t="s">
        <v>18</v>
      </c>
      <c r="D665" s="2" t="s">
        <v>1795</v>
      </c>
      <c r="E665" s="90" t="s">
        <v>372</v>
      </c>
      <c r="F665" s="99">
        <v>12</v>
      </c>
      <c r="G665" s="95">
        <v>14.65</v>
      </c>
      <c r="H665" s="95">
        <v>18.309999999999999</v>
      </c>
      <c r="I665" s="95">
        <v>219.72</v>
      </c>
      <c r="J665" s="91">
        <v>6.0923861277798632E-5</v>
      </c>
    </row>
    <row r="666" spans="1:10" ht="25.5" x14ac:dyDescent="0.2">
      <c r="A666" s="2" t="s">
        <v>1752</v>
      </c>
      <c r="B666" s="89" t="s">
        <v>1753</v>
      </c>
      <c r="C666" s="2" t="s">
        <v>18</v>
      </c>
      <c r="D666" s="2" t="s">
        <v>1796</v>
      </c>
      <c r="E666" s="90" t="s">
        <v>372</v>
      </c>
      <c r="F666" s="99">
        <v>1</v>
      </c>
      <c r="G666" s="95">
        <v>1985.14</v>
      </c>
      <c r="H666" s="95">
        <v>2481.42</v>
      </c>
      <c r="I666" s="95">
        <v>2481.42</v>
      </c>
      <c r="J666" s="91">
        <v>6.8804700460565755E-4</v>
      </c>
    </row>
    <row r="667" spans="1:10" ht="14.25" x14ac:dyDescent="0.2">
      <c r="A667" s="2" t="s">
        <v>1754</v>
      </c>
      <c r="B667" s="89" t="s">
        <v>1755</v>
      </c>
      <c r="C667" s="2" t="s">
        <v>18</v>
      </c>
      <c r="D667" s="2" t="s">
        <v>1797</v>
      </c>
      <c r="E667" s="90" t="s">
        <v>372</v>
      </c>
      <c r="F667" s="99">
        <v>1</v>
      </c>
      <c r="G667" s="95">
        <v>460.69</v>
      </c>
      <c r="H667" s="95">
        <v>575.86</v>
      </c>
      <c r="I667" s="95">
        <v>575.86</v>
      </c>
      <c r="J667" s="91">
        <v>1.5967419786743639E-4</v>
      </c>
    </row>
    <row r="668" spans="1:10" ht="38.25" x14ac:dyDescent="0.2">
      <c r="A668" s="2" t="s">
        <v>1756</v>
      </c>
      <c r="B668" s="89" t="s">
        <v>1757</v>
      </c>
      <c r="C668" s="2" t="s">
        <v>18</v>
      </c>
      <c r="D668" s="2" t="s">
        <v>1798</v>
      </c>
      <c r="E668" s="90" t="s">
        <v>372</v>
      </c>
      <c r="F668" s="99">
        <v>1</v>
      </c>
      <c r="G668" s="95">
        <v>247.89</v>
      </c>
      <c r="H668" s="95">
        <v>309.86</v>
      </c>
      <c r="I668" s="95">
        <v>309.86</v>
      </c>
      <c r="J668" s="91">
        <v>8.5917839320674876E-5</v>
      </c>
    </row>
    <row r="669" spans="1:10" ht="25.5" x14ac:dyDescent="0.2">
      <c r="A669" s="2" t="s">
        <v>1758</v>
      </c>
      <c r="B669" s="89" t="s">
        <v>1331</v>
      </c>
      <c r="C669" s="2" t="s">
        <v>18</v>
      </c>
      <c r="D669" s="2" t="s">
        <v>1588</v>
      </c>
      <c r="E669" s="90" t="s">
        <v>372</v>
      </c>
      <c r="F669" s="99">
        <v>1</v>
      </c>
      <c r="G669" s="95">
        <v>2946.55</v>
      </c>
      <c r="H669" s="95">
        <v>3683.18</v>
      </c>
      <c r="I669" s="95">
        <v>3683.18</v>
      </c>
      <c r="J669" s="91">
        <v>1.0212704686927106E-3</v>
      </c>
    </row>
    <row r="670" spans="1:10" ht="14.25" x14ac:dyDescent="0.2">
      <c r="A670" s="2" t="s">
        <v>1759</v>
      </c>
      <c r="B670" s="89" t="s">
        <v>1760</v>
      </c>
      <c r="C670" s="2" t="s">
        <v>18</v>
      </c>
      <c r="D670" s="2" t="s">
        <v>1799</v>
      </c>
      <c r="E670" s="90" t="s">
        <v>807</v>
      </c>
      <c r="F670" s="99">
        <v>6</v>
      </c>
      <c r="G670" s="95">
        <v>12.6</v>
      </c>
      <c r="H670" s="95">
        <v>15.75</v>
      </c>
      <c r="I670" s="95">
        <v>94.5</v>
      </c>
      <c r="J670" s="91">
        <v>2.6202916852138953E-5</v>
      </c>
    </row>
    <row r="671" spans="1:10" ht="14.25" x14ac:dyDescent="0.2">
      <c r="A671" s="2" t="s">
        <v>1761</v>
      </c>
      <c r="B671" s="89" t="s">
        <v>1762</v>
      </c>
      <c r="C671" s="2" t="s">
        <v>18</v>
      </c>
      <c r="D671" s="2" t="s">
        <v>1800</v>
      </c>
      <c r="E671" s="90" t="s">
        <v>14</v>
      </c>
      <c r="F671" s="99">
        <v>25</v>
      </c>
      <c r="G671" s="95">
        <v>3.99</v>
      </c>
      <c r="H671" s="95">
        <v>4.9800000000000004</v>
      </c>
      <c r="I671" s="95">
        <v>124.5</v>
      </c>
      <c r="J671" s="91">
        <v>3.452130315440529E-5</v>
      </c>
    </row>
    <row r="672" spans="1:10" ht="38.25" x14ac:dyDescent="0.2">
      <c r="A672" s="2" t="s">
        <v>1763</v>
      </c>
      <c r="B672" s="89" t="s">
        <v>1764</v>
      </c>
      <c r="C672" s="2" t="s">
        <v>18</v>
      </c>
      <c r="D672" s="2" t="s">
        <v>1801</v>
      </c>
      <c r="E672" s="90" t="s">
        <v>372</v>
      </c>
      <c r="F672" s="99">
        <v>6</v>
      </c>
      <c r="G672" s="95">
        <v>530.34</v>
      </c>
      <c r="H672" s="95">
        <v>662.92</v>
      </c>
      <c r="I672" s="95">
        <v>3977.52</v>
      </c>
      <c r="J672" s="91">
        <v>1.1028849294996796E-3</v>
      </c>
    </row>
    <row r="673" spans="1:10" ht="25.5" x14ac:dyDescent="0.2">
      <c r="A673" s="2" t="s">
        <v>1765</v>
      </c>
      <c r="B673" s="89" t="s">
        <v>1766</v>
      </c>
      <c r="C673" s="2" t="s">
        <v>15</v>
      </c>
      <c r="D673" s="2" t="s">
        <v>1767</v>
      </c>
      <c r="E673" s="90" t="s">
        <v>23</v>
      </c>
      <c r="F673" s="99">
        <v>3</v>
      </c>
      <c r="G673" s="95">
        <v>231.39</v>
      </c>
      <c r="H673" s="95">
        <v>289.23</v>
      </c>
      <c r="I673" s="95">
        <v>867.69</v>
      </c>
      <c r="J673" s="91">
        <v>2.4059268702044919E-4</v>
      </c>
    </row>
    <row r="674" spans="1:10" ht="25.5" x14ac:dyDescent="0.2">
      <c r="A674" s="2" t="s">
        <v>1768</v>
      </c>
      <c r="B674" s="89" t="s">
        <v>1769</v>
      </c>
      <c r="C674" s="2" t="s">
        <v>18</v>
      </c>
      <c r="D674" s="2" t="s">
        <v>1802</v>
      </c>
      <c r="E674" s="90" t="s">
        <v>372</v>
      </c>
      <c r="F674" s="99">
        <v>2</v>
      </c>
      <c r="G674" s="95">
        <v>2110.09</v>
      </c>
      <c r="H674" s="95">
        <v>2637.61</v>
      </c>
      <c r="I674" s="95">
        <v>5275.22</v>
      </c>
      <c r="J674" s="91">
        <v>1.4627105929813805E-3</v>
      </c>
    </row>
    <row r="675" spans="1:10" ht="14.25" x14ac:dyDescent="0.2">
      <c r="A675" s="1" t="s">
        <v>1770</v>
      </c>
      <c r="B675" s="1"/>
      <c r="C675" s="1"/>
      <c r="D675" s="1" t="s">
        <v>219</v>
      </c>
      <c r="E675" s="1"/>
      <c r="F675" s="98"/>
      <c r="G675" s="5"/>
      <c r="H675" s="5"/>
      <c r="I675" s="94">
        <v>21710.5</v>
      </c>
      <c r="J675" s="88">
        <v>6.0198775271784414E-3</v>
      </c>
    </row>
    <row r="676" spans="1:10" ht="14.25" x14ac:dyDescent="0.2">
      <c r="A676" s="2" t="s">
        <v>1771</v>
      </c>
      <c r="B676" s="89" t="s">
        <v>221</v>
      </c>
      <c r="C676" s="2" t="s">
        <v>15</v>
      </c>
      <c r="D676" s="2" t="s">
        <v>222</v>
      </c>
      <c r="E676" s="90" t="s">
        <v>369</v>
      </c>
      <c r="F676" s="99">
        <v>1150</v>
      </c>
      <c r="G676" s="95">
        <v>2.02</v>
      </c>
      <c r="H676" s="95">
        <v>2.52</v>
      </c>
      <c r="I676" s="95">
        <v>2898</v>
      </c>
      <c r="J676" s="91">
        <v>8.0355611679892793E-4</v>
      </c>
    </row>
    <row r="677" spans="1:10" ht="25.5" x14ac:dyDescent="0.2">
      <c r="A677" s="2" t="s">
        <v>1772</v>
      </c>
      <c r="B677" s="89" t="s">
        <v>224</v>
      </c>
      <c r="C677" s="2" t="s">
        <v>18</v>
      </c>
      <c r="D677" s="2" t="s">
        <v>266</v>
      </c>
      <c r="E677" s="90" t="s">
        <v>368</v>
      </c>
      <c r="F677" s="99">
        <v>301</v>
      </c>
      <c r="G677" s="95">
        <v>50</v>
      </c>
      <c r="H677" s="95">
        <v>62.5</v>
      </c>
      <c r="I677" s="95">
        <v>18812.5</v>
      </c>
      <c r="J677" s="91">
        <v>5.2163214103795137E-3</v>
      </c>
    </row>
    <row r="678" spans="1:10" ht="14.25" x14ac:dyDescent="0.2">
      <c r="A678" s="92"/>
      <c r="B678" s="92"/>
      <c r="C678" s="92"/>
      <c r="D678" s="92"/>
      <c r="E678" s="92"/>
      <c r="F678" s="100"/>
      <c r="G678" s="96"/>
      <c r="H678" s="96"/>
      <c r="I678" s="96"/>
      <c r="J678" s="92"/>
    </row>
    <row r="679" spans="1:10" ht="14.25" x14ac:dyDescent="0.2">
      <c r="A679" s="110"/>
      <c r="B679" s="110"/>
      <c r="C679" s="110"/>
      <c r="D679" s="3"/>
      <c r="E679" s="106"/>
      <c r="F679" s="111" t="s">
        <v>225</v>
      </c>
      <c r="G679" s="110"/>
      <c r="H679" s="112">
        <v>2917797.27</v>
      </c>
      <c r="I679" s="112"/>
      <c r="J679" s="112"/>
    </row>
    <row r="680" spans="1:10" ht="14.25" x14ac:dyDescent="0.2">
      <c r="A680" s="110"/>
      <c r="B680" s="110"/>
      <c r="C680" s="110"/>
      <c r="D680" s="3"/>
      <c r="E680" s="106"/>
      <c r="F680" s="111" t="s">
        <v>226</v>
      </c>
      <c r="G680" s="110"/>
      <c r="H680" s="112">
        <v>688671.45</v>
      </c>
      <c r="I680" s="112"/>
      <c r="J680" s="112"/>
    </row>
    <row r="681" spans="1:10" ht="14.25" x14ac:dyDescent="0.2">
      <c r="A681" s="110"/>
      <c r="B681" s="110"/>
      <c r="C681" s="110"/>
      <c r="D681" s="3"/>
      <c r="E681" s="106"/>
      <c r="F681" s="111" t="s">
        <v>227</v>
      </c>
      <c r="G681" s="110"/>
      <c r="H681" s="112">
        <v>3606468.72</v>
      </c>
      <c r="I681" s="112"/>
      <c r="J681" s="112"/>
    </row>
  </sheetData>
  <mergeCells count="16">
    <mergeCell ref="B6:D6"/>
    <mergeCell ref="E8:F8"/>
    <mergeCell ref="H8:I8"/>
    <mergeCell ref="E9:F9"/>
    <mergeCell ref="G9:H9"/>
    <mergeCell ref="I9:J9"/>
    <mergeCell ref="A681:C681"/>
    <mergeCell ref="F681:G681"/>
    <mergeCell ref="H681:J681"/>
    <mergeCell ref="A10:J10"/>
    <mergeCell ref="A679:C679"/>
    <mergeCell ref="F679:G679"/>
    <mergeCell ref="H679:J679"/>
    <mergeCell ref="A680:C680"/>
    <mergeCell ref="F680:G680"/>
    <mergeCell ref="H680:J680"/>
  </mergeCells>
  <pageMargins left="0.51181102362204722" right="0.51181102362204722" top="0.98425196850393704" bottom="0.98425196850393704" header="0.51181102362204722" footer="0.51181102362204722"/>
  <pageSetup paperSize="9" scale="49" fitToWidth="13" fitToHeight="1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view="pageBreakPreview" zoomScale="60" zoomScaleNormal="100" workbookViewId="0">
      <selection activeCell="B10" sqref="B10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32"/>
      <c r="B1" s="33"/>
      <c r="C1" s="33"/>
      <c r="D1" s="9"/>
      <c r="E1" s="9"/>
      <c r="F1" s="11"/>
      <c r="G1" s="12"/>
      <c r="H1" s="12"/>
      <c r="I1" s="12"/>
    </row>
    <row r="2" spans="1:11" x14ac:dyDescent="0.2">
      <c r="A2" s="34"/>
      <c r="B2" s="35"/>
      <c r="C2" s="35"/>
      <c r="D2" s="9"/>
      <c r="E2" s="9"/>
      <c r="F2" s="11"/>
      <c r="G2" s="12"/>
      <c r="H2" s="12"/>
      <c r="I2" s="12"/>
    </row>
    <row r="3" spans="1:11" x14ac:dyDescent="0.2">
      <c r="A3" s="34"/>
      <c r="B3" s="35"/>
      <c r="C3" s="35"/>
      <c r="D3" s="9"/>
      <c r="E3" s="9"/>
      <c r="F3" s="11"/>
      <c r="G3" s="12"/>
      <c r="H3" s="12"/>
      <c r="I3" s="12"/>
    </row>
    <row r="4" spans="1:11" x14ac:dyDescent="0.2">
      <c r="A4" s="34"/>
      <c r="B4" s="35"/>
      <c r="C4" s="35"/>
      <c r="E4" s="9"/>
      <c r="F4" s="11"/>
      <c r="G4" s="12"/>
      <c r="H4" s="12"/>
      <c r="I4" s="12"/>
    </row>
    <row r="5" spans="1:11" ht="15.75" x14ac:dyDescent="0.25">
      <c r="A5" s="15"/>
      <c r="B5" s="16" t="s">
        <v>267</v>
      </c>
      <c r="C5" s="17"/>
      <c r="D5" s="18"/>
      <c r="E5" s="18"/>
      <c r="F5" s="20"/>
      <c r="G5" s="21"/>
      <c r="H5" s="22"/>
      <c r="I5" s="22"/>
      <c r="J5" s="13"/>
    </row>
    <row r="6" spans="1:11" ht="33" customHeight="1" x14ac:dyDescent="0.25">
      <c r="A6" s="15"/>
      <c r="B6" s="115" t="s">
        <v>1623</v>
      </c>
      <c r="C6" s="115"/>
      <c r="D6" s="115"/>
      <c r="E6" s="36"/>
      <c r="F6" s="24"/>
      <c r="G6" s="25"/>
      <c r="H6" s="25"/>
      <c r="I6" s="25"/>
      <c r="J6" s="13"/>
    </row>
    <row r="7" spans="1:11" ht="15" x14ac:dyDescent="0.25">
      <c r="A7" s="15"/>
      <c r="B7" s="26" t="s">
        <v>268</v>
      </c>
      <c r="C7" s="22"/>
      <c r="D7" s="13"/>
      <c r="E7" s="26"/>
      <c r="F7" s="28"/>
      <c r="H7" s="22"/>
      <c r="I7" s="22"/>
      <c r="J7" s="13"/>
    </row>
    <row r="8" spans="1:11" ht="31.5" customHeight="1" x14ac:dyDescent="0.2">
      <c r="A8" s="15"/>
      <c r="B8" s="30" t="s">
        <v>3678</v>
      </c>
      <c r="C8" s="13"/>
      <c r="G8" s="21"/>
      <c r="J8" s="13"/>
    </row>
    <row r="9" spans="1:11" ht="15.75" x14ac:dyDescent="0.25">
      <c r="A9" s="37"/>
      <c r="B9" s="30" t="s">
        <v>3679</v>
      </c>
      <c r="E9" s="38"/>
      <c r="F9" s="38"/>
      <c r="G9" s="38"/>
      <c r="H9" s="38"/>
      <c r="I9" s="38"/>
      <c r="J9" s="38"/>
      <c r="K9" s="39"/>
    </row>
    <row r="10" spans="1:11" ht="15.75" x14ac:dyDescent="0.25">
      <c r="A10" s="37"/>
      <c r="B10" s="30"/>
      <c r="C10" s="116" t="s">
        <v>269</v>
      </c>
      <c r="D10" s="116"/>
      <c r="E10" s="38"/>
      <c r="F10" s="38"/>
      <c r="G10" s="38"/>
      <c r="H10" s="38"/>
      <c r="I10" s="38"/>
      <c r="J10" s="38"/>
      <c r="K10" s="39"/>
    </row>
    <row r="11" spans="1:11" ht="15.75" x14ac:dyDescent="0.25">
      <c r="A11" s="37"/>
      <c r="B11" s="30"/>
      <c r="C11" s="117"/>
      <c r="D11" s="117"/>
      <c r="E11" s="40"/>
      <c r="F11" s="40"/>
      <c r="G11" s="40"/>
      <c r="H11" s="40"/>
      <c r="I11" s="40"/>
      <c r="J11" s="40"/>
      <c r="K11" s="39"/>
    </row>
    <row r="12" spans="1:11" ht="15.75" x14ac:dyDescent="0.3">
      <c r="A12" s="37"/>
      <c r="C12" s="29" t="s">
        <v>1825</v>
      </c>
      <c r="D12" s="129"/>
      <c r="E12" s="129"/>
      <c r="F12" s="41"/>
      <c r="G12" s="41"/>
      <c r="H12" s="41"/>
      <c r="I12" s="41"/>
      <c r="J12" s="41"/>
      <c r="K12" s="39"/>
    </row>
    <row r="13" spans="1:11" ht="15.75" x14ac:dyDescent="0.2">
      <c r="D13" s="130"/>
      <c r="E13" s="130"/>
    </row>
    <row r="14" spans="1:11" s="42" customFormat="1" ht="16.5" thickBot="1" x14ac:dyDescent="0.3">
      <c r="A14"/>
      <c r="B14"/>
      <c r="C14"/>
      <c r="D14" s="130"/>
      <c r="E14" s="130"/>
    </row>
    <row r="15" spans="1:11" s="42" customFormat="1" ht="15.75" thickBot="1" x14ac:dyDescent="0.3">
      <c r="B15" s="133" t="s">
        <v>270</v>
      </c>
      <c r="C15" s="134"/>
      <c r="D15" s="134"/>
    </row>
    <row r="16" spans="1:11" s="42" customFormat="1" ht="15.75" customHeight="1" thickBot="1" x14ac:dyDescent="0.3">
      <c r="B16" s="43"/>
      <c r="C16" s="44"/>
      <c r="D16" s="44"/>
    </row>
    <row r="17" spans="2:7" s="42" customFormat="1" ht="15.75" thickBot="1" x14ac:dyDescent="0.3">
      <c r="B17" s="133" t="s">
        <v>1824</v>
      </c>
      <c r="C17" s="134"/>
      <c r="D17" s="135"/>
    </row>
    <row r="18" spans="2:7" s="42" customFormat="1" ht="15" x14ac:dyDescent="0.25">
      <c r="B18" s="136" t="s">
        <v>272</v>
      </c>
      <c r="C18" s="136" t="s">
        <v>273</v>
      </c>
      <c r="D18" s="138" t="s">
        <v>274</v>
      </c>
    </row>
    <row r="19" spans="2:7" s="42" customFormat="1" ht="15.75" thickBot="1" x14ac:dyDescent="0.3">
      <c r="B19" s="137"/>
      <c r="C19" s="137"/>
      <c r="D19" s="139"/>
    </row>
    <row r="20" spans="2:7" s="42" customFormat="1" ht="15.75" thickBot="1" x14ac:dyDescent="0.3">
      <c r="B20" s="140"/>
      <c r="C20" s="141"/>
      <c r="D20" s="141"/>
    </row>
    <row r="21" spans="2:7" s="42" customFormat="1" ht="15" x14ac:dyDescent="0.25">
      <c r="B21" s="45"/>
      <c r="C21" s="120" t="s">
        <v>275</v>
      </c>
      <c r="D21" s="121"/>
    </row>
    <row r="22" spans="2:7" s="42" customFormat="1" ht="15" x14ac:dyDescent="0.25">
      <c r="B22" s="46" t="s">
        <v>276</v>
      </c>
      <c r="C22" s="47" t="s">
        <v>277</v>
      </c>
      <c r="D22" s="48">
        <v>2.5000000000000001E-3</v>
      </c>
    </row>
    <row r="23" spans="2:7" s="42" customFormat="1" ht="15" x14ac:dyDescent="0.25">
      <c r="B23" s="46" t="s">
        <v>278</v>
      </c>
      <c r="C23" s="47" t="s">
        <v>279</v>
      </c>
      <c r="D23" s="48">
        <v>2.5000000000000001E-3</v>
      </c>
      <c r="E23" s="49"/>
    </row>
    <row r="24" spans="2:7" s="42" customFormat="1" ht="15" x14ac:dyDescent="0.25">
      <c r="B24" s="46" t="s">
        <v>280</v>
      </c>
      <c r="C24" s="47" t="s">
        <v>281</v>
      </c>
      <c r="D24" s="48">
        <v>2E-3</v>
      </c>
    </row>
    <row r="25" spans="2:7" s="42" customFormat="1" ht="15" x14ac:dyDescent="0.25">
      <c r="B25" s="46" t="s">
        <v>282</v>
      </c>
      <c r="C25" s="47" t="s">
        <v>283</v>
      </c>
      <c r="D25" s="48">
        <v>3.3999999999999998E-3</v>
      </c>
    </row>
    <row r="26" spans="2:7" s="42" customFormat="1" ht="15.75" thickBot="1" x14ac:dyDescent="0.3">
      <c r="B26" s="142" t="s">
        <v>284</v>
      </c>
      <c r="C26" s="143"/>
      <c r="D26" s="50">
        <f>SUM(D22:D25)</f>
        <v>1.04E-2</v>
      </c>
    </row>
    <row r="27" spans="2:7" s="42" customFormat="1" ht="15.75" thickBot="1" x14ac:dyDescent="0.3">
      <c r="B27" s="131"/>
      <c r="C27" s="132"/>
      <c r="D27" s="132"/>
    </row>
    <row r="28" spans="2:7" s="42" customFormat="1" ht="15" x14ac:dyDescent="0.25">
      <c r="B28" s="45"/>
      <c r="C28" s="120" t="s">
        <v>285</v>
      </c>
      <c r="D28" s="121"/>
      <c r="G28"/>
    </row>
    <row r="29" spans="2:7" s="42" customFormat="1" ht="15" x14ac:dyDescent="0.25">
      <c r="B29" s="46" t="s">
        <v>286</v>
      </c>
      <c r="C29" s="47" t="s">
        <v>287</v>
      </c>
      <c r="D29" s="48">
        <v>0.02</v>
      </c>
      <c r="E29" s="42" t="s">
        <v>288</v>
      </c>
    </row>
    <row r="30" spans="2:7" s="42" customFormat="1" ht="15.75" thickBot="1" x14ac:dyDescent="0.3">
      <c r="B30" s="142" t="s">
        <v>289</v>
      </c>
      <c r="C30" s="143"/>
      <c r="D30" s="50">
        <f>SUM(D29)</f>
        <v>0.02</v>
      </c>
    </row>
    <row r="31" spans="2:7" s="42" customFormat="1" ht="15.75" thickBot="1" x14ac:dyDescent="0.3">
      <c r="B31" s="131"/>
      <c r="C31" s="132"/>
      <c r="D31" s="132"/>
    </row>
    <row r="32" spans="2:7" s="42" customFormat="1" ht="15" x14ac:dyDescent="0.25">
      <c r="B32" s="45"/>
      <c r="C32" s="120" t="s">
        <v>290</v>
      </c>
      <c r="D32" s="121"/>
    </row>
    <row r="33" spans="2:4" s="42" customFormat="1" ht="15" x14ac:dyDescent="0.25">
      <c r="B33" s="122" t="s">
        <v>291</v>
      </c>
      <c r="C33" s="47" t="s">
        <v>292</v>
      </c>
      <c r="D33" s="48">
        <v>6.4999999999999997E-3</v>
      </c>
    </row>
    <row r="34" spans="2:4" s="42" customFormat="1" ht="15" x14ac:dyDescent="0.25">
      <c r="B34" s="123"/>
      <c r="C34" s="47" t="s">
        <v>293</v>
      </c>
      <c r="D34" s="48">
        <v>0.03</v>
      </c>
    </row>
    <row r="35" spans="2:4" s="42" customFormat="1" ht="15" x14ac:dyDescent="0.25">
      <c r="B35" s="123"/>
      <c r="C35" s="125" t="s">
        <v>294</v>
      </c>
      <c r="D35" s="127">
        <v>0.03</v>
      </c>
    </row>
    <row r="36" spans="2:4" s="42" customFormat="1" ht="15" x14ac:dyDescent="0.25">
      <c r="B36" s="123"/>
      <c r="C36" s="126"/>
      <c r="D36" s="128"/>
    </row>
    <row r="37" spans="2:4" s="42" customFormat="1" ht="15" x14ac:dyDescent="0.25">
      <c r="B37" s="124"/>
      <c r="C37" s="51" t="s">
        <v>295</v>
      </c>
      <c r="D37" s="107">
        <v>4.4999999999999998E-2</v>
      </c>
    </row>
    <row r="38" spans="2:4" s="42" customFormat="1" ht="15.75" thickBot="1" x14ac:dyDescent="0.3">
      <c r="B38" s="142" t="s">
        <v>296</v>
      </c>
      <c r="C38" s="143"/>
      <c r="D38" s="50">
        <f>SUM(D33:D37)</f>
        <v>0.1115</v>
      </c>
    </row>
    <row r="39" spans="2:4" s="42" customFormat="1" ht="15" customHeight="1" x14ac:dyDescent="0.25">
      <c r="B39" s="158"/>
      <c r="C39" s="159"/>
      <c r="D39" s="159"/>
    </row>
    <row r="40" spans="2:4" s="42" customFormat="1" ht="15" x14ac:dyDescent="0.25">
      <c r="B40" s="144" t="s">
        <v>297</v>
      </c>
      <c r="C40" s="145"/>
      <c r="D40" s="145"/>
    </row>
    <row r="41" spans="2:4" s="42" customFormat="1" ht="15.75" thickBot="1" x14ac:dyDescent="0.3">
      <c r="B41" s="53"/>
      <c r="C41" s="54"/>
      <c r="D41" s="54"/>
    </row>
    <row r="42" spans="2:4" s="42" customFormat="1" ht="15" x14ac:dyDescent="0.25">
      <c r="B42" s="146"/>
      <c r="C42" s="147"/>
      <c r="D42" s="148"/>
    </row>
    <row r="43" spans="2:4" s="42" customFormat="1" ht="15.75" thickBot="1" x14ac:dyDescent="0.3">
      <c r="B43" s="149"/>
      <c r="C43" s="150"/>
      <c r="D43" s="151"/>
    </row>
    <row r="44" spans="2:4" s="42" customFormat="1" ht="15" customHeight="1" thickBot="1" x14ac:dyDescent="0.3">
      <c r="B44" s="55"/>
      <c r="C44" s="56"/>
      <c r="D44" s="57"/>
    </row>
    <row r="45" spans="2:4" s="42" customFormat="1" ht="15.75" customHeight="1" x14ac:dyDescent="0.25">
      <c r="B45" s="152" t="s">
        <v>298</v>
      </c>
      <c r="C45" s="153"/>
      <c r="D45" s="156">
        <f>ROUND(((((1+(D25+D22+D23))*(1+D24)*(1+D30))/(1-D38))-1),4)</f>
        <v>0.16</v>
      </c>
    </row>
    <row r="46" spans="2:4" s="42" customFormat="1" ht="15.75" thickBot="1" x14ac:dyDescent="0.3">
      <c r="B46" s="154"/>
      <c r="C46" s="155"/>
      <c r="D46" s="157"/>
    </row>
    <row r="47" spans="2:4" s="42" customFormat="1" ht="15.75" x14ac:dyDescent="0.25">
      <c r="B47" s="58"/>
      <c r="C47" s="59"/>
      <c r="D47" s="60"/>
    </row>
    <row r="48" spans="2:4" s="42" customFormat="1" ht="15" x14ac:dyDescent="0.25">
      <c r="B48" s="61"/>
      <c r="C48" s="62"/>
      <c r="D48" s="62"/>
    </row>
  </sheetData>
  <mergeCells count="28">
    <mergeCell ref="B30:C30"/>
    <mergeCell ref="B38:C38"/>
    <mergeCell ref="B40:D40"/>
    <mergeCell ref="B42:D43"/>
    <mergeCell ref="B45:C46"/>
    <mergeCell ref="D45:D46"/>
    <mergeCell ref="B39:D39"/>
    <mergeCell ref="B20:D20"/>
    <mergeCell ref="C21:D21"/>
    <mergeCell ref="B26:C26"/>
    <mergeCell ref="B27:D27"/>
    <mergeCell ref="C28:D28"/>
    <mergeCell ref="C32:D32"/>
    <mergeCell ref="B33:B37"/>
    <mergeCell ref="C35:C36"/>
    <mergeCell ref="D35:D36"/>
    <mergeCell ref="B6:D6"/>
    <mergeCell ref="C10:D10"/>
    <mergeCell ref="C11:D11"/>
    <mergeCell ref="D12:E12"/>
    <mergeCell ref="D13:E13"/>
    <mergeCell ref="B31:D31"/>
    <mergeCell ref="D14:E14"/>
    <mergeCell ref="B15:D15"/>
    <mergeCell ref="B17:D17"/>
    <mergeCell ref="B18:B19"/>
    <mergeCell ref="C18:C19"/>
    <mergeCell ref="D18:D19"/>
  </mergeCells>
  <pageMargins left="0.511811024" right="0.511811024" top="0.78740157499999996" bottom="0.78740157499999996" header="0.31496062000000002" footer="0.31496062000000002"/>
  <pageSetup scale="91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view="pageBreakPreview" zoomScale="60" zoomScaleNormal="100" workbookViewId="0">
      <selection activeCell="B10" sqref="B10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32"/>
      <c r="B1" s="33"/>
      <c r="C1" s="33"/>
      <c r="D1" s="9"/>
      <c r="E1" s="9"/>
      <c r="F1" s="11"/>
      <c r="G1" s="12"/>
      <c r="H1" s="12"/>
      <c r="I1" s="12"/>
    </row>
    <row r="2" spans="1:11" x14ac:dyDescent="0.2">
      <c r="A2" s="34"/>
      <c r="B2" s="35"/>
      <c r="C2" s="35"/>
      <c r="D2" s="9"/>
      <c r="E2" s="9"/>
      <c r="F2" s="11"/>
      <c r="G2" s="12"/>
      <c r="H2" s="12"/>
      <c r="I2" s="12"/>
    </row>
    <row r="3" spans="1:11" x14ac:dyDescent="0.2">
      <c r="A3" s="34"/>
      <c r="B3" s="35"/>
      <c r="C3" s="35"/>
      <c r="D3" s="9"/>
      <c r="E3" s="9"/>
      <c r="F3" s="11"/>
      <c r="G3" s="12"/>
      <c r="H3" s="12"/>
      <c r="I3" s="12"/>
    </row>
    <row r="4" spans="1:11" x14ac:dyDescent="0.2">
      <c r="A4" s="34"/>
      <c r="B4" s="35"/>
      <c r="C4" s="35"/>
      <c r="E4" s="9"/>
      <c r="F4" s="11"/>
      <c r="G4" s="12"/>
      <c r="H4" s="12"/>
      <c r="I4" s="12"/>
    </row>
    <row r="5" spans="1:11" ht="15.75" x14ac:dyDescent="0.25">
      <c r="A5" s="15"/>
      <c r="B5" s="16" t="s">
        <v>267</v>
      </c>
      <c r="C5" s="17"/>
      <c r="D5" s="18"/>
      <c r="E5" s="18"/>
      <c r="F5" s="20"/>
      <c r="G5" s="21"/>
      <c r="H5" s="22"/>
      <c r="I5" s="22"/>
      <c r="J5" s="13"/>
    </row>
    <row r="6" spans="1:11" ht="33" customHeight="1" x14ac:dyDescent="0.25">
      <c r="A6" s="15"/>
      <c r="B6" s="115" t="s">
        <v>1623</v>
      </c>
      <c r="C6" s="115"/>
      <c r="D6" s="115"/>
      <c r="E6" s="36"/>
      <c r="F6" s="24"/>
      <c r="G6" s="25"/>
      <c r="H6" s="25"/>
      <c r="I6" s="25"/>
      <c r="J6" s="13"/>
    </row>
    <row r="7" spans="1:11" ht="15" x14ac:dyDescent="0.25">
      <c r="A7" s="15"/>
      <c r="B7" s="26" t="s">
        <v>268</v>
      </c>
      <c r="C7" s="22"/>
      <c r="D7" s="13"/>
      <c r="E7" s="26"/>
      <c r="F7" s="28"/>
      <c r="H7" s="22"/>
      <c r="I7" s="22"/>
      <c r="J7" s="13"/>
    </row>
    <row r="8" spans="1:11" ht="31.5" customHeight="1" x14ac:dyDescent="0.2">
      <c r="A8" s="15"/>
      <c r="B8" s="30" t="s">
        <v>3678</v>
      </c>
      <c r="C8" s="13"/>
      <c r="G8" s="21"/>
      <c r="J8" s="13"/>
    </row>
    <row r="9" spans="1:11" ht="15.75" x14ac:dyDescent="0.25">
      <c r="A9" s="37"/>
      <c r="B9" s="30" t="s">
        <v>3679</v>
      </c>
      <c r="E9" s="38"/>
      <c r="F9" s="38"/>
      <c r="G9" s="38"/>
      <c r="H9" s="38"/>
      <c r="I9" s="38"/>
      <c r="J9" s="38"/>
      <c r="K9" s="39"/>
    </row>
    <row r="10" spans="1:11" ht="15.75" x14ac:dyDescent="0.25">
      <c r="A10" s="37"/>
      <c r="B10" s="30"/>
      <c r="C10" s="116" t="s">
        <v>269</v>
      </c>
      <c r="D10" s="116"/>
      <c r="E10" s="38"/>
      <c r="F10" s="38"/>
      <c r="G10" s="38"/>
      <c r="H10" s="38"/>
      <c r="I10" s="38"/>
      <c r="J10" s="38"/>
      <c r="K10" s="39"/>
    </row>
    <row r="11" spans="1:11" ht="15.75" x14ac:dyDescent="0.25">
      <c r="A11" s="37"/>
      <c r="B11" s="30"/>
      <c r="C11" s="117"/>
      <c r="D11" s="117"/>
      <c r="E11" s="40"/>
      <c r="F11" s="40"/>
      <c r="G11" s="40"/>
      <c r="H11" s="40"/>
      <c r="I11" s="40"/>
      <c r="J11" s="40"/>
      <c r="K11" s="39"/>
    </row>
    <row r="12" spans="1:11" ht="15.75" x14ac:dyDescent="0.3">
      <c r="A12" s="37"/>
      <c r="C12" s="29" t="s">
        <v>1825</v>
      </c>
      <c r="D12" s="129"/>
      <c r="E12" s="129"/>
      <c r="F12" s="41"/>
      <c r="G12" s="41"/>
      <c r="H12" s="41"/>
      <c r="I12" s="41"/>
      <c r="J12" s="41"/>
      <c r="K12" s="39"/>
    </row>
    <row r="13" spans="1:11" ht="16.5" thickBot="1" x14ac:dyDescent="0.25">
      <c r="D13" s="130"/>
      <c r="E13" s="130"/>
    </row>
    <row r="14" spans="1:11" s="42" customFormat="1" ht="15.75" thickBot="1" x14ac:dyDescent="0.3">
      <c r="B14" s="133" t="s">
        <v>270</v>
      </c>
      <c r="C14" s="134"/>
      <c r="D14" s="134"/>
    </row>
    <row r="15" spans="1:11" s="42" customFormat="1" ht="15.75" thickBot="1" x14ac:dyDescent="0.3">
      <c r="B15" s="43"/>
      <c r="C15" s="44"/>
      <c r="D15" s="44"/>
    </row>
    <row r="16" spans="1:11" s="42" customFormat="1" ht="15.75" customHeight="1" thickBot="1" x14ac:dyDescent="0.3">
      <c r="B16" s="133" t="s">
        <v>271</v>
      </c>
      <c r="C16" s="134"/>
      <c r="D16" s="135"/>
    </row>
    <row r="17" spans="2:7" s="42" customFormat="1" ht="15" x14ac:dyDescent="0.25">
      <c r="B17" s="136" t="s">
        <v>272</v>
      </c>
      <c r="C17" s="136" t="s">
        <v>273</v>
      </c>
      <c r="D17" s="138" t="s">
        <v>274</v>
      </c>
    </row>
    <row r="18" spans="2:7" s="42" customFormat="1" ht="15.75" thickBot="1" x14ac:dyDescent="0.3">
      <c r="B18" s="137"/>
      <c r="C18" s="137"/>
      <c r="D18" s="139"/>
    </row>
    <row r="19" spans="2:7" s="42" customFormat="1" ht="15.75" thickBot="1" x14ac:dyDescent="0.3">
      <c r="B19" s="140"/>
      <c r="C19" s="141"/>
      <c r="D19" s="141"/>
    </row>
    <row r="20" spans="2:7" s="42" customFormat="1" ht="15" x14ac:dyDescent="0.25">
      <c r="B20" s="45"/>
      <c r="C20" s="120" t="s">
        <v>275</v>
      </c>
      <c r="D20" s="121"/>
    </row>
    <row r="21" spans="2:7" s="42" customFormat="1" ht="15" x14ac:dyDescent="0.25">
      <c r="B21" s="46" t="s">
        <v>276</v>
      </c>
      <c r="C21" s="47" t="s">
        <v>277</v>
      </c>
      <c r="D21" s="48">
        <v>8.0000000000000002E-3</v>
      </c>
    </row>
    <row r="22" spans="2:7" s="42" customFormat="1" ht="15" x14ac:dyDescent="0.25">
      <c r="B22" s="46" t="s">
        <v>278</v>
      </c>
      <c r="C22" s="47" t="s">
        <v>279</v>
      </c>
      <c r="D22" s="48">
        <v>8.9999999999999993E-3</v>
      </c>
      <c r="E22" s="49"/>
    </row>
    <row r="23" spans="2:7" s="42" customFormat="1" ht="15" x14ac:dyDescent="0.25">
      <c r="B23" s="46" t="s">
        <v>280</v>
      </c>
      <c r="C23" s="47" t="s">
        <v>281</v>
      </c>
      <c r="D23" s="48">
        <v>8.0000000000000002E-3</v>
      </c>
    </row>
    <row r="24" spans="2:7" s="42" customFormat="1" ht="15" x14ac:dyDescent="0.25">
      <c r="B24" s="46" t="s">
        <v>282</v>
      </c>
      <c r="C24" s="47" t="s">
        <v>283</v>
      </c>
      <c r="D24" s="48">
        <v>2.2450000000000001E-2</v>
      </c>
    </row>
    <row r="25" spans="2:7" s="42" customFormat="1" ht="15.75" thickBot="1" x14ac:dyDescent="0.3">
      <c r="B25" s="142" t="s">
        <v>284</v>
      </c>
      <c r="C25" s="143"/>
      <c r="D25" s="50">
        <f>SUM(D21:D24)</f>
        <v>4.7450000000000006E-2</v>
      </c>
    </row>
    <row r="26" spans="2:7" s="42" customFormat="1" ht="15.75" thickBot="1" x14ac:dyDescent="0.3">
      <c r="B26" s="131"/>
      <c r="C26" s="132"/>
      <c r="D26" s="132"/>
    </row>
    <row r="27" spans="2:7" s="42" customFormat="1" ht="15" x14ac:dyDescent="0.25">
      <c r="B27" s="45"/>
      <c r="C27" s="120" t="s">
        <v>285</v>
      </c>
      <c r="D27" s="121"/>
    </row>
    <row r="28" spans="2:7" s="42" customFormat="1" ht="15" x14ac:dyDescent="0.25">
      <c r="B28" s="46" t="s">
        <v>286</v>
      </c>
      <c r="C28" s="47" t="s">
        <v>287</v>
      </c>
      <c r="D28" s="48">
        <v>0.06</v>
      </c>
      <c r="E28" s="42" t="s">
        <v>288</v>
      </c>
      <c r="G28"/>
    </row>
    <row r="29" spans="2:7" s="42" customFormat="1" ht="15.75" thickBot="1" x14ac:dyDescent="0.3">
      <c r="B29" s="142" t="s">
        <v>289</v>
      </c>
      <c r="C29" s="143"/>
      <c r="D29" s="50">
        <f>SUM(D28)</f>
        <v>0.06</v>
      </c>
    </row>
    <row r="30" spans="2:7" s="42" customFormat="1" ht="15.75" thickBot="1" x14ac:dyDescent="0.3">
      <c r="B30" s="131"/>
      <c r="C30" s="132"/>
      <c r="D30" s="132"/>
    </row>
    <row r="31" spans="2:7" s="42" customFormat="1" ht="15" x14ac:dyDescent="0.25">
      <c r="B31" s="45"/>
      <c r="C31" s="120" t="s">
        <v>290</v>
      </c>
      <c r="D31" s="121"/>
    </row>
    <row r="32" spans="2:7" s="42" customFormat="1" ht="15" x14ac:dyDescent="0.25">
      <c r="B32" s="122" t="s">
        <v>291</v>
      </c>
      <c r="C32" s="47" t="s">
        <v>292</v>
      </c>
      <c r="D32" s="48">
        <v>6.4999999999999997E-3</v>
      </c>
    </row>
    <row r="33" spans="2:4" s="42" customFormat="1" ht="15" x14ac:dyDescent="0.25">
      <c r="B33" s="123"/>
      <c r="C33" s="47" t="s">
        <v>293</v>
      </c>
      <c r="D33" s="48">
        <v>0.03</v>
      </c>
    </row>
    <row r="34" spans="2:4" s="42" customFormat="1" ht="15" x14ac:dyDescent="0.25">
      <c r="B34" s="123"/>
      <c r="C34" s="125" t="s">
        <v>294</v>
      </c>
      <c r="D34" s="127">
        <v>0.03</v>
      </c>
    </row>
    <row r="35" spans="2:4" s="42" customFormat="1" ht="15" x14ac:dyDescent="0.25">
      <c r="B35" s="123"/>
      <c r="C35" s="126"/>
      <c r="D35" s="128"/>
    </row>
    <row r="36" spans="2:4" s="42" customFormat="1" ht="15" x14ac:dyDescent="0.25">
      <c r="B36" s="124"/>
      <c r="C36" s="51" t="s">
        <v>295</v>
      </c>
      <c r="D36" s="52">
        <v>4.4999999999999998E-2</v>
      </c>
    </row>
    <row r="37" spans="2:4" s="42" customFormat="1" ht="15.75" thickBot="1" x14ac:dyDescent="0.3">
      <c r="B37" s="142" t="s">
        <v>296</v>
      </c>
      <c r="C37" s="143"/>
      <c r="D37" s="50">
        <f>SUM(D32:D36)</f>
        <v>0.1115</v>
      </c>
    </row>
    <row r="38" spans="2:4" s="42" customFormat="1" ht="15" x14ac:dyDescent="0.25">
      <c r="B38" s="158"/>
      <c r="C38" s="159"/>
      <c r="D38" s="159"/>
    </row>
    <row r="39" spans="2:4" s="42" customFormat="1" ht="15" x14ac:dyDescent="0.25">
      <c r="B39" s="144" t="s">
        <v>297</v>
      </c>
      <c r="C39" s="145"/>
      <c r="D39" s="145"/>
    </row>
    <row r="40" spans="2:4" s="42" customFormat="1" ht="15.75" thickBot="1" x14ac:dyDescent="0.3">
      <c r="B40" s="53"/>
      <c r="C40" s="54"/>
      <c r="D40" s="54"/>
    </row>
    <row r="41" spans="2:4" s="42" customFormat="1" ht="15" x14ac:dyDescent="0.25">
      <c r="B41" s="146"/>
      <c r="C41" s="147"/>
      <c r="D41" s="148"/>
    </row>
    <row r="42" spans="2:4" s="42" customFormat="1" ht="15.75" thickBot="1" x14ac:dyDescent="0.3">
      <c r="B42" s="149"/>
      <c r="C42" s="150"/>
      <c r="D42" s="151"/>
    </row>
    <row r="43" spans="2:4" s="42" customFormat="1" ht="15.75" thickBot="1" x14ac:dyDescent="0.3">
      <c r="B43" s="55"/>
      <c r="C43" s="56"/>
      <c r="D43" s="57"/>
    </row>
    <row r="44" spans="2:4" s="42" customFormat="1" ht="15" x14ac:dyDescent="0.25">
      <c r="B44" s="152" t="s">
        <v>298</v>
      </c>
      <c r="C44" s="153"/>
      <c r="D44" s="156">
        <f>ROUND(((((1+(D24+D21+D22))*(1+D23)*(1+D29))/(1-D37))-1),4)</f>
        <v>0.25</v>
      </c>
    </row>
    <row r="45" spans="2:4" s="42" customFormat="1" ht="15.75" thickBot="1" x14ac:dyDescent="0.3">
      <c r="B45" s="154"/>
      <c r="C45" s="155"/>
      <c r="D45" s="157"/>
    </row>
    <row r="46" spans="2:4" s="42" customFormat="1" ht="15.75" x14ac:dyDescent="0.25">
      <c r="B46" s="58"/>
      <c r="C46" s="59"/>
      <c r="D46" s="60"/>
    </row>
    <row r="47" spans="2:4" s="42" customFormat="1" ht="15" x14ac:dyDescent="0.25">
      <c r="B47" s="61"/>
      <c r="C47" s="62"/>
      <c r="D47" s="62"/>
    </row>
    <row r="48" spans="2:4" s="42" customFormat="1" ht="15" x14ac:dyDescent="0.25"/>
  </sheetData>
  <mergeCells count="27">
    <mergeCell ref="B14:D14"/>
    <mergeCell ref="B6:D6"/>
    <mergeCell ref="C10:D10"/>
    <mergeCell ref="C11:D11"/>
    <mergeCell ref="D12:E12"/>
    <mergeCell ref="D13:E13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</mergeCells>
  <pageMargins left="0.511811024" right="0.511811024" top="0.78740157499999996" bottom="0.78740157499999996" header="0.31496062000000002" footer="0.31496062000000002"/>
  <pageSetup scale="91" orientation="portrait" r:id="rId1"/>
  <colBreaks count="1" manualBreakCount="1">
    <brk id="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0"/>
  <sheetViews>
    <sheetView tabSelected="1" view="pageBreakPreview" topLeftCell="A25" zoomScaleNormal="100" zoomScaleSheetLayoutView="100" workbookViewId="0">
      <selection activeCell="G36" sqref="G36"/>
    </sheetView>
  </sheetViews>
  <sheetFormatPr defaultRowHeight="14.25" x14ac:dyDescent="0.2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 x14ac:dyDescent="0.2">
      <c r="A1" s="32"/>
      <c r="B1" s="33"/>
      <c r="C1" s="33"/>
      <c r="D1" s="9"/>
      <c r="E1" s="9"/>
      <c r="F1" s="11"/>
      <c r="G1" s="12"/>
      <c r="H1" s="12"/>
      <c r="I1" s="12"/>
    </row>
    <row r="2" spans="1:16" x14ac:dyDescent="0.2">
      <c r="A2" s="34"/>
      <c r="B2" s="35"/>
      <c r="C2" s="35"/>
      <c r="D2" s="9"/>
      <c r="E2" s="9"/>
      <c r="F2" s="11"/>
      <c r="G2" s="12"/>
      <c r="H2" s="12"/>
      <c r="I2" s="12"/>
    </row>
    <row r="3" spans="1:16" x14ac:dyDescent="0.2">
      <c r="A3" s="34"/>
      <c r="B3" s="35"/>
      <c r="C3" s="35"/>
      <c r="D3" s="9"/>
      <c r="E3" s="9"/>
      <c r="F3" s="11"/>
      <c r="G3" s="12"/>
      <c r="H3" s="12"/>
      <c r="I3" s="12"/>
    </row>
    <row r="4" spans="1:16" x14ac:dyDescent="0.2">
      <c r="A4" s="34"/>
      <c r="B4" s="35"/>
      <c r="C4" s="35"/>
      <c r="D4" s="9"/>
      <c r="E4" s="9"/>
      <c r="F4" s="11"/>
      <c r="G4" s="12"/>
      <c r="H4" s="12"/>
      <c r="I4" s="12"/>
    </row>
    <row r="5" spans="1:16" ht="15.75" x14ac:dyDescent="0.25">
      <c r="A5" s="15"/>
      <c r="B5" s="16" t="s">
        <v>267</v>
      </c>
      <c r="C5" s="17"/>
      <c r="D5" s="18"/>
      <c r="E5" s="18"/>
      <c r="F5" s="20"/>
      <c r="G5" s="21"/>
      <c r="H5" s="22"/>
      <c r="I5" s="22"/>
      <c r="J5" s="13"/>
    </row>
    <row r="6" spans="1:16" ht="33" customHeight="1" x14ac:dyDescent="0.25">
      <c r="A6" s="15"/>
      <c r="B6" s="115" t="s">
        <v>1623</v>
      </c>
      <c r="C6" s="115"/>
      <c r="D6" s="115"/>
      <c r="E6" s="36"/>
      <c r="F6" s="24"/>
      <c r="G6" s="25"/>
      <c r="H6" s="25"/>
      <c r="I6" s="25"/>
      <c r="J6" s="13"/>
    </row>
    <row r="7" spans="1:16" ht="15" x14ac:dyDescent="0.25">
      <c r="A7" s="15"/>
      <c r="B7" s="26" t="s">
        <v>268</v>
      </c>
      <c r="C7" s="22"/>
      <c r="D7" s="13"/>
      <c r="E7" s="26"/>
      <c r="F7" s="28"/>
      <c r="H7" s="22"/>
      <c r="I7" s="22"/>
      <c r="J7" s="13"/>
    </row>
    <row r="8" spans="1:16" ht="31.5" customHeight="1" x14ac:dyDescent="0.2">
      <c r="A8" s="15"/>
      <c r="B8" s="30" t="s">
        <v>3678</v>
      </c>
      <c r="C8" s="13"/>
      <c r="G8" s="21"/>
      <c r="J8" s="13"/>
    </row>
    <row r="9" spans="1:16" ht="15.75" x14ac:dyDescent="0.25">
      <c r="A9" s="37"/>
      <c r="B9" s="30" t="s">
        <v>3679</v>
      </c>
      <c r="E9" s="38"/>
      <c r="F9" s="38"/>
      <c r="G9" s="38"/>
      <c r="H9" s="38"/>
      <c r="I9" s="38"/>
      <c r="J9" s="38"/>
      <c r="K9" s="39"/>
    </row>
    <row r="10" spans="1:16" ht="15.75" x14ac:dyDescent="0.25">
      <c r="A10" s="37"/>
      <c r="B10" s="30"/>
      <c r="C10" s="116" t="s">
        <v>269</v>
      </c>
      <c r="D10" s="116"/>
      <c r="E10" s="38"/>
      <c r="F10" s="38"/>
      <c r="G10" s="38"/>
      <c r="H10" s="38"/>
      <c r="I10" s="38"/>
      <c r="J10" s="38"/>
      <c r="K10" s="39"/>
    </row>
    <row r="11" spans="1:16" ht="15.75" x14ac:dyDescent="0.25">
      <c r="A11" s="37"/>
      <c r="B11" s="30"/>
      <c r="C11" s="117"/>
      <c r="D11" s="117"/>
      <c r="E11" s="40"/>
      <c r="F11" s="40"/>
      <c r="G11" s="40"/>
      <c r="H11" s="40"/>
      <c r="I11" s="40"/>
      <c r="J11" s="40"/>
      <c r="K11" s="39"/>
    </row>
    <row r="12" spans="1:16" ht="15.75" x14ac:dyDescent="0.3">
      <c r="A12" s="37"/>
      <c r="B12" s="29" t="s">
        <v>1825</v>
      </c>
      <c r="D12" s="109"/>
      <c r="E12" s="109"/>
      <c r="F12" s="41"/>
      <c r="G12" s="41"/>
      <c r="H12" s="41"/>
      <c r="I12" s="41"/>
      <c r="J12" s="41"/>
      <c r="K12" s="39"/>
    </row>
    <row r="13" spans="1:16" ht="15.75" x14ac:dyDescent="0.25">
      <c r="A13" s="37"/>
      <c r="B13" s="30"/>
      <c r="C13" s="63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39"/>
    </row>
    <row r="14" spans="1:16" ht="15.75" x14ac:dyDescent="0.25">
      <c r="A14" s="37"/>
      <c r="B14" s="30" t="s">
        <v>299</v>
      </c>
      <c r="C14" s="63"/>
      <c r="D14" s="40"/>
    </row>
    <row r="15" spans="1:16" x14ac:dyDescent="0.2">
      <c r="A15" s="64"/>
      <c r="B15" s="65"/>
      <c r="C15" s="66" t="s">
        <v>300</v>
      </c>
      <c r="D15" s="67" t="s">
        <v>301</v>
      </c>
    </row>
    <row r="16" spans="1:16" x14ac:dyDescent="0.2">
      <c r="A16" s="68"/>
      <c r="B16" s="69" t="s">
        <v>302</v>
      </c>
      <c r="C16" s="70"/>
      <c r="D16" s="71"/>
    </row>
    <row r="17" spans="1:4" x14ac:dyDescent="0.2">
      <c r="A17" s="68" t="s">
        <v>303</v>
      </c>
      <c r="B17" s="72" t="s">
        <v>304</v>
      </c>
      <c r="C17" s="73">
        <v>0</v>
      </c>
      <c r="D17" s="73">
        <v>0</v>
      </c>
    </row>
    <row r="18" spans="1:4" x14ac:dyDescent="0.2">
      <c r="A18" s="68" t="s">
        <v>305</v>
      </c>
      <c r="B18" s="72" t="s">
        <v>306</v>
      </c>
      <c r="C18" s="73">
        <v>1.4999999999999999E-2</v>
      </c>
      <c r="D18" s="73">
        <v>1.4999999999999999E-2</v>
      </c>
    </row>
    <row r="19" spans="1:4" x14ac:dyDescent="0.2">
      <c r="A19" s="68" t="s">
        <v>307</v>
      </c>
      <c r="B19" s="72" t="s">
        <v>308</v>
      </c>
      <c r="C19" s="73">
        <v>0.01</v>
      </c>
      <c r="D19" s="73">
        <v>0.01</v>
      </c>
    </row>
    <row r="20" spans="1:4" x14ac:dyDescent="0.2">
      <c r="A20" s="68" t="s">
        <v>309</v>
      </c>
      <c r="B20" s="72" t="s">
        <v>310</v>
      </c>
      <c r="C20" s="73">
        <v>2E-3</v>
      </c>
      <c r="D20" s="73">
        <v>2E-3</v>
      </c>
    </row>
    <row r="21" spans="1:4" x14ac:dyDescent="0.2">
      <c r="A21" s="68" t="s">
        <v>311</v>
      </c>
      <c r="B21" s="72" t="s">
        <v>312</v>
      </c>
      <c r="C21" s="73">
        <v>6.0000000000000001E-3</v>
      </c>
      <c r="D21" s="73">
        <v>6.0000000000000001E-3</v>
      </c>
    </row>
    <row r="22" spans="1:4" x14ac:dyDescent="0.2">
      <c r="A22" s="68" t="s">
        <v>313</v>
      </c>
      <c r="B22" s="72" t="s">
        <v>314</v>
      </c>
      <c r="C22" s="73">
        <v>2.5000000000000001E-2</v>
      </c>
      <c r="D22" s="73">
        <v>2.5000000000000001E-2</v>
      </c>
    </row>
    <row r="23" spans="1:4" x14ac:dyDescent="0.2">
      <c r="A23" s="68" t="s">
        <v>315</v>
      </c>
      <c r="B23" s="72" t="s">
        <v>316</v>
      </c>
      <c r="C23" s="73">
        <v>0.03</v>
      </c>
      <c r="D23" s="73">
        <v>0.03</v>
      </c>
    </row>
    <row r="24" spans="1:4" x14ac:dyDescent="0.2">
      <c r="A24" s="68" t="s">
        <v>317</v>
      </c>
      <c r="B24" s="72" t="s">
        <v>318</v>
      </c>
      <c r="C24" s="73">
        <v>0.08</v>
      </c>
      <c r="D24" s="73">
        <v>0.08</v>
      </c>
    </row>
    <row r="25" spans="1:4" x14ac:dyDescent="0.2">
      <c r="A25" s="68" t="s">
        <v>319</v>
      </c>
      <c r="B25" s="72" t="s">
        <v>320</v>
      </c>
      <c r="C25" s="73">
        <v>0.01</v>
      </c>
      <c r="D25" s="73">
        <v>0.01</v>
      </c>
    </row>
    <row r="26" spans="1:4" x14ac:dyDescent="0.2">
      <c r="A26" s="74" t="s">
        <v>321</v>
      </c>
      <c r="B26" s="72" t="s">
        <v>322</v>
      </c>
      <c r="C26" s="75">
        <f>SUM(C17:C25)</f>
        <v>0.17799999999999999</v>
      </c>
      <c r="D26" s="75">
        <f>SUM(D17:D25)</f>
        <v>0.17799999999999999</v>
      </c>
    </row>
    <row r="27" spans="1:4" x14ac:dyDescent="0.2">
      <c r="A27" s="68"/>
      <c r="B27" s="69" t="s">
        <v>323</v>
      </c>
      <c r="C27" s="76" t="s">
        <v>288</v>
      </c>
      <c r="D27" s="76" t="s">
        <v>288</v>
      </c>
    </row>
    <row r="28" spans="1:4" x14ac:dyDescent="0.2">
      <c r="A28" s="68" t="s">
        <v>324</v>
      </c>
      <c r="B28" s="72" t="s">
        <v>325</v>
      </c>
      <c r="C28" s="77">
        <v>0.1787</v>
      </c>
      <c r="D28" s="77">
        <v>0</v>
      </c>
    </row>
    <row r="29" spans="1:4" x14ac:dyDescent="0.2">
      <c r="A29" s="68" t="s">
        <v>326</v>
      </c>
      <c r="B29" s="78" t="s">
        <v>327</v>
      </c>
      <c r="C29" s="77">
        <v>3.95E-2</v>
      </c>
      <c r="D29" s="77">
        <v>0</v>
      </c>
    </row>
    <row r="30" spans="1:4" x14ac:dyDescent="0.2">
      <c r="A30" s="68" t="s">
        <v>328</v>
      </c>
      <c r="B30" s="72" t="s">
        <v>329</v>
      </c>
      <c r="C30" s="77">
        <v>8.6E-3</v>
      </c>
      <c r="D30" s="77">
        <v>6.7000000000000002E-3</v>
      </c>
    </row>
    <row r="31" spans="1:4" x14ac:dyDescent="0.2">
      <c r="A31" s="68" t="s">
        <v>330</v>
      </c>
      <c r="B31" s="72" t="s">
        <v>331</v>
      </c>
      <c r="C31" s="77">
        <v>0.107</v>
      </c>
      <c r="D31" s="77">
        <v>8.3299999999999999E-2</v>
      </c>
    </row>
    <row r="32" spans="1:4" x14ac:dyDescent="0.2">
      <c r="A32" s="68" t="s">
        <v>332</v>
      </c>
      <c r="B32" s="72" t="s">
        <v>333</v>
      </c>
      <c r="C32" s="77">
        <v>6.9999999999999999E-4</v>
      </c>
      <c r="D32" s="77">
        <v>5.9999999999999995E-4</v>
      </c>
    </row>
    <row r="33" spans="1:4" x14ac:dyDescent="0.2">
      <c r="A33" s="68" t="s">
        <v>334</v>
      </c>
      <c r="B33" s="72" t="s">
        <v>335</v>
      </c>
      <c r="C33" s="77">
        <v>7.1000000000000004E-3</v>
      </c>
      <c r="D33" s="77">
        <v>5.5999999999999999E-3</v>
      </c>
    </row>
    <row r="34" spans="1:4" x14ac:dyDescent="0.2">
      <c r="A34" s="68" t="s">
        <v>336</v>
      </c>
      <c r="B34" s="72" t="s">
        <v>337</v>
      </c>
      <c r="C34" s="77">
        <v>1.46E-2</v>
      </c>
      <c r="D34" s="77">
        <v>0</v>
      </c>
    </row>
    <row r="35" spans="1:4" x14ac:dyDescent="0.2">
      <c r="A35" s="68" t="s">
        <v>338</v>
      </c>
      <c r="B35" s="72" t="s">
        <v>339</v>
      </c>
      <c r="C35" s="77">
        <v>1.1000000000000001E-3</v>
      </c>
      <c r="D35" s="77">
        <v>8.0000000000000004E-4</v>
      </c>
    </row>
    <row r="36" spans="1:4" x14ac:dyDescent="0.2">
      <c r="A36" s="68" t="s">
        <v>340</v>
      </c>
      <c r="B36" s="78" t="s">
        <v>341</v>
      </c>
      <c r="C36" s="77">
        <v>0.1404</v>
      </c>
      <c r="D36" s="77">
        <v>0.10929999999999999</v>
      </c>
    </row>
    <row r="37" spans="1:4" x14ac:dyDescent="0.2">
      <c r="A37" s="68" t="s">
        <v>342</v>
      </c>
      <c r="B37" s="72" t="s">
        <v>343</v>
      </c>
      <c r="C37" s="77">
        <v>2.9999999999999997E-4</v>
      </c>
      <c r="D37" s="77">
        <v>2.9999999999999997E-4</v>
      </c>
    </row>
    <row r="38" spans="1:4" x14ac:dyDescent="0.2">
      <c r="A38" s="74" t="s">
        <v>344</v>
      </c>
      <c r="B38" s="72" t="s">
        <v>345</v>
      </c>
      <c r="C38" s="79">
        <f>SUM(C28:C37)</f>
        <v>0.49799999999999994</v>
      </c>
      <c r="D38" s="79">
        <f>SUM(D28:D37)</f>
        <v>0.20659999999999998</v>
      </c>
    </row>
    <row r="39" spans="1:4" x14ac:dyDescent="0.2">
      <c r="A39" s="68"/>
      <c r="B39" s="69" t="s">
        <v>346</v>
      </c>
      <c r="C39" s="76" t="s">
        <v>288</v>
      </c>
      <c r="D39" s="76" t="s">
        <v>288</v>
      </c>
    </row>
    <row r="40" spans="1:4" x14ac:dyDescent="0.2">
      <c r="A40" s="68" t="s">
        <v>347</v>
      </c>
      <c r="B40" s="72" t="s">
        <v>348</v>
      </c>
      <c r="C40" s="77">
        <v>4.4400000000000002E-2</v>
      </c>
      <c r="D40" s="77">
        <v>3.4599999999999999E-2</v>
      </c>
    </row>
    <row r="41" spans="1:4" x14ac:dyDescent="0.2">
      <c r="A41" s="68" t="s">
        <v>349</v>
      </c>
      <c r="B41" s="72" t="s">
        <v>350</v>
      </c>
      <c r="C41" s="77">
        <v>1E-3</v>
      </c>
      <c r="D41" s="77">
        <v>8.0000000000000004E-4</v>
      </c>
    </row>
    <row r="42" spans="1:4" x14ac:dyDescent="0.2">
      <c r="A42" s="68" t="s">
        <v>351</v>
      </c>
      <c r="B42" s="78" t="s">
        <v>352</v>
      </c>
      <c r="C42" s="77">
        <v>0</v>
      </c>
      <c r="D42" s="77">
        <v>0</v>
      </c>
    </row>
    <row r="43" spans="1:4" x14ac:dyDescent="0.2">
      <c r="A43" s="68" t="s">
        <v>353</v>
      </c>
      <c r="B43" s="72" t="s">
        <v>354</v>
      </c>
      <c r="C43" s="77">
        <v>3.9399999999999998E-2</v>
      </c>
      <c r="D43" s="77">
        <v>3.0700000000000002E-2</v>
      </c>
    </row>
    <row r="44" spans="1:4" x14ac:dyDescent="0.2">
      <c r="A44" s="68" t="s">
        <v>355</v>
      </c>
      <c r="B44" s="72" t="s">
        <v>356</v>
      </c>
      <c r="C44" s="77">
        <v>3.7000000000000002E-3</v>
      </c>
      <c r="D44" s="77">
        <v>2.8999999999999998E-3</v>
      </c>
    </row>
    <row r="45" spans="1:4" x14ac:dyDescent="0.2">
      <c r="A45" s="74" t="s">
        <v>357</v>
      </c>
      <c r="B45" s="72" t="s">
        <v>358</v>
      </c>
      <c r="C45" s="79">
        <f>SUM(C40:C44)</f>
        <v>8.8499999999999995E-2</v>
      </c>
      <c r="D45" s="79">
        <f>SUM(D40:D44)</f>
        <v>6.9000000000000006E-2</v>
      </c>
    </row>
    <row r="46" spans="1:4" x14ac:dyDescent="0.2">
      <c r="A46" s="68"/>
      <c r="B46" s="69" t="s">
        <v>359</v>
      </c>
      <c r="C46" s="76" t="s">
        <v>288</v>
      </c>
      <c r="D46" s="76" t="s">
        <v>288</v>
      </c>
    </row>
    <row r="47" spans="1:4" x14ac:dyDescent="0.2">
      <c r="A47" s="68" t="s">
        <v>360</v>
      </c>
      <c r="B47" s="72" t="s">
        <v>361</v>
      </c>
      <c r="C47" s="73">
        <f>C26*C38</f>
        <v>8.8643999999999987E-2</v>
      </c>
      <c r="D47" s="73">
        <f>D26*D38</f>
        <v>3.6774799999999996E-2</v>
      </c>
    </row>
    <row r="48" spans="1:4" ht="25.5" x14ac:dyDescent="0.2">
      <c r="A48" s="68" t="s">
        <v>362</v>
      </c>
      <c r="B48" s="80" t="s">
        <v>363</v>
      </c>
      <c r="C48" s="77">
        <f>(C26*C41)+(C24*C40)</f>
        <v>3.7299999999999998E-3</v>
      </c>
      <c r="D48" s="77">
        <f>(D26*D41)+(D24*D40)</f>
        <v>2.9104000000000001E-3</v>
      </c>
    </row>
    <row r="49" spans="1:4" x14ac:dyDescent="0.2">
      <c r="A49" s="74" t="s">
        <v>364</v>
      </c>
      <c r="B49" s="72" t="s">
        <v>365</v>
      </c>
      <c r="C49" s="79">
        <f>SUM(C47:C48)-0.0001</f>
        <v>9.2273999999999981E-2</v>
      </c>
      <c r="D49" s="79">
        <f>SUM(D47:D48)</f>
        <v>3.9685199999999997E-2</v>
      </c>
    </row>
    <row r="50" spans="1:4" ht="15" thickBot="1" x14ac:dyDescent="0.25">
      <c r="A50" s="81"/>
      <c r="B50" s="82" t="s">
        <v>366</v>
      </c>
      <c r="C50" s="83">
        <f>SUM(C26,C38,C45,C49)</f>
        <v>0.85677399999999992</v>
      </c>
      <c r="D50" s="83">
        <f>SUM(D26,D38,D45,D49)</f>
        <v>0.49328519999999992</v>
      </c>
    </row>
  </sheetData>
  <mergeCells count="3">
    <mergeCell ref="B6:D6"/>
    <mergeCell ref="C10:D10"/>
    <mergeCell ref="C11:D11"/>
  </mergeCells>
  <pageMargins left="0.511811024" right="0.511811024" top="0.78740157499999996" bottom="0.78740157499999996" header="0.31496062000000002" footer="0.31496062000000002"/>
  <pageSetup scale="81" orientation="portrait" r:id="rId1"/>
  <colBreaks count="1" manualBreakCount="1">
    <brk id="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16"/>
  <sheetViews>
    <sheetView showOutlineSymbols="0" showWhiteSpace="0" view="pageBreakPreview" zoomScale="70" zoomScaleNormal="85" zoomScaleSheetLayoutView="70" workbookViewId="0">
      <selection activeCell="H23" sqref="H23"/>
    </sheetView>
  </sheetViews>
  <sheetFormatPr defaultRowHeight="14.25" x14ac:dyDescent="0.2"/>
  <cols>
    <col min="1" max="1" width="12.5" customWidth="1"/>
    <col min="2" max="2" width="13" customWidth="1"/>
    <col min="3" max="3" width="67.125" customWidth="1"/>
    <col min="4" max="4" width="12.875" style="105" customWidth="1"/>
    <col min="5" max="5" width="12.625" style="105" bestFit="1" customWidth="1"/>
    <col min="6" max="7" width="16.875" style="4" customWidth="1"/>
    <col min="8" max="8" width="14.25" customWidth="1"/>
  </cols>
  <sheetData>
    <row r="1" spans="1:9" x14ac:dyDescent="0.2">
      <c r="A1" s="7"/>
      <c r="B1" s="8"/>
      <c r="C1" s="8"/>
      <c r="D1" s="11"/>
      <c r="E1" s="11"/>
      <c r="F1" s="12"/>
      <c r="G1" s="21"/>
    </row>
    <row r="2" spans="1:9" x14ac:dyDescent="0.2">
      <c r="A2" s="14"/>
      <c r="B2" s="9"/>
      <c r="C2" s="9"/>
      <c r="D2" s="11"/>
      <c r="E2" s="11"/>
      <c r="F2" s="12"/>
      <c r="G2" s="21"/>
    </row>
    <row r="3" spans="1:9" x14ac:dyDescent="0.2">
      <c r="A3" s="14"/>
      <c r="B3" s="9"/>
      <c r="C3" s="9"/>
      <c r="D3" s="11"/>
      <c r="E3" s="11"/>
      <c r="F3" s="12"/>
      <c r="G3" s="21"/>
    </row>
    <row r="4" spans="1:9" x14ac:dyDescent="0.2">
      <c r="A4" s="14"/>
      <c r="B4" s="9"/>
      <c r="C4" s="9"/>
      <c r="D4" s="11"/>
      <c r="E4" s="11"/>
      <c r="F4" s="12"/>
      <c r="G4" s="21"/>
    </row>
    <row r="5" spans="1:9" ht="15.75" x14ac:dyDescent="0.25">
      <c r="A5" s="15"/>
      <c r="B5" s="16" t="s">
        <v>267</v>
      </c>
      <c r="C5" s="17"/>
      <c r="D5" s="103"/>
      <c r="E5" s="108"/>
      <c r="F5" s="22"/>
      <c r="G5" s="21"/>
    </row>
    <row r="6" spans="1:9" ht="33" customHeight="1" x14ac:dyDescent="0.25">
      <c r="A6" s="15"/>
      <c r="B6" s="115" t="s">
        <v>1623</v>
      </c>
      <c r="C6" s="115"/>
      <c r="D6" s="116" t="s">
        <v>269</v>
      </c>
      <c r="E6" s="116"/>
      <c r="F6" s="25"/>
      <c r="G6" s="21"/>
    </row>
    <row r="7" spans="1:9" ht="15.75" x14ac:dyDescent="0.3">
      <c r="A7" s="15"/>
      <c r="B7" s="26" t="s">
        <v>268</v>
      </c>
      <c r="C7" s="22"/>
      <c r="D7" s="104" t="s">
        <v>1825</v>
      </c>
      <c r="E7" s="108"/>
      <c r="F7" s="22"/>
      <c r="G7" s="21"/>
    </row>
    <row r="8" spans="1:9" ht="24" customHeight="1" x14ac:dyDescent="0.2">
      <c r="A8" s="15"/>
      <c r="B8" s="30" t="s">
        <v>3678</v>
      </c>
      <c r="C8" s="13"/>
      <c r="D8" s="103"/>
      <c r="E8" s="117"/>
      <c r="F8" s="117"/>
      <c r="G8" s="21"/>
    </row>
    <row r="9" spans="1:9" ht="15.75" x14ac:dyDescent="0.2">
      <c r="A9" s="101"/>
      <c r="B9" s="30" t="s">
        <v>3679</v>
      </c>
      <c r="C9" s="101"/>
      <c r="D9" s="119"/>
      <c r="E9" s="119"/>
      <c r="F9" s="119"/>
      <c r="G9" s="119"/>
    </row>
    <row r="10" spans="1:9" ht="15" customHeight="1" x14ac:dyDescent="0.25">
      <c r="A10" s="113" t="s">
        <v>1803</v>
      </c>
      <c r="B10" s="114"/>
      <c r="C10" s="114"/>
      <c r="D10" s="114"/>
      <c r="E10" s="114"/>
      <c r="F10" s="114"/>
      <c r="G10" s="114"/>
      <c r="H10" s="114"/>
      <c r="I10" s="114"/>
    </row>
    <row r="11" spans="1:9" ht="45" x14ac:dyDescent="0.2">
      <c r="A11" s="86" t="s">
        <v>1</v>
      </c>
      <c r="B11" s="85" t="s">
        <v>2</v>
      </c>
      <c r="C11" s="85" t="s">
        <v>3</v>
      </c>
      <c r="D11" s="87" t="s">
        <v>4</v>
      </c>
      <c r="E11" s="97" t="s">
        <v>5</v>
      </c>
      <c r="F11" s="93" t="s">
        <v>1804</v>
      </c>
      <c r="G11" s="93" t="s">
        <v>8</v>
      </c>
      <c r="H11" s="86" t="s">
        <v>9</v>
      </c>
      <c r="I11" s="86" t="s">
        <v>1805</v>
      </c>
    </row>
    <row r="12" spans="1:9" x14ac:dyDescent="0.2">
      <c r="A12" s="89" t="s">
        <v>47</v>
      </c>
      <c r="B12" s="2" t="s">
        <v>13</v>
      </c>
      <c r="C12" s="2" t="s">
        <v>48</v>
      </c>
      <c r="D12" s="90" t="s">
        <v>49</v>
      </c>
      <c r="E12" s="99" t="s">
        <v>2061</v>
      </c>
      <c r="F12" s="95" t="s">
        <v>2249</v>
      </c>
      <c r="G12" s="95" t="s">
        <v>2250</v>
      </c>
      <c r="H12" s="102" t="s">
        <v>2251</v>
      </c>
      <c r="I12" s="102" t="s">
        <v>2251</v>
      </c>
    </row>
    <row r="13" spans="1:9" ht="51" x14ac:dyDescent="0.2">
      <c r="A13" s="89" t="s">
        <v>1394</v>
      </c>
      <c r="B13" s="2" t="s">
        <v>13</v>
      </c>
      <c r="C13" s="2" t="s">
        <v>1826</v>
      </c>
      <c r="D13" s="90" t="s">
        <v>372</v>
      </c>
      <c r="E13" s="99" t="s">
        <v>2062</v>
      </c>
      <c r="F13" s="95" t="s">
        <v>2252</v>
      </c>
      <c r="G13" s="95" t="s">
        <v>2252</v>
      </c>
      <c r="H13" s="102" t="s">
        <v>2253</v>
      </c>
      <c r="I13" s="102" t="s">
        <v>3264</v>
      </c>
    </row>
    <row r="14" spans="1:9" x14ac:dyDescent="0.2">
      <c r="A14" s="89" t="s">
        <v>1661</v>
      </c>
      <c r="B14" s="2" t="s">
        <v>506</v>
      </c>
      <c r="C14" s="2" t="s">
        <v>1827</v>
      </c>
      <c r="D14" s="90" t="s">
        <v>23</v>
      </c>
      <c r="E14" s="99" t="s">
        <v>2063</v>
      </c>
      <c r="F14" s="95" t="s">
        <v>2254</v>
      </c>
      <c r="G14" s="95" t="s">
        <v>2255</v>
      </c>
      <c r="H14" s="102" t="s">
        <v>2256</v>
      </c>
      <c r="I14" s="102" t="s">
        <v>3265</v>
      </c>
    </row>
    <row r="15" spans="1:9" x14ac:dyDescent="0.2">
      <c r="A15" s="89" t="s">
        <v>1659</v>
      </c>
      <c r="B15" s="2" t="s">
        <v>506</v>
      </c>
      <c r="C15" s="2" t="s">
        <v>1828</v>
      </c>
      <c r="D15" s="90" t="s">
        <v>23</v>
      </c>
      <c r="E15" s="99" t="s">
        <v>2063</v>
      </c>
      <c r="F15" s="95" t="s">
        <v>2257</v>
      </c>
      <c r="G15" s="95" t="s">
        <v>2258</v>
      </c>
      <c r="H15" s="102" t="s">
        <v>2259</v>
      </c>
      <c r="I15" s="102" t="s">
        <v>3266</v>
      </c>
    </row>
    <row r="16" spans="1:9" ht="25.5" x14ac:dyDescent="0.2">
      <c r="A16" s="89" t="s">
        <v>530</v>
      </c>
      <c r="B16" s="2" t="s">
        <v>18</v>
      </c>
      <c r="C16" s="2" t="s">
        <v>1829</v>
      </c>
      <c r="D16" s="90" t="s">
        <v>369</v>
      </c>
      <c r="E16" s="99" t="s">
        <v>2064</v>
      </c>
      <c r="F16" s="95" t="s">
        <v>2260</v>
      </c>
      <c r="G16" s="95" t="s">
        <v>2261</v>
      </c>
      <c r="H16" s="102" t="s">
        <v>2262</v>
      </c>
      <c r="I16" s="102" t="s">
        <v>3267</v>
      </c>
    </row>
    <row r="17" spans="1:9" ht="25.5" x14ac:dyDescent="0.2">
      <c r="A17" s="89" t="s">
        <v>1356</v>
      </c>
      <c r="B17" s="2" t="s">
        <v>18</v>
      </c>
      <c r="C17" s="2" t="s">
        <v>1830</v>
      </c>
      <c r="D17" s="90" t="s">
        <v>372</v>
      </c>
      <c r="E17" s="99" t="s">
        <v>2065</v>
      </c>
      <c r="F17" s="95" t="s">
        <v>2263</v>
      </c>
      <c r="G17" s="95" t="s">
        <v>2264</v>
      </c>
      <c r="H17" s="102" t="s">
        <v>2265</v>
      </c>
      <c r="I17" s="102" t="s">
        <v>3268</v>
      </c>
    </row>
    <row r="18" spans="1:9" ht="25.5" x14ac:dyDescent="0.2">
      <c r="A18" s="89" t="s">
        <v>532</v>
      </c>
      <c r="B18" s="2" t="s">
        <v>18</v>
      </c>
      <c r="C18" s="2" t="s">
        <v>1831</v>
      </c>
      <c r="D18" s="90" t="s">
        <v>369</v>
      </c>
      <c r="E18" s="99" t="s">
        <v>2066</v>
      </c>
      <c r="F18" s="95" t="s">
        <v>2266</v>
      </c>
      <c r="G18" s="95" t="s">
        <v>2267</v>
      </c>
      <c r="H18" s="102" t="s">
        <v>2268</v>
      </c>
      <c r="I18" s="102" t="s">
        <v>3269</v>
      </c>
    </row>
    <row r="19" spans="1:9" x14ac:dyDescent="0.2">
      <c r="A19" s="89" t="s">
        <v>378</v>
      </c>
      <c r="B19" s="2" t="s">
        <v>64</v>
      </c>
      <c r="C19" s="2" t="s">
        <v>1832</v>
      </c>
      <c r="D19" s="90" t="s">
        <v>379</v>
      </c>
      <c r="E19" s="99" t="s">
        <v>2067</v>
      </c>
      <c r="F19" s="95" t="s">
        <v>2269</v>
      </c>
      <c r="G19" s="95" t="s">
        <v>2270</v>
      </c>
      <c r="H19" s="102" t="s">
        <v>2271</v>
      </c>
      <c r="I19" s="102" t="s">
        <v>3270</v>
      </c>
    </row>
    <row r="20" spans="1:9" ht="25.5" x14ac:dyDescent="0.2">
      <c r="A20" s="89" t="s">
        <v>1807</v>
      </c>
      <c r="B20" s="2" t="s">
        <v>18</v>
      </c>
      <c r="C20" s="2" t="s">
        <v>1833</v>
      </c>
      <c r="D20" s="90" t="s">
        <v>369</v>
      </c>
      <c r="E20" s="99" t="s">
        <v>2068</v>
      </c>
      <c r="F20" s="95" t="s">
        <v>2272</v>
      </c>
      <c r="G20" s="95" t="s">
        <v>2273</v>
      </c>
      <c r="H20" s="102" t="s">
        <v>2274</v>
      </c>
      <c r="I20" s="102" t="s">
        <v>3271</v>
      </c>
    </row>
    <row r="21" spans="1:9" ht="25.5" x14ac:dyDescent="0.2">
      <c r="A21" s="89" t="s">
        <v>172</v>
      </c>
      <c r="B21" s="2" t="s">
        <v>15</v>
      </c>
      <c r="C21" s="2" t="s">
        <v>173</v>
      </c>
      <c r="D21" s="90" t="s">
        <v>14</v>
      </c>
      <c r="E21" s="99" t="s">
        <v>2069</v>
      </c>
      <c r="F21" s="95" t="s">
        <v>2275</v>
      </c>
      <c r="G21" s="95" t="s">
        <v>2276</v>
      </c>
      <c r="H21" s="102" t="s">
        <v>2277</v>
      </c>
      <c r="I21" s="102" t="s">
        <v>3272</v>
      </c>
    </row>
    <row r="22" spans="1:9" ht="38.25" x14ac:dyDescent="0.2">
      <c r="A22" s="89" t="s">
        <v>643</v>
      </c>
      <c r="B22" s="2" t="s">
        <v>583</v>
      </c>
      <c r="C22" s="2" t="s">
        <v>644</v>
      </c>
      <c r="D22" s="90" t="s">
        <v>369</v>
      </c>
      <c r="E22" s="99" t="s">
        <v>2070</v>
      </c>
      <c r="F22" s="95" t="s">
        <v>2278</v>
      </c>
      <c r="G22" s="95" t="s">
        <v>2279</v>
      </c>
      <c r="H22" s="102" t="s">
        <v>2280</v>
      </c>
      <c r="I22" s="102" t="s">
        <v>3273</v>
      </c>
    </row>
    <row r="23" spans="1:9" ht="25.5" x14ac:dyDescent="0.2">
      <c r="A23" s="89" t="s">
        <v>528</v>
      </c>
      <c r="B23" s="2" t="s">
        <v>18</v>
      </c>
      <c r="C23" s="2" t="s">
        <v>1834</v>
      </c>
      <c r="D23" s="90" t="s">
        <v>369</v>
      </c>
      <c r="E23" s="99" t="s">
        <v>2071</v>
      </c>
      <c r="F23" s="95" t="s">
        <v>2281</v>
      </c>
      <c r="G23" s="95" t="s">
        <v>2282</v>
      </c>
      <c r="H23" s="102" t="s">
        <v>2283</v>
      </c>
      <c r="I23" s="102" t="s">
        <v>3274</v>
      </c>
    </row>
    <row r="24" spans="1:9" ht="38.25" x14ac:dyDescent="0.2">
      <c r="A24" s="89" t="s">
        <v>1629</v>
      </c>
      <c r="B24" s="2" t="s">
        <v>18</v>
      </c>
      <c r="C24" s="2" t="s">
        <v>1835</v>
      </c>
      <c r="D24" s="90" t="s">
        <v>369</v>
      </c>
      <c r="E24" s="99" t="s">
        <v>2072</v>
      </c>
      <c r="F24" s="95" t="s">
        <v>2284</v>
      </c>
      <c r="G24" s="95" t="s">
        <v>2285</v>
      </c>
      <c r="H24" s="102" t="s">
        <v>2286</v>
      </c>
      <c r="I24" s="102" t="s">
        <v>3275</v>
      </c>
    </row>
    <row r="25" spans="1:9" ht="38.25" x14ac:dyDescent="0.2">
      <c r="A25" s="89" t="s">
        <v>1360</v>
      </c>
      <c r="B25" s="2" t="s">
        <v>18</v>
      </c>
      <c r="C25" s="2" t="s">
        <v>1836</v>
      </c>
      <c r="D25" s="90" t="s">
        <v>373</v>
      </c>
      <c r="E25" s="99" t="s">
        <v>2073</v>
      </c>
      <c r="F25" s="95" t="s">
        <v>2287</v>
      </c>
      <c r="G25" s="95" t="s">
        <v>2288</v>
      </c>
      <c r="H25" s="102" t="s">
        <v>2289</v>
      </c>
      <c r="I25" s="102" t="s">
        <v>3276</v>
      </c>
    </row>
    <row r="26" spans="1:9" ht="51" x14ac:dyDescent="0.2">
      <c r="A26" s="89" t="s">
        <v>1396</v>
      </c>
      <c r="B26" s="2" t="s">
        <v>18</v>
      </c>
      <c r="C26" s="2" t="s">
        <v>1837</v>
      </c>
      <c r="D26" s="90" t="s">
        <v>372</v>
      </c>
      <c r="E26" s="99" t="s">
        <v>2062</v>
      </c>
      <c r="F26" s="95" t="s">
        <v>2290</v>
      </c>
      <c r="G26" s="95" t="s">
        <v>2290</v>
      </c>
      <c r="H26" s="102" t="s">
        <v>2291</v>
      </c>
      <c r="I26" s="102" t="s">
        <v>3277</v>
      </c>
    </row>
    <row r="27" spans="1:9" ht="38.25" x14ac:dyDescent="0.2">
      <c r="A27" s="89" t="s">
        <v>79</v>
      </c>
      <c r="B27" s="2" t="s">
        <v>15</v>
      </c>
      <c r="C27" s="2" t="s">
        <v>80</v>
      </c>
      <c r="D27" s="90" t="s">
        <v>369</v>
      </c>
      <c r="E27" s="99" t="s">
        <v>2074</v>
      </c>
      <c r="F27" s="95" t="s">
        <v>2292</v>
      </c>
      <c r="G27" s="95" t="s">
        <v>2293</v>
      </c>
      <c r="H27" s="102" t="s">
        <v>2294</v>
      </c>
      <c r="I27" s="102" t="s">
        <v>3278</v>
      </c>
    </row>
    <row r="28" spans="1:9" ht="25.5" x14ac:dyDescent="0.2">
      <c r="A28" s="89" t="s">
        <v>476</v>
      </c>
      <c r="B28" s="2" t="s">
        <v>15</v>
      </c>
      <c r="C28" s="2" t="s">
        <v>477</v>
      </c>
      <c r="D28" s="90" t="s">
        <v>369</v>
      </c>
      <c r="E28" s="99" t="s">
        <v>2075</v>
      </c>
      <c r="F28" s="95" t="s">
        <v>2295</v>
      </c>
      <c r="G28" s="95" t="s">
        <v>2296</v>
      </c>
      <c r="H28" s="102" t="s">
        <v>2297</v>
      </c>
      <c r="I28" s="102" t="s">
        <v>3279</v>
      </c>
    </row>
    <row r="29" spans="1:9" x14ac:dyDescent="0.2">
      <c r="A29" s="89" t="s">
        <v>1276</v>
      </c>
      <c r="B29" s="2" t="s">
        <v>64</v>
      </c>
      <c r="C29" s="2" t="s">
        <v>1277</v>
      </c>
      <c r="D29" s="90" t="s">
        <v>23</v>
      </c>
      <c r="E29" s="99" t="s">
        <v>2076</v>
      </c>
      <c r="F29" s="95" t="s">
        <v>2298</v>
      </c>
      <c r="G29" s="95" t="s">
        <v>2299</v>
      </c>
      <c r="H29" s="102" t="s">
        <v>2300</v>
      </c>
      <c r="I29" s="102" t="s">
        <v>3280</v>
      </c>
    </row>
    <row r="30" spans="1:9" ht="25.5" x14ac:dyDescent="0.2">
      <c r="A30" s="89" t="s">
        <v>1649</v>
      </c>
      <c r="B30" s="2" t="s">
        <v>18</v>
      </c>
      <c r="C30" s="2" t="s">
        <v>1838</v>
      </c>
      <c r="D30" s="90" t="s">
        <v>369</v>
      </c>
      <c r="E30" s="99" t="s">
        <v>2077</v>
      </c>
      <c r="F30" s="95" t="s">
        <v>2301</v>
      </c>
      <c r="G30" s="95" t="s">
        <v>2302</v>
      </c>
      <c r="H30" s="102" t="s">
        <v>2303</v>
      </c>
      <c r="I30" s="102" t="s">
        <v>3281</v>
      </c>
    </row>
    <row r="31" spans="1:9" x14ac:dyDescent="0.2">
      <c r="A31" s="89" t="s">
        <v>1293</v>
      </c>
      <c r="B31" s="2" t="s">
        <v>18</v>
      </c>
      <c r="C31" s="2" t="s">
        <v>1839</v>
      </c>
      <c r="D31" s="90" t="s">
        <v>373</v>
      </c>
      <c r="E31" s="99" t="s">
        <v>2078</v>
      </c>
      <c r="F31" s="95" t="s">
        <v>2304</v>
      </c>
      <c r="G31" s="95" t="s">
        <v>2305</v>
      </c>
      <c r="H31" s="102" t="s">
        <v>2303</v>
      </c>
      <c r="I31" s="102" t="s">
        <v>3282</v>
      </c>
    </row>
    <row r="32" spans="1:9" ht="25.5" x14ac:dyDescent="0.2">
      <c r="A32" s="89" t="s">
        <v>168</v>
      </c>
      <c r="B32" s="2" t="s">
        <v>18</v>
      </c>
      <c r="C32" s="2" t="s">
        <v>1840</v>
      </c>
      <c r="D32" s="90" t="s">
        <v>372</v>
      </c>
      <c r="E32" s="99" t="s">
        <v>2079</v>
      </c>
      <c r="F32" s="95" t="s">
        <v>2306</v>
      </c>
      <c r="G32" s="95" t="s">
        <v>2307</v>
      </c>
      <c r="H32" s="102" t="s">
        <v>2308</v>
      </c>
      <c r="I32" s="102" t="s">
        <v>3283</v>
      </c>
    </row>
    <row r="33" spans="1:9" ht="38.25" x14ac:dyDescent="0.2">
      <c r="A33" s="89" t="s">
        <v>744</v>
      </c>
      <c r="B33" s="2" t="s">
        <v>13</v>
      </c>
      <c r="C33" s="2" t="s">
        <v>745</v>
      </c>
      <c r="D33" s="90" t="s">
        <v>746</v>
      </c>
      <c r="E33" s="99" t="s">
        <v>2080</v>
      </c>
      <c r="F33" s="95" t="s">
        <v>2309</v>
      </c>
      <c r="G33" s="95" t="s">
        <v>2310</v>
      </c>
      <c r="H33" s="102" t="s">
        <v>2311</v>
      </c>
      <c r="I33" s="102" t="s">
        <v>3284</v>
      </c>
    </row>
    <row r="34" spans="1:9" ht="38.25" x14ac:dyDescent="0.2">
      <c r="A34" s="89" t="s">
        <v>1271</v>
      </c>
      <c r="B34" s="2" t="s">
        <v>15</v>
      </c>
      <c r="C34" s="2" t="s">
        <v>1272</v>
      </c>
      <c r="D34" s="90" t="s">
        <v>14</v>
      </c>
      <c r="E34" s="99" t="s">
        <v>2081</v>
      </c>
      <c r="F34" s="95" t="s">
        <v>2312</v>
      </c>
      <c r="G34" s="95" t="s">
        <v>2313</v>
      </c>
      <c r="H34" s="102" t="s">
        <v>2314</v>
      </c>
      <c r="I34" s="102" t="s">
        <v>3285</v>
      </c>
    </row>
    <row r="35" spans="1:9" x14ac:dyDescent="0.2">
      <c r="A35" s="89" t="s">
        <v>1654</v>
      </c>
      <c r="B35" s="2" t="s">
        <v>64</v>
      </c>
      <c r="C35" s="2" t="s">
        <v>1655</v>
      </c>
      <c r="D35" s="90" t="s">
        <v>369</v>
      </c>
      <c r="E35" s="99" t="s">
        <v>2082</v>
      </c>
      <c r="F35" s="95" t="s">
        <v>2315</v>
      </c>
      <c r="G35" s="95" t="s">
        <v>2316</v>
      </c>
      <c r="H35" s="102" t="s">
        <v>2317</v>
      </c>
      <c r="I35" s="102" t="s">
        <v>3219</v>
      </c>
    </row>
    <row r="36" spans="1:9" ht="25.5" x14ac:dyDescent="0.2">
      <c r="A36" s="89" t="s">
        <v>1724</v>
      </c>
      <c r="B36" s="2" t="s">
        <v>15</v>
      </c>
      <c r="C36" s="2" t="s">
        <v>1725</v>
      </c>
      <c r="D36" s="90" t="s">
        <v>23</v>
      </c>
      <c r="E36" s="99" t="s">
        <v>2062</v>
      </c>
      <c r="F36" s="95" t="s">
        <v>2318</v>
      </c>
      <c r="G36" s="95" t="s">
        <v>2318</v>
      </c>
      <c r="H36" s="102" t="s">
        <v>2319</v>
      </c>
      <c r="I36" s="102" t="s">
        <v>3286</v>
      </c>
    </row>
    <row r="37" spans="1:9" x14ac:dyDescent="0.2">
      <c r="A37" s="89" t="s">
        <v>1651</v>
      </c>
      <c r="B37" s="2" t="s">
        <v>64</v>
      </c>
      <c r="C37" s="2" t="s">
        <v>1652</v>
      </c>
      <c r="D37" s="90" t="s">
        <v>369</v>
      </c>
      <c r="E37" s="99" t="s">
        <v>2083</v>
      </c>
      <c r="F37" s="95" t="s">
        <v>2320</v>
      </c>
      <c r="G37" s="95" t="s">
        <v>2321</v>
      </c>
      <c r="H37" s="102" t="s">
        <v>2322</v>
      </c>
      <c r="I37" s="102" t="s">
        <v>3287</v>
      </c>
    </row>
    <row r="38" spans="1:9" ht="25.5" x14ac:dyDescent="0.2">
      <c r="A38" s="89" t="s">
        <v>178</v>
      </c>
      <c r="B38" s="2" t="s">
        <v>15</v>
      </c>
      <c r="C38" s="2" t="s">
        <v>179</v>
      </c>
      <c r="D38" s="90" t="s">
        <v>14</v>
      </c>
      <c r="E38" s="99" t="s">
        <v>2084</v>
      </c>
      <c r="F38" s="95" t="s">
        <v>2323</v>
      </c>
      <c r="G38" s="95" t="s">
        <v>2324</v>
      </c>
      <c r="H38" s="102" t="s">
        <v>2325</v>
      </c>
      <c r="I38" s="102" t="s">
        <v>3288</v>
      </c>
    </row>
    <row r="39" spans="1:9" x14ac:dyDescent="0.2">
      <c r="A39" s="89" t="s">
        <v>1362</v>
      </c>
      <c r="B39" s="2" t="s">
        <v>18</v>
      </c>
      <c r="C39" s="2" t="s">
        <v>1841</v>
      </c>
      <c r="D39" s="90" t="s">
        <v>373</v>
      </c>
      <c r="E39" s="99" t="s">
        <v>2085</v>
      </c>
      <c r="F39" s="95" t="s">
        <v>2326</v>
      </c>
      <c r="G39" s="95" t="s">
        <v>2327</v>
      </c>
      <c r="H39" s="102" t="s">
        <v>2328</v>
      </c>
      <c r="I39" s="102" t="s">
        <v>3289</v>
      </c>
    </row>
    <row r="40" spans="1:9" ht="25.5" x14ac:dyDescent="0.2">
      <c r="A40" s="89" t="s">
        <v>519</v>
      </c>
      <c r="B40" s="2" t="s">
        <v>13</v>
      </c>
      <c r="C40" s="2" t="s">
        <v>1842</v>
      </c>
      <c r="D40" s="90" t="s">
        <v>369</v>
      </c>
      <c r="E40" s="99" t="s">
        <v>2086</v>
      </c>
      <c r="F40" s="95" t="s">
        <v>2329</v>
      </c>
      <c r="G40" s="95" t="s">
        <v>2330</v>
      </c>
      <c r="H40" s="102" t="s">
        <v>2331</v>
      </c>
      <c r="I40" s="102" t="s">
        <v>3290</v>
      </c>
    </row>
    <row r="41" spans="1:9" ht="25.5" customHeight="1" x14ac:dyDescent="0.2">
      <c r="A41" s="89" t="s">
        <v>486</v>
      </c>
      <c r="B41" s="2" t="s">
        <v>15</v>
      </c>
      <c r="C41" s="2" t="s">
        <v>487</v>
      </c>
      <c r="D41" s="90" t="s">
        <v>369</v>
      </c>
      <c r="E41" s="99" t="s">
        <v>2087</v>
      </c>
      <c r="F41" s="95" t="s">
        <v>2332</v>
      </c>
      <c r="G41" s="95" t="s">
        <v>2333</v>
      </c>
      <c r="H41" s="102" t="s">
        <v>2334</v>
      </c>
      <c r="I41" s="102" t="s">
        <v>3291</v>
      </c>
    </row>
    <row r="42" spans="1:9" ht="25.5" x14ac:dyDescent="0.2">
      <c r="A42" s="89" t="s">
        <v>176</v>
      </c>
      <c r="B42" s="2" t="s">
        <v>15</v>
      </c>
      <c r="C42" s="2" t="s">
        <v>177</v>
      </c>
      <c r="D42" s="90" t="s">
        <v>14</v>
      </c>
      <c r="E42" s="99" t="s">
        <v>2088</v>
      </c>
      <c r="F42" s="95" t="s">
        <v>2335</v>
      </c>
      <c r="G42" s="95" t="s">
        <v>2336</v>
      </c>
      <c r="H42" s="102" t="s">
        <v>2334</v>
      </c>
      <c r="I42" s="102" t="s">
        <v>3292</v>
      </c>
    </row>
    <row r="43" spans="1:9" ht="38.25" x14ac:dyDescent="0.2">
      <c r="A43" s="89" t="s">
        <v>1422</v>
      </c>
      <c r="B43" s="2" t="s">
        <v>15</v>
      </c>
      <c r="C43" s="2" t="s">
        <v>1423</v>
      </c>
      <c r="D43" s="90" t="s">
        <v>368</v>
      </c>
      <c r="E43" s="99" t="s">
        <v>2089</v>
      </c>
      <c r="F43" s="95" t="s">
        <v>2337</v>
      </c>
      <c r="G43" s="95" t="s">
        <v>2338</v>
      </c>
      <c r="H43" s="102" t="s">
        <v>2334</v>
      </c>
      <c r="I43" s="102" t="s">
        <v>3293</v>
      </c>
    </row>
    <row r="44" spans="1:9" ht="25.5" x14ac:dyDescent="0.2">
      <c r="A44" s="89" t="s">
        <v>1358</v>
      </c>
      <c r="B44" s="2" t="s">
        <v>18</v>
      </c>
      <c r="C44" s="2" t="s">
        <v>1843</v>
      </c>
      <c r="D44" s="90" t="s">
        <v>372</v>
      </c>
      <c r="E44" s="99" t="s">
        <v>2090</v>
      </c>
      <c r="F44" s="95" t="s">
        <v>2339</v>
      </c>
      <c r="G44" s="95" t="s">
        <v>2340</v>
      </c>
      <c r="H44" s="102" t="s">
        <v>2341</v>
      </c>
      <c r="I44" s="102" t="s">
        <v>3294</v>
      </c>
    </row>
    <row r="45" spans="1:9" ht="51" x14ac:dyDescent="0.2">
      <c r="A45" s="89" t="s">
        <v>86</v>
      </c>
      <c r="B45" s="2" t="s">
        <v>15</v>
      </c>
      <c r="C45" s="2" t="s">
        <v>87</v>
      </c>
      <c r="D45" s="90" t="s">
        <v>369</v>
      </c>
      <c r="E45" s="99" t="s">
        <v>2091</v>
      </c>
      <c r="F45" s="95" t="s">
        <v>2342</v>
      </c>
      <c r="G45" s="95" t="s">
        <v>2343</v>
      </c>
      <c r="H45" s="102" t="s">
        <v>2344</v>
      </c>
      <c r="I45" s="102" t="s">
        <v>3295</v>
      </c>
    </row>
    <row r="46" spans="1:9" x14ac:dyDescent="0.2">
      <c r="A46" s="89" t="s">
        <v>1808</v>
      </c>
      <c r="B46" s="2" t="s">
        <v>64</v>
      </c>
      <c r="C46" s="2" t="s">
        <v>1809</v>
      </c>
      <c r="D46" s="90" t="s">
        <v>369</v>
      </c>
      <c r="E46" s="99" t="s">
        <v>2064</v>
      </c>
      <c r="F46" s="95" t="s">
        <v>2345</v>
      </c>
      <c r="G46" s="95" t="s">
        <v>2346</v>
      </c>
      <c r="H46" s="102" t="s">
        <v>2344</v>
      </c>
      <c r="I46" s="102" t="s">
        <v>3296</v>
      </c>
    </row>
    <row r="47" spans="1:9" ht="25.5" x14ac:dyDescent="0.2">
      <c r="A47" s="89" t="s">
        <v>585</v>
      </c>
      <c r="B47" s="2" t="s">
        <v>15</v>
      </c>
      <c r="C47" s="2" t="s">
        <v>586</v>
      </c>
      <c r="D47" s="90" t="s">
        <v>14</v>
      </c>
      <c r="E47" s="99" t="s">
        <v>2086</v>
      </c>
      <c r="F47" s="95" t="s">
        <v>2347</v>
      </c>
      <c r="G47" s="95" t="s">
        <v>2348</v>
      </c>
      <c r="H47" s="102" t="s">
        <v>2349</v>
      </c>
      <c r="I47" s="102" t="s">
        <v>3297</v>
      </c>
    </row>
    <row r="48" spans="1:9" x14ac:dyDescent="0.2">
      <c r="A48" s="89" t="s">
        <v>579</v>
      </c>
      <c r="B48" s="2" t="s">
        <v>64</v>
      </c>
      <c r="C48" s="2" t="s">
        <v>1844</v>
      </c>
      <c r="D48" s="90" t="s">
        <v>369</v>
      </c>
      <c r="E48" s="99" t="s">
        <v>2092</v>
      </c>
      <c r="F48" s="95" t="s">
        <v>2350</v>
      </c>
      <c r="G48" s="95" t="s">
        <v>2351</v>
      </c>
      <c r="H48" s="102" t="s">
        <v>2349</v>
      </c>
      <c r="I48" s="102" t="s">
        <v>3298</v>
      </c>
    </row>
    <row r="49" spans="1:9" x14ac:dyDescent="0.2">
      <c r="A49" s="89" t="s">
        <v>1427</v>
      </c>
      <c r="B49" s="2" t="s">
        <v>64</v>
      </c>
      <c r="C49" s="2" t="s">
        <v>1845</v>
      </c>
      <c r="D49" s="90" t="s">
        <v>369</v>
      </c>
      <c r="E49" s="99" t="s">
        <v>2093</v>
      </c>
      <c r="F49" s="95" t="s">
        <v>2352</v>
      </c>
      <c r="G49" s="95" t="s">
        <v>2353</v>
      </c>
      <c r="H49" s="102" t="s">
        <v>2354</v>
      </c>
      <c r="I49" s="102" t="s">
        <v>3299</v>
      </c>
    </row>
    <row r="50" spans="1:9" x14ac:dyDescent="0.2">
      <c r="A50" s="89" t="s">
        <v>467</v>
      </c>
      <c r="B50" s="2" t="s">
        <v>64</v>
      </c>
      <c r="C50" s="2" t="s">
        <v>468</v>
      </c>
      <c r="D50" s="90" t="s">
        <v>14</v>
      </c>
      <c r="E50" s="99" t="s">
        <v>2094</v>
      </c>
      <c r="F50" s="95" t="s">
        <v>2355</v>
      </c>
      <c r="G50" s="95" t="s">
        <v>2356</v>
      </c>
      <c r="H50" s="102" t="s">
        <v>2357</v>
      </c>
      <c r="I50" s="102" t="s">
        <v>3300</v>
      </c>
    </row>
    <row r="51" spans="1:9" x14ac:dyDescent="0.2">
      <c r="A51" s="89" t="s">
        <v>760</v>
      </c>
      <c r="B51" s="2" t="s">
        <v>18</v>
      </c>
      <c r="C51" s="2" t="s">
        <v>1846</v>
      </c>
      <c r="D51" s="90" t="s">
        <v>373</v>
      </c>
      <c r="E51" s="99" t="s">
        <v>2095</v>
      </c>
      <c r="F51" s="95" t="s">
        <v>2358</v>
      </c>
      <c r="G51" s="95" t="s">
        <v>2359</v>
      </c>
      <c r="H51" s="102" t="s">
        <v>2357</v>
      </c>
      <c r="I51" s="102" t="s">
        <v>3301</v>
      </c>
    </row>
    <row r="52" spans="1:9" x14ac:dyDescent="0.2">
      <c r="A52" s="89" t="s">
        <v>1278</v>
      </c>
      <c r="B52" s="2" t="s">
        <v>64</v>
      </c>
      <c r="C52" s="2" t="s">
        <v>1279</v>
      </c>
      <c r="D52" s="90" t="s">
        <v>23</v>
      </c>
      <c r="E52" s="99" t="s">
        <v>2096</v>
      </c>
      <c r="F52" s="95" t="s">
        <v>2360</v>
      </c>
      <c r="G52" s="95" t="s">
        <v>2361</v>
      </c>
      <c r="H52" s="102" t="s">
        <v>2362</v>
      </c>
      <c r="I52" s="102" t="s">
        <v>2233</v>
      </c>
    </row>
    <row r="53" spans="1:9" x14ac:dyDescent="0.2">
      <c r="A53" s="89" t="s">
        <v>536</v>
      </c>
      <c r="B53" s="2" t="s">
        <v>64</v>
      </c>
      <c r="C53" s="2" t="s">
        <v>537</v>
      </c>
      <c r="D53" s="90" t="s">
        <v>369</v>
      </c>
      <c r="E53" s="99" t="s">
        <v>2097</v>
      </c>
      <c r="F53" s="95" t="s">
        <v>2363</v>
      </c>
      <c r="G53" s="95" t="s">
        <v>2364</v>
      </c>
      <c r="H53" s="102" t="s">
        <v>2362</v>
      </c>
      <c r="I53" s="102" t="s">
        <v>3302</v>
      </c>
    </row>
    <row r="54" spans="1:9" x14ac:dyDescent="0.2">
      <c r="A54" s="89" t="s">
        <v>1814</v>
      </c>
      <c r="B54" s="2" t="s">
        <v>18</v>
      </c>
      <c r="C54" s="2" t="s">
        <v>1847</v>
      </c>
      <c r="D54" s="90" t="s">
        <v>369</v>
      </c>
      <c r="E54" s="99" t="s">
        <v>2098</v>
      </c>
      <c r="F54" s="95" t="s">
        <v>2365</v>
      </c>
      <c r="G54" s="95" t="s">
        <v>2366</v>
      </c>
      <c r="H54" s="102" t="s">
        <v>2367</v>
      </c>
      <c r="I54" s="102" t="s">
        <v>3303</v>
      </c>
    </row>
    <row r="55" spans="1:9" x14ac:dyDescent="0.2">
      <c r="A55" s="89" t="s">
        <v>436</v>
      </c>
      <c r="B55" s="2" t="s">
        <v>15</v>
      </c>
      <c r="C55" s="2" t="s">
        <v>437</v>
      </c>
      <c r="D55" s="90" t="s">
        <v>368</v>
      </c>
      <c r="E55" s="99" t="s">
        <v>2099</v>
      </c>
      <c r="F55" s="95" t="s">
        <v>2368</v>
      </c>
      <c r="G55" s="95" t="s">
        <v>2369</v>
      </c>
      <c r="H55" s="102" t="s">
        <v>2367</v>
      </c>
      <c r="I55" s="102" t="s">
        <v>3304</v>
      </c>
    </row>
    <row r="56" spans="1:9" ht="25.5" x14ac:dyDescent="0.2">
      <c r="A56" s="89" t="s">
        <v>1158</v>
      </c>
      <c r="B56" s="2" t="s">
        <v>15</v>
      </c>
      <c r="C56" s="2" t="s">
        <v>1159</v>
      </c>
      <c r="D56" s="90" t="s">
        <v>14</v>
      </c>
      <c r="E56" s="99" t="s">
        <v>2100</v>
      </c>
      <c r="F56" s="95" t="s">
        <v>2370</v>
      </c>
      <c r="G56" s="95" t="s">
        <v>2371</v>
      </c>
      <c r="H56" s="102" t="s">
        <v>2372</v>
      </c>
      <c r="I56" s="102" t="s">
        <v>3305</v>
      </c>
    </row>
    <row r="57" spans="1:9" x14ac:dyDescent="0.2">
      <c r="A57" s="89" t="s">
        <v>512</v>
      </c>
      <c r="B57" s="2" t="s">
        <v>64</v>
      </c>
      <c r="C57" s="2" t="s">
        <v>1625</v>
      </c>
      <c r="D57" s="90" t="s">
        <v>369</v>
      </c>
      <c r="E57" s="99" t="s">
        <v>2086</v>
      </c>
      <c r="F57" s="95" t="s">
        <v>2373</v>
      </c>
      <c r="G57" s="95" t="s">
        <v>2374</v>
      </c>
      <c r="H57" s="102" t="s">
        <v>2372</v>
      </c>
      <c r="I57" s="102" t="s">
        <v>3306</v>
      </c>
    </row>
    <row r="58" spans="1:9" x14ac:dyDescent="0.2">
      <c r="A58" s="89" t="s">
        <v>480</v>
      </c>
      <c r="B58" s="2" t="s">
        <v>64</v>
      </c>
      <c r="C58" s="2" t="s">
        <v>481</v>
      </c>
      <c r="D58" s="90" t="s">
        <v>369</v>
      </c>
      <c r="E58" s="99" t="s">
        <v>2101</v>
      </c>
      <c r="F58" s="95" t="s">
        <v>2375</v>
      </c>
      <c r="G58" s="95" t="s">
        <v>2376</v>
      </c>
      <c r="H58" s="102" t="s">
        <v>2377</v>
      </c>
      <c r="I58" s="102" t="s">
        <v>3307</v>
      </c>
    </row>
    <row r="59" spans="1:9" x14ac:dyDescent="0.2">
      <c r="A59" s="89" t="s">
        <v>588</v>
      </c>
      <c r="B59" s="2" t="s">
        <v>64</v>
      </c>
      <c r="C59" s="2" t="s">
        <v>589</v>
      </c>
      <c r="D59" s="90" t="s">
        <v>14</v>
      </c>
      <c r="E59" s="99" t="s">
        <v>2102</v>
      </c>
      <c r="F59" s="95" t="s">
        <v>2378</v>
      </c>
      <c r="G59" s="95" t="s">
        <v>2379</v>
      </c>
      <c r="H59" s="102" t="s">
        <v>2377</v>
      </c>
      <c r="I59" s="102" t="s">
        <v>3308</v>
      </c>
    </row>
    <row r="60" spans="1:9" ht="25.5" x14ac:dyDescent="0.2">
      <c r="A60" s="89" t="s">
        <v>493</v>
      </c>
      <c r="B60" s="2" t="s">
        <v>15</v>
      </c>
      <c r="C60" s="2" t="s">
        <v>494</v>
      </c>
      <c r="D60" s="90" t="s">
        <v>369</v>
      </c>
      <c r="E60" s="99" t="s">
        <v>2103</v>
      </c>
      <c r="F60" s="95" t="s">
        <v>2380</v>
      </c>
      <c r="G60" s="95" t="s">
        <v>2381</v>
      </c>
      <c r="H60" s="102" t="s">
        <v>2382</v>
      </c>
      <c r="I60" s="102" t="s">
        <v>3309</v>
      </c>
    </row>
    <row r="61" spans="1:9" x14ac:dyDescent="0.2">
      <c r="A61" s="89" t="s">
        <v>224</v>
      </c>
      <c r="B61" s="2" t="s">
        <v>18</v>
      </c>
      <c r="C61" s="2" t="s">
        <v>1848</v>
      </c>
      <c r="D61" s="90" t="s">
        <v>368</v>
      </c>
      <c r="E61" s="99" t="s">
        <v>2104</v>
      </c>
      <c r="F61" s="95" t="s">
        <v>2383</v>
      </c>
      <c r="G61" s="95" t="s">
        <v>2384</v>
      </c>
      <c r="H61" s="102" t="s">
        <v>2382</v>
      </c>
      <c r="I61" s="102" t="s">
        <v>3310</v>
      </c>
    </row>
    <row r="62" spans="1:9" ht="25.5" x14ac:dyDescent="0.2">
      <c r="A62" s="89" t="s">
        <v>174</v>
      </c>
      <c r="B62" s="2" t="s">
        <v>15</v>
      </c>
      <c r="C62" s="2" t="s">
        <v>175</v>
      </c>
      <c r="D62" s="90" t="s">
        <v>14</v>
      </c>
      <c r="E62" s="99" t="s">
        <v>2105</v>
      </c>
      <c r="F62" s="95" t="s">
        <v>2385</v>
      </c>
      <c r="G62" s="95" t="s">
        <v>2386</v>
      </c>
      <c r="H62" s="102" t="s">
        <v>2387</v>
      </c>
      <c r="I62" s="102" t="s">
        <v>3311</v>
      </c>
    </row>
    <row r="63" spans="1:9" x14ac:dyDescent="0.2">
      <c r="A63" s="89" t="s">
        <v>419</v>
      </c>
      <c r="B63" s="2" t="s">
        <v>13</v>
      </c>
      <c r="C63" s="2" t="s">
        <v>420</v>
      </c>
      <c r="D63" s="90" t="s">
        <v>369</v>
      </c>
      <c r="E63" s="99" t="s">
        <v>2106</v>
      </c>
      <c r="F63" s="95" t="s">
        <v>2388</v>
      </c>
      <c r="G63" s="95" t="s">
        <v>2389</v>
      </c>
      <c r="H63" s="102" t="s">
        <v>2390</v>
      </c>
      <c r="I63" s="102" t="s">
        <v>3312</v>
      </c>
    </row>
    <row r="64" spans="1:9" ht="25.5" x14ac:dyDescent="0.2">
      <c r="A64" s="89" t="s">
        <v>704</v>
      </c>
      <c r="B64" s="2" t="s">
        <v>18</v>
      </c>
      <c r="C64" s="2" t="s">
        <v>1849</v>
      </c>
      <c r="D64" s="90" t="s">
        <v>369</v>
      </c>
      <c r="E64" s="99" t="s">
        <v>2107</v>
      </c>
      <c r="F64" s="95" t="s">
        <v>2391</v>
      </c>
      <c r="G64" s="95" t="s">
        <v>2392</v>
      </c>
      <c r="H64" s="102" t="s">
        <v>2393</v>
      </c>
      <c r="I64" s="102" t="s">
        <v>3313</v>
      </c>
    </row>
    <row r="65" spans="1:9" ht="25.5" x14ac:dyDescent="0.2">
      <c r="A65" s="89" t="s">
        <v>1701</v>
      </c>
      <c r="B65" s="2" t="s">
        <v>1702</v>
      </c>
      <c r="C65" s="2" t="s">
        <v>1703</v>
      </c>
      <c r="D65" s="90" t="s">
        <v>23</v>
      </c>
      <c r="E65" s="99" t="s">
        <v>2108</v>
      </c>
      <c r="F65" s="95" t="s">
        <v>2394</v>
      </c>
      <c r="G65" s="95" t="s">
        <v>2395</v>
      </c>
      <c r="H65" s="102" t="s">
        <v>2396</v>
      </c>
      <c r="I65" s="102" t="s">
        <v>3314</v>
      </c>
    </row>
    <row r="66" spans="1:9" x14ac:dyDescent="0.2">
      <c r="A66" s="89" t="s">
        <v>1389</v>
      </c>
      <c r="B66" s="2" t="s">
        <v>64</v>
      </c>
      <c r="C66" s="2" t="s">
        <v>1390</v>
      </c>
      <c r="D66" s="90" t="s">
        <v>58</v>
      </c>
      <c r="E66" s="99" t="s">
        <v>2109</v>
      </c>
      <c r="F66" s="95" t="s">
        <v>2397</v>
      </c>
      <c r="G66" s="95" t="s">
        <v>2398</v>
      </c>
      <c r="H66" s="102" t="s">
        <v>2396</v>
      </c>
      <c r="I66" s="102" t="s">
        <v>3315</v>
      </c>
    </row>
    <row r="67" spans="1:9" x14ac:dyDescent="0.2">
      <c r="A67" s="89" t="s">
        <v>1627</v>
      </c>
      <c r="B67" s="2" t="s">
        <v>18</v>
      </c>
      <c r="C67" s="2" t="s">
        <v>1628</v>
      </c>
      <c r="D67" s="90" t="s">
        <v>369</v>
      </c>
      <c r="E67" s="99" t="s">
        <v>2110</v>
      </c>
      <c r="F67" s="95" t="s">
        <v>2399</v>
      </c>
      <c r="G67" s="95" t="s">
        <v>2400</v>
      </c>
      <c r="H67" s="102" t="s">
        <v>2401</v>
      </c>
      <c r="I67" s="102" t="s">
        <v>3316</v>
      </c>
    </row>
    <row r="68" spans="1:9" ht="25.5" x14ac:dyDescent="0.2">
      <c r="A68" s="89" t="s">
        <v>761</v>
      </c>
      <c r="B68" s="2" t="s">
        <v>18</v>
      </c>
      <c r="C68" s="2" t="s">
        <v>1850</v>
      </c>
      <c r="D68" s="90" t="s">
        <v>369</v>
      </c>
      <c r="E68" s="99" t="s">
        <v>2111</v>
      </c>
      <c r="F68" s="95" t="s">
        <v>2402</v>
      </c>
      <c r="G68" s="95" t="s">
        <v>2403</v>
      </c>
      <c r="H68" s="102" t="s">
        <v>2404</v>
      </c>
      <c r="I68" s="102" t="s">
        <v>3317</v>
      </c>
    </row>
    <row r="69" spans="1:9" ht="25.5" x14ac:dyDescent="0.2">
      <c r="A69" s="89" t="s">
        <v>1354</v>
      </c>
      <c r="B69" s="2" t="s">
        <v>18</v>
      </c>
      <c r="C69" s="2" t="s">
        <v>1851</v>
      </c>
      <c r="D69" s="90" t="s">
        <v>372</v>
      </c>
      <c r="E69" s="99" t="s">
        <v>2112</v>
      </c>
      <c r="F69" s="95" t="s">
        <v>2405</v>
      </c>
      <c r="G69" s="95" t="s">
        <v>2406</v>
      </c>
      <c r="H69" s="102" t="s">
        <v>2407</v>
      </c>
      <c r="I69" s="102" t="s">
        <v>3318</v>
      </c>
    </row>
    <row r="70" spans="1:9" ht="38.25" x14ac:dyDescent="0.2">
      <c r="A70" s="89" t="s">
        <v>1061</v>
      </c>
      <c r="B70" s="2" t="s">
        <v>15</v>
      </c>
      <c r="C70" s="2" t="s">
        <v>1062</v>
      </c>
      <c r="D70" s="90" t="s">
        <v>14</v>
      </c>
      <c r="E70" s="99" t="s">
        <v>2113</v>
      </c>
      <c r="F70" s="95" t="s">
        <v>2408</v>
      </c>
      <c r="G70" s="95" t="s">
        <v>2409</v>
      </c>
      <c r="H70" s="102" t="s">
        <v>2407</v>
      </c>
      <c r="I70" s="102" t="s">
        <v>3319</v>
      </c>
    </row>
    <row r="71" spans="1:9" x14ac:dyDescent="0.2">
      <c r="A71" s="89" t="s">
        <v>1305</v>
      </c>
      <c r="B71" s="2" t="s">
        <v>18</v>
      </c>
      <c r="C71" s="2" t="s">
        <v>1852</v>
      </c>
      <c r="D71" s="90" t="s">
        <v>373</v>
      </c>
      <c r="E71" s="99" t="s">
        <v>2114</v>
      </c>
      <c r="F71" s="95" t="s">
        <v>2410</v>
      </c>
      <c r="G71" s="95" t="s">
        <v>2411</v>
      </c>
      <c r="H71" s="102" t="s">
        <v>2412</v>
      </c>
      <c r="I71" s="102" t="s">
        <v>3320</v>
      </c>
    </row>
    <row r="72" spans="1:9" ht="38.25" x14ac:dyDescent="0.2">
      <c r="A72" s="89" t="s">
        <v>1068</v>
      </c>
      <c r="B72" s="2" t="s">
        <v>15</v>
      </c>
      <c r="C72" s="2" t="s">
        <v>1069</v>
      </c>
      <c r="D72" s="90" t="s">
        <v>14</v>
      </c>
      <c r="E72" s="99" t="s">
        <v>2115</v>
      </c>
      <c r="F72" s="95" t="s">
        <v>2413</v>
      </c>
      <c r="G72" s="95" t="s">
        <v>2414</v>
      </c>
      <c r="H72" s="102" t="s">
        <v>2412</v>
      </c>
      <c r="I72" s="102" t="s">
        <v>3321</v>
      </c>
    </row>
    <row r="73" spans="1:9" ht="25.5" x14ac:dyDescent="0.2">
      <c r="A73" s="89" t="s">
        <v>152</v>
      </c>
      <c r="B73" s="2" t="s">
        <v>18</v>
      </c>
      <c r="C73" s="2" t="s">
        <v>1853</v>
      </c>
      <c r="D73" s="90" t="s">
        <v>373</v>
      </c>
      <c r="E73" s="99" t="s">
        <v>2116</v>
      </c>
      <c r="F73" s="95" t="s">
        <v>2415</v>
      </c>
      <c r="G73" s="95" t="s">
        <v>2416</v>
      </c>
      <c r="H73" s="102" t="s">
        <v>2417</v>
      </c>
      <c r="I73" s="102" t="s">
        <v>3322</v>
      </c>
    </row>
    <row r="74" spans="1:9" x14ac:dyDescent="0.2">
      <c r="A74" s="89" t="s">
        <v>1460</v>
      </c>
      <c r="B74" s="2" t="s">
        <v>64</v>
      </c>
      <c r="C74" s="2" t="s">
        <v>1854</v>
      </c>
      <c r="D74" s="90" t="s">
        <v>23</v>
      </c>
      <c r="E74" s="99" t="s">
        <v>2117</v>
      </c>
      <c r="F74" s="95" t="s">
        <v>2418</v>
      </c>
      <c r="G74" s="95" t="s">
        <v>2419</v>
      </c>
      <c r="H74" s="102" t="s">
        <v>2420</v>
      </c>
      <c r="I74" s="102" t="s">
        <v>3323</v>
      </c>
    </row>
    <row r="75" spans="1:9" ht="38.25" x14ac:dyDescent="0.2">
      <c r="A75" s="89" t="s">
        <v>1284</v>
      </c>
      <c r="B75" s="2" t="s">
        <v>15</v>
      </c>
      <c r="C75" s="2" t="s">
        <v>1285</v>
      </c>
      <c r="D75" s="90" t="s">
        <v>23</v>
      </c>
      <c r="E75" s="99" t="s">
        <v>2118</v>
      </c>
      <c r="F75" s="95" t="s">
        <v>2421</v>
      </c>
      <c r="G75" s="95" t="s">
        <v>2422</v>
      </c>
      <c r="H75" s="102" t="s">
        <v>2423</v>
      </c>
      <c r="I75" s="102" t="s">
        <v>3324</v>
      </c>
    </row>
    <row r="76" spans="1:9" x14ac:dyDescent="0.2">
      <c r="A76" s="89" t="s">
        <v>1122</v>
      </c>
      <c r="B76" s="2" t="s">
        <v>18</v>
      </c>
      <c r="C76" s="2" t="s">
        <v>1855</v>
      </c>
      <c r="D76" s="90" t="s">
        <v>372</v>
      </c>
      <c r="E76" s="99" t="s">
        <v>2062</v>
      </c>
      <c r="F76" s="95" t="s">
        <v>2424</v>
      </c>
      <c r="G76" s="95" t="s">
        <v>2424</v>
      </c>
      <c r="H76" s="102" t="s">
        <v>2425</v>
      </c>
      <c r="I76" s="102" t="s">
        <v>3325</v>
      </c>
    </row>
    <row r="77" spans="1:9" x14ac:dyDescent="0.2">
      <c r="A77" s="89" t="s">
        <v>215</v>
      </c>
      <c r="B77" s="2" t="s">
        <v>18</v>
      </c>
      <c r="C77" s="2" t="s">
        <v>1856</v>
      </c>
      <c r="D77" s="90" t="s">
        <v>369</v>
      </c>
      <c r="E77" s="99" t="s">
        <v>2119</v>
      </c>
      <c r="F77" s="95" t="s">
        <v>2426</v>
      </c>
      <c r="G77" s="95" t="s">
        <v>2427</v>
      </c>
      <c r="H77" s="102" t="s">
        <v>2428</v>
      </c>
      <c r="I77" s="102" t="s">
        <v>3326</v>
      </c>
    </row>
    <row r="78" spans="1:9" x14ac:dyDescent="0.2">
      <c r="A78" s="89" t="s">
        <v>1683</v>
      </c>
      <c r="B78" s="2" t="s">
        <v>18</v>
      </c>
      <c r="C78" s="2" t="s">
        <v>1857</v>
      </c>
      <c r="D78" s="90" t="s">
        <v>373</v>
      </c>
      <c r="E78" s="99" t="s">
        <v>2120</v>
      </c>
      <c r="F78" s="95" t="s">
        <v>2429</v>
      </c>
      <c r="G78" s="95" t="s">
        <v>2430</v>
      </c>
      <c r="H78" s="102" t="s">
        <v>2431</v>
      </c>
      <c r="I78" s="102" t="s">
        <v>3327</v>
      </c>
    </row>
    <row r="79" spans="1:9" x14ac:dyDescent="0.2">
      <c r="A79" s="89" t="s">
        <v>422</v>
      </c>
      <c r="B79" s="2" t="s">
        <v>18</v>
      </c>
      <c r="C79" s="2" t="s">
        <v>1858</v>
      </c>
      <c r="D79" s="90" t="s">
        <v>369</v>
      </c>
      <c r="E79" s="99" t="s">
        <v>2091</v>
      </c>
      <c r="F79" s="95" t="s">
        <v>2432</v>
      </c>
      <c r="G79" s="95" t="s">
        <v>2433</v>
      </c>
      <c r="H79" s="102" t="s">
        <v>2434</v>
      </c>
      <c r="I79" s="102" t="s">
        <v>3328</v>
      </c>
    </row>
    <row r="80" spans="1:9" x14ac:dyDescent="0.2">
      <c r="A80" s="89" t="s">
        <v>1811</v>
      </c>
      <c r="B80" s="2" t="s">
        <v>64</v>
      </c>
      <c r="C80" s="2" t="s">
        <v>1812</v>
      </c>
      <c r="D80" s="90" t="s">
        <v>14</v>
      </c>
      <c r="E80" s="99" t="s">
        <v>2121</v>
      </c>
      <c r="F80" s="95" t="s">
        <v>2435</v>
      </c>
      <c r="G80" s="95" t="s">
        <v>2436</v>
      </c>
      <c r="H80" s="102" t="s">
        <v>2434</v>
      </c>
      <c r="I80" s="102" t="s">
        <v>3329</v>
      </c>
    </row>
    <row r="81" spans="1:9" ht="25.5" x14ac:dyDescent="0.2">
      <c r="A81" s="89" t="s">
        <v>1289</v>
      </c>
      <c r="B81" s="2" t="s">
        <v>18</v>
      </c>
      <c r="C81" s="2" t="s">
        <v>1859</v>
      </c>
      <c r="D81" s="90" t="s">
        <v>372</v>
      </c>
      <c r="E81" s="99" t="s">
        <v>2062</v>
      </c>
      <c r="F81" s="95" t="s">
        <v>2437</v>
      </c>
      <c r="G81" s="95" t="s">
        <v>2437</v>
      </c>
      <c r="H81" s="102" t="s">
        <v>2438</v>
      </c>
      <c r="I81" s="102" t="s">
        <v>3330</v>
      </c>
    </row>
    <row r="82" spans="1:9" x14ac:dyDescent="0.2">
      <c r="A82" s="89" t="s">
        <v>713</v>
      </c>
      <c r="B82" s="2" t="s">
        <v>64</v>
      </c>
      <c r="C82" s="2" t="s">
        <v>714</v>
      </c>
      <c r="D82" s="90" t="s">
        <v>368</v>
      </c>
      <c r="E82" s="99" t="s">
        <v>2122</v>
      </c>
      <c r="F82" s="95" t="s">
        <v>2439</v>
      </c>
      <c r="G82" s="95" t="s">
        <v>2440</v>
      </c>
      <c r="H82" s="102" t="s">
        <v>2441</v>
      </c>
      <c r="I82" s="102" t="s">
        <v>2722</v>
      </c>
    </row>
    <row r="83" spans="1:9" x14ac:dyDescent="0.2">
      <c r="A83" s="89" t="s">
        <v>1464</v>
      </c>
      <c r="B83" s="2" t="s">
        <v>64</v>
      </c>
      <c r="C83" s="2" t="s">
        <v>1465</v>
      </c>
      <c r="D83" s="90" t="s">
        <v>58</v>
      </c>
      <c r="E83" s="99" t="s">
        <v>2123</v>
      </c>
      <c r="F83" s="95" t="s">
        <v>2442</v>
      </c>
      <c r="G83" s="95" t="s">
        <v>2443</v>
      </c>
      <c r="H83" s="102" t="s">
        <v>2441</v>
      </c>
      <c r="I83" s="102" t="s">
        <v>3331</v>
      </c>
    </row>
    <row r="84" spans="1:9" x14ac:dyDescent="0.2">
      <c r="A84" s="89" t="s">
        <v>1663</v>
      </c>
      <c r="B84" s="2" t="s">
        <v>18</v>
      </c>
      <c r="C84" s="2" t="s">
        <v>1860</v>
      </c>
      <c r="D84" s="90" t="s">
        <v>369</v>
      </c>
      <c r="E84" s="99" t="s">
        <v>2065</v>
      </c>
      <c r="F84" s="95" t="s">
        <v>2444</v>
      </c>
      <c r="G84" s="95" t="s">
        <v>2445</v>
      </c>
      <c r="H84" s="102" t="s">
        <v>2441</v>
      </c>
      <c r="I84" s="102" t="s">
        <v>3332</v>
      </c>
    </row>
    <row r="85" spans="1:9" ht="38.25" x14ac:dyDescent="0.2">
      <c r="A85" s="89" t="s">
        <v>103</v>
      </c>
      <c r="B85" s="2" t="s">
        <v>15</v>
      </c>
      <c r="C85" s="2" t="s">
        <v>104</v>
      </c>
      <c r="D85" s="90" t="s">
        <v>14</v>
      </c>
      <c r="E85" s="99" t="s">
        <v>2078</v>
      </c>
      <c r="F85" s="95" t="s">
        <v>2446</v>
      </c>
      <c r="G85" s="95" t="s">
        <v>2447</v>
      </c>
      <c r="H85" s="102" t="s">
        <v>2448</v>
      </c>
      <c r="I85" s="102" t="s">
        <v>3333</v>
      </c>
    </row>
    <row r="86" spans="1:9" x14ac:dyDescent="0.2">
      <c r="A86" s="89" t="s">
        <v>1432</v>
      </c>
      <c r="B86" s="2" t="s">
        <v>18</v>
      </c>
      <c r="C86" s="2" t="s">
        <v>1861</v>
      </c>
      <c r="D86" s="90" t="s">
        <v>373</v>
      </c>
      <c r="E86" s="99" t="s">
        <v>2124</v>
      </c>
      <c r="F86" s="95" t="s">
        <v>2449</v>
      </c>
      <c r="G86" s="95" t="s">
        <v>2450</v>
      </c>
      <c r="H86" s="102" t="s">
        <v>2448</v>
      </c>
      <c r="I86" s="102" t="s">
        <v>3334</v>
      </c>
    </row>
    <row r="87" spans="1:9" x14ac:dyDescent="0.2">
      <c r="A87" s="89" t="s">
        <v>1297</v>
      </c>
      <c r="B87" s="2" t="s">
        <v>18</v>
      </c>
      <c r="C87" s="2" t="s">
        <v>1862</v>
      </c>
      <c r="D87" s="90" t="s">
        <v>373</v>
      </c>
      <c r="E87" s="99" t="s">
        <v>2125</v>
      </c>
      <c r="F87" s="95" t="s">
        <v>2451</v>
      </c>
      <c r="G87" s="95" t="s">
        <v>2452</v>
      </c>
      <c r="H87" s="102" t="s">
        <v>2453</v>
      </c>
      <c r="I87" s="102" t="s">
        <v>3335</v>
      </c>
    </row>
    <row r="88" spans="1:9" ht="25.5" x14ac:dyDescent="0.2">
      <c r="A88" s="89" t="s">
        <v>816</v>
      </c>
      <c r="B88" s="2" t="s">
        <v>15</v>
      </c>
      <c r="C88" s="2" t="s">
        <v>817</v>
      </c>
      <c r="D88" s="90" t="s">
        <v>14</v>
      </c>
      <c r="E88" s="99" t="s">
        <v>2126</v>
      </c>
      <c r="F88" s="95" t="s">
        <v>2454</v>
      </c>
      <c r="G88" s="95" t="s">
        <v>2455</v>
      </c>
      <c r="H88" s="102" t="s">
        <v>2453</v>
      </c>
      <c r="I88" s="102" t="s">
        <v>3336</v>
      </c>
    </row>
    <row r="89" spans="1:9" x14ac:dyDescent="0.2">
      <c r="A89" s="89" t="s">
        <v>1462</v>
      </c>
      <c r="B89" s="2" t="s">
        <v>64</v>
      </c>
      <c r="C89" s="2" t="s">
        <v>1863</v>
      </c>
      <c r="D89" s="90" t="s">
        <v>14</v>
      </c>
      <c r="E89" s="99" t="s">
        <v>2127</v>
      </c>
      <c r="F89" s="95" t="s">
        <v>2456</v>
      </c>
      <c r="G89" s="95" t="s">
        <v>2457</v>
      </c>
      <c r="H89" s="102" t="s">
        <v>2458</v>
      </c>
      <c r="I89" s="102" t="s">
        <v>3337</v>
      </c>
    </row>
    <row r="90" spans="1:9" ht="25.5" x14ac:dyDescent="0.2">
      <c r="A90" s="89" t="s">
        <v>1644</v>
      </c>
      <c r="B90" s="2" t="s">
        <v>18</v>
      </c>
      <c r="C90" s="2" t="s">
        <v>1864</v>
      </c>
      <c r="D90" s="90" t="s">
        <v>373</v>
      </c>
      <c r="E90" s="99" t="s">
        <v>2128</v>
      </c>
      <c r="F90" s="95" t="s">
        <v>2459</v>
      </c>
      <c r="G90" s="95" t="s">
        <v>2460</v>
      </c>
      <c r="H90" s="102" t="s">
        <v>2458</v>
      </c>
      <c r="I90" s="102" t="s">
        <v>3338</v>
      </c>
    </row>
    <row r="91" spans="1:9" ht="51" x14ac:dyDescent="0.2">
      <c r="A91" s="89" t="s">
        <v>70</v>
      </c>
      <c r="B91" s="2" t="s">
        <v>15</v>
      </c>
      <c r="C91" s="2" t="s">
        <v>71</v>
      </c>
      <c r="D91" s="90" t="s">
        <v>369</v>
      </c>
      <c r="E91" s="99" t="s">
        <v>2129</v>
      </c>
      <c r="F91" s="95" t="s">
        <v>2461</v>
      </c>
      <c r="G91" s="95" t="s">
        <v>2462</v>
      </c>
      <c r="H91" s="102" t="s">
        <v>2458</v>
      </c>
      <c r="I91" s="102" t="s">
        <v>3339</v>
      </c>
    </row>
    <row r="92" spans="1:9" x14ac:dyDescent="0.2">
      <c r="A92" s="89" t="s">
        <v>785</v>
      </c>
      <c r="B92" s="2" t="s">
        <v>18</v>
      </c>
      <c r="C92" s="2" t="s">
        <v>1865</v>
      </c>
      <c r="D92" s="90" t="s">
        <v>372</v>
      </c>
      <c r="E92" s="99" t="s">
        <v>2108</v>
      </c>
      <c r="F92" s="95" t="s">
        <v>2463</v>
      </c>
      <c r="G92" s="95" t="s">
        <v>2464</v>
      </c>
      <c r="H92" s="102" t="s">
        <v>2465</v>
      </c>
      <c r="I92" s="102" t="s">
        <v>3340</v>
      </c>
    </row>
    <row r="93" spans="1:9" ht="25.5" x14ac:dyDescent="0.2">
      <c r="A93" s="89" t="s">
        <v>483</v>
      </c>
      <c r="B93" s="2" t="s">
        <v>15</v>
      </c>
      <c r="C93" s="2" t="s">
        <v>484</v>
      </c>
      <c r="D93" s="90" t="s">
        <v>369</v>
      </c>
      <c r="E93" s="99" t="s">
        <v>2130</v>
      </c>
      <c r="F93" s="95" t="s">
        <v>2466</v>
      </c>
      <c r="G93" s="95" t="s">
        <v>2467</v>
      </c>
      <c r="H93" s="102" t="s">
        <v>2465</v>
      </c>
      <c r="I93" s="102" t="s">
        <v>3341</v>
      </c>
    </row>
    <row r="94" spans="1:9" ht="25.5" x14ac:dyDescent="0.2">
      <c r="A94" s="89" t="s">
        <v>216</v>
      </c>
      <c r="B94" s="2" t="s">
        <v>18</v>
      </c>
      <c r="C94" s="2" t="s">
        <v>1866</v>
      </c>
      <c r="D94" s="90" t="s">
        <v>369</v>
      </c>
      <c r="E94" s="99" t="s">
        <v>2131</v>
      </c>
      <c r="F94" s="95" t="s">
        <v>2468</v>
      </c>
      <c r="G94" s="95" t="s">
        <v>2469</v>
      </c>
      <c r="H94" s="102" t="s">
        <v>2470</v>
      </c>
      <c r="I94" s="102" t="s">
        <v>3342</v>
      </c>
    </row>
    <row r="95" spans="1:9" x14ac:dyDescent="0.2">
      <c r="A95" s="89" t="s">
        <v>1442</v>
      </c>
      <c r="B95" s="2" t="s">
        <v>64</v>
      </c>
      <c r="C95" s="2" t="s">
        <v>1867</v>
      </c>
      <c r="D95" s="90" t="s">
        <v>23</v>
      </c>
      <c r="E95" s="99" t="s">
        <v>2062</v>
      </c>
      <c r="F95" s="95" t="s">
        <v>2471</v>
      </c>
      <c r="G95" s="95" t="s">
        <v>2471</v>
      </c>
      <c r="H95" s="102" t="s">
        <v>2470</v>
      </c>
      <c r="I95" s="102" t="s">
        <v>3343</v>
      </c>
    </row>
    <row r="96" spans="1:9" x14ac:dyDescent="0.2">
      <c r="A96" s="89" t="s">
        <v>1274</v>
      </c>
      <c r="B96" s="2" t="s">
        <v>13</v>
      </c>
      <c r="C96" s="2" t="s">
        <v>1868</v>
      </c>
      <c r="D96" s="90" t="s">
        <v>372</v>
      </c>
      <c r="E96" s="99" t="s">
        <v>2076</v>
      </c>
      <c r="F96" s="95" t="s">
        <v>2472</v>
      </c>
      <c r="G96" s="95" t="s">
        <v>2473</v>
      </c>
      <c r="H96" s="102" t="s">
        <v>2470</v>
      </c>
      <c r="I96" s="102" t="s">
        <v>3344</v>
      </c>
    </row>
    <row r="97" spans="1:9" x14ac:dyDescent="0.2">
      <c r="A97" s="89" t="s">
        <v>1302</v>
      </c>
      <c r="B97" s="2" t="s">
        <v>18</v>
      </c>
      <c r="C97" s="2" t="s">
        <v>1869</v>
      </c>
      <c r="D97" s="90" t="s">
        <v>373</v>
      </c>
      <c r="E97" s="99" t="s">
        <v>2132</v>
      </c>
      <c r="F97" s="95" t="s">
        <v>2474</v>
      </c>
      <c r="G97" s="95" t="s">
        <v>2475</v>
      </c>
      <c r="H97" s="102" t="s">
        <v>2470</v>
      </c>
      <c r="I97" s="102" t="s">
        <v>3345</v>
      </c>
    </row>
    <row r="98" spans="1:9" x14ac:dyDescent="0.2">
      <c r="A98" s="89" t="s">
        <v>1299</v>
      </c>
      <c r="B98" s="2" t="s">
        <v>18</v>
      </c>
      <c r="C98" s="2" t="s">
        <v>1870</v>
      </c>
      <c r="D98" s="90" t="s">
        <v>373</v>
      </c>
      <c r="E98" s="99" t="s">
        <v>2133</v>
      </c>
      <c r="F98" s="95" t="s">
        <v>2461</v>
      </c>
      <c r="G98" s="95" t="s">
        <v>2476</v>
      </c>
      <c r="H98" s="102" t="s">
        <v>2470</v>
      </c>
      <c r="I98" s="102" t="s">
        <v>3346</v>
      </c>
    </row>
    <row r="99" spans="1:9" ht="25.5" x14ac:dyDescent="0.2">
      <c r="A99" s="89" t="s">
        <v>1430</v>
      </c>
      <c r="B99" s="2" t="s">
        <v>18</v>
      </c>
      <c r="C99" s="2" t="s">
        <v>1871</v>
      </c>
      <c r="D99" s="90" t="s">
        <v>372</v>
      </c>
      <c r="E99" s="99" t="s">
        <v>2062</v>
      </c>
      <c r="F99" s="95" t="s">
        <v>2477</v>
      </c>
      <c r="G99" s="95" t="s">
        <v>2477</v>
      </c>
      <c r="H99" s="102" t="s">
        <v>2478</v>
      </c>
      <c r="I99" s="102" t="s">
        <v>3347</v>
      </c>
    </row>
    <row r="100" spans="1:9" ht="25.5" x14ac:dyDescent="0.2">
      <c r="A100" s="89" t="s">
        <v>1244</v>
      </c>
      <c r="B100" s="2" t="s">
        <v>18</v>
      </c>
      <c r="C100" s="2" t="s">
        <v>1872</v>
      </c>
      <c r="D100" s="90" t="s">
        <v>372</v>
      </c>
      <c r="E100" s="99" t="s">
        <v>2134</v>
      </c>
      <c r="F100" s="95" t="s">
        <v>2479</v>
      </c>
      <c r="G100" s="95" t="s">
        <v>2480</v>
      </c>
      <c r="H100" s="102" t="s">
        <v>2478</v>
      </c>
      <c r="I100" s="102" t="s">
        <v>3348</v>
      </c>
    </row>
    <row r="101" spans="1:9" ht="25.5" x14ac:dyDescent="0.2">
      <c r="A101" s="89" t="s">
        <v>136</v>
      </c>
      <c r="B101" s="2" t="s">
        <v>18</v>
      </c>
      <c r="C101" s="2" t="s">
        <v>1873</v>
      </c>
      <c r="D101" s="90" t="s">
        <v>372</v>
      </c>
      <c r="E101" s="99" t="s">
        <v>2107</v>
      </c>
      <c r="F101" s="95" t="s">
        <v>2481</v>
      </c>
      <c r="G101" s="95" t="s">
        <v>2482</v>
      </c>
      <c r="H101" s="102" t="s">
        <v>2478</v>
      </c>
      <c r="I101" s="102" t="s">
        <v>3349</v>
      </c>
    </row>
    <row r="102" spans="1:9" ht="25.5" x14ac:dyDescent="0.2">
      <c r="A102" s="89" t="s">
        <v>1364</v>
      </c>
      <c r="B102" s="2" t="s">
        <v>18</v>
      </c>
      <c r="C102" s="2" t="s">
        <v>1874</v>
      </c>
      <c r="D102" s="90" t="s">
        <v>373</v>
      </c>
      <c r="E102" s="99" t="s">
        <v>2128</v>
      </c>
      <c r="F102" s="95" t="s">
        <v>2483</v>
      </c>
      <c r="G102" s="95" t="s">
        <v>2484</v>
      </c>
      <c r="H102" s="102" t="s">
        <v>2478</v>
      </c>
      <c r="I102" s="102" t="s">
        <v>3350</v>
      </c>
    </row>
    <row r="103" spans="1:9" ht="25.5" x14ac:dyDescent="0.2">
      <c r="A103" s="89" t="s">
        <v>762</v>
      </c>
      <c r="B103" s="2" t="s">
        <v>15</v>
      </c>
      <c r="C103" s="2" t="s">
        <v>763</v>
      </c>
      <c r="D103" s="90" t="s">
        <v>14</v>
      </c>
      <c r="E103" s="99" t="s">
        <v>2135</v>
      </c>
      <c r="F103" s="95" t="s">
        <v>2485</v>
      </c>
      <c r="G103" s="95" t="s">
        <v>2486</v>
      </c>
      <c r="H103" s="102" t="s">
        <v>2478</v>
      </c>
      <c r="I103" s="102" t="s">
        <v>3351</v>
      </c>
    </row>
    <row r="104" spans="1:9" x14ac:dyDescent="0.2">
      <c r="A104" s="89" t="s">
        <v>1685</v>
      </c>
      <c r="B104" s="2" t="s">
        <v>18</v>
      </c>
      <c r="C104" s="2" t="s">
        <v>1875</v>
      </c>
      <c r="D104" s="90" t="s">
        <v>373</v>
      </c>
      <c r="E104" s="99" t="s">
        <v>2076</v>
      </c>
      <c r="F104" s="95" t="s">
        <v>2487</v>
      </c>
      <c r="G104" s="95" t="s">
        <v>2488</v>
      </c>
      <c r="H104" s="102" t="s">
        <v>2478</v>
      </c>
      <c r="I104" s="102" t="s">
        <v>3352</v>
      </c>
    </row>
    <row r="105" spans="1:9" x14ac:dyDescent="0.2">
      <c r="A105" s="89" t="s">
        <v>1635</v>
      </c>
      <c r="B105" s="2" t="s">
        <v>1636</v>
      </c>
      <c r="C105" s="2" t="s">
        <v>1876</v>
      </c>
      <c r="D105" s="90" t="s">
        <v>369</v>
      </c>
      <c r="E105" s="99" t="s">
        <v>2136</v>
      </c>
      <c r="F105" s="95" t="s">
        <v>2489</v>
      </c>
      <c r="G105" s="95" t="s">
        <v>2490</v>
      </c>
      <c r="H105" s="102" t="s">
        <v>2491</v>
      </c>
      <c r="I105" s="102" t="s">
        <v>3353</v>
      </c>
    </row>
    <row r="106" spans="1:9" ht="38.25" x14ac:dyDescent="0.2">
      <c r="A106" s="89" t="s">
        <v>688</v>
      </c>
      <c r="B106" s="2" t="s">
        <v>15</v>
      </c>
      <c r="C106" s="2" t="s">
        <v>689</v>
      </c>
      <c r="D106" s="90" t="s">
        <v>369</v>
      </c>
      <c r="E106" s="99" t="s">
        <v>2137</v>
      </c>
      <c r="F106" s="95" t="s">
        <v>2492</v>
      </c>
      <c r="G106" s="95" t="s">
        <v>2493</v>
      </c>
      <c r="H106" s="102" t="s">
        <v>2491</v>
      </c>
      <c r="I106" s="102" t="s">
        <v>3354</v>
      </c>
    </row>
    <row r="107" spans="1:9" ht="25.5" x14ac:dyDescent="0.2">
      <c r="A107" s="89" t="s">
        <v>1155</v>
      </c>
      <c r="B107" s="2" t="s">
        <v>15</v>
      </c>
      <c r="C107" s="2" t="s">
        <v>1156</v>
      </c>
      <c r="D107" s="90" t="s">
        <v>14</v>
      </c>
      <c r="E107" s="99" t="s">
        <v>2138</v>
      </c>
      <c r="F107" s="95" t="s">
        <v>2494</v>
      </c>
      <c r="G107" s="95" t="s">
        <v>2495</v>
      </c>
      <c r="H107" s="102" t="s">
        <v>2491</v>
      </c>
      <c r="I107" s="102" t="s">
        <v>3355</v>
      </c>
    </row>
    <row r="108" spans="1:9" x14ac:dyDescent="0.2">
      <c r="A108" s="89" t="s">
        <v>757</v>
      </c>
      <c r="B108" s="2" t="s">
        <v>18</v>
      </c>
      <c r="C108" s="2" t="s">
        <v>1877</v>
      </c>
      <c r="D108" s="90" t="s">
        <v>369</v>
      </c>
      <c r="E108" s="99" t="s">
        <v>2082</v>
      </c>
      <c r="F108" s="95" t="s">
        <v>2496</v>
      </c>
      <c r="G108" s="95" t="s">
        <v>2497</v>
      </c>
      <c r="H108" s="102" t="s">
        <v>2491</v>
      </c>
      <c r="I108" s="102" t="s">
        <v>3356</v>
      </c>
    </row>
    <row r="109" spans="1:9" x14ac:dyDescent="0.2">
      <c r="A109" s="89" t="s">
        <v>711</v>
      </c>
      <c r="B109" s="2" t="s">
        <v>506</v>
      </c>
      <c r="C109" s="2" t="s">
        <v>1878</v>
      </c>
      <c r="D109" s="90" t="s">
        <v>712</v>
      </c>
      <c r="E109" s="99" t="s">
        <v>2139</v>
      </c>
      <c r="F109" s="95" t="s">
        <v>2498</v>
      </c>
      <c r="G109" s="95" t="s">
        <v>2499</v>
      </c>
      <c r="H109" s="102" t="s">
        <v>2491</v>
      </c>
      <c r="I109" s="102" t="s">
        <v>3357</v>
      </c>
    </row>
    <row r="110" spans="1:9" x14ac:dyDescent="0.2">
      <c r="A110" s="89" t="s">
        <v>1149</v>
      </c>
      <c r="B110" s="2" t="s">
        <v>64</v>
      </c>
      <c r="C110" s="2" t="s">
        <v>1879</v>
      </c>
      <c r="D110" s="90" t="s">
        <v>23</v>
      </c>
      <c r="E110" s="99" t="s">
        <v>2117</v>
      </c>
      <c r="F110" s="95" t="s">
        <v>2500</v>
      </c>
      <c r="G110" s="95" t="s">
        <v>2501</v>
      </c>
      <c r="H110" s="102" t="s">
        <v>2502</v>
      </c>
      <c r="I110" s="102" t="s">
        <v>3358</v>
      </c>
    </row>
    <row r="111" spans="1:9" ht="38.25" x14ac:dyDescent="0.2">
      <c r="A111" s="89" t="s">
        <v>1425</v>
      </c>
      <c r="B111" s="2" t="s">
        <v>15</v>
      </c>
      <c r="C111" s="2" t="s">
        <v>1426</v>
      </c>
      <c r="D111" s="90" t="s">
        <v>369</v>
      </c>
      <c r="E111" s="99" t="s">
        <v>2140</v>
      </c>
      <c r="F111" s="95" t="s">
        <v>2503</v>
      </c>
      <c r="G111" s="95" t="s">
        <v>2504</v>
      </c>
      <c r="H111" s="102" t="s">
        <v>2502</v>
      </c>
      <c r="I111" s="102" t="s">
        <v>3359</v>
      </c>
    </row>
    <row r="112" spans="1:9" x14ac:dyDescent="0.2">
      <c r="A112" s="89" t="s">
        <v>496</v>
      </c>
      <c r="B112" s="2" t="s">
        <v>15</v>
      </c>
      <c r="C112" s="2" t="s">
        <v>497</v>
      </c>
      <c r="D112" s="90" t="s">
        <v>14</v>
      </c>
      <c r="E112" s="99" t="s">
        <v>2141</v>
      </c>
      <c r="F112" s="95" t="s">
        <v>2505</v>
      </c>
      <c r="G112" s="95" t="s">
        <v>2506</v>
      </c>
      <c r="H112" s="102" t="s">
        <v>2502</v>
      </c>
      <c r="I112" s="102" t="s">
        <v>3360</v>
      </c>
    </row>
    <row r="113" spans="1:9" x14ac:dyDescent="0.2">
      <c r="A113" s="89" t="s">
        <v>1439</v>
      </c>
      <c r="B113" s="2" t="s">
        <v>64</v>
      </c>
      <c r="C113" s="2" t="s">
        <v>1440</v>
      </c>
      <c r="D113" s="90" t="s">
        <v>23</v>
      </c>
      <c r="E113" s="99" t="s">
        <v>2062</v>
      </c>
      <c r="F113" s="95" t="s">
        <v>2507</v>
      </c>
      <c r="G113" s="95" t="s">
        <v>2507</v>
      </c>
      <c r="H113" s="102" t="s">
        <v>2502</v>
      </c>
      <c r="I113" s="102" t="s">
        <v>3361</v>
      </c>
    </row>
    <row r="114" spans="1:9" x14ac:dyDescent="0.2">
      <c r="A114" s="89" t="s">
        <v>1331</v>
      </c>
      <c r="B114" s="2" t="s">
        <v>18</v>
      </c>
      <c r="C114" s="2" t="s">
        <v>1880</v>
      </c>
      <c r="D114" s="90" t="s">
        <v>372</v>
      </c>
      <c r="E114" s="99" t="s">
        <v>2063</v>
      </c>
      <c r="F114" s="95" t="s">
        <v>2508</v>
      </c>
      <c r="G114" s="95" t="s">
        <v>2509</v>
      </c>
      <c r="H114" s="102" t="s">
        <v>2510</v>
      </c>
      <c r="I114" s="102" t="s">
        <v>3362</v>
      </c>
    </row>
    <row r="115" spans="1:9" x14ac:dyDescent="0.2">
      <c r="A115" s="89" t="s">
        <v>1681</v>
      </c>
      <c r="B115" s="2" t="s">
        <v>18</v>
      </c>
      <c r="C115" s="2" t="s">
        <v>1881</v>
      </c>
      <c r="D115" s="90" t="s">
        <v>1682</v>
      </c>
      <c r="E115" s="99" t="s">
        <v>2142</v>
      </c>
      <c r="F115" s="95" t="s">
        <v>2511</v>
      </c>
      <c r="G115" s="95" t="s">
        <v>2512</v>
      </c>
      <c r="H115" s="102" t="s">
        <v>2510</v>
      </c>
      <c r="I115" s="102" t="s">
        <v>3363</v>
      </c>
    </row>
    <row r="116" spans="1:9" x14ac:dyDescent="0.2">
      <c r="A116" s="89" t="s">
        <v>728</v>
      </c>
      <c r="B116" s="2" t="s">
        <v>64</v>
      </c>
      <c r="C116" s="2" t="s">
        <v>729</v>
      </c>
      <c r="D116" s="90" t="s">
        <v>23</v>
      </c>
      <c r="E116" s="99" t="s">
        <v>2122</v>
      </c>
      <c r="F116" s="95" t="s">
        <v>2513</v>
      </c>
      <c r="G116" s="95" t="s">
        <v>2514</v>
      </c>
      <c r="H116" s="102" t="s">
        <v>2510</v>
      </c>
      <c r="I116" s="102" t="s">
        <v>3364</v>
      </c>
    </row>
    <row r="117" spans="1:9" ht="38.25" x14ac:dyDescent="0.2">
      <c r="A117" s="89" t="s">
        <v>723</v>
      </c>
      <c r="B117" s="2" t="s">
        <v>15</v>
      </c>
      <c r="C117" s="2" t="s">
        <v>724</v>
      </c>
      <c r="D117" s="90" t="s">
        <v>369</v>
      </c>
      <c r="E117" s="99" t="s">
        <v>2143</v>
      </c>
      <c r="F117" s="95" t="s">
        <v>2515</v>
      </c>
      <c r="G117" s="95" t="s">
        <v>2516</v>
      </c>
      <c r="H117" s="102" t="s">
        <v>2517</v>
      </c>
      <c r="I117" s="102" t="s">
        <v>2851</v>
      </c>
    </row>
    <row r="118" spans="1:9" ht="25.5" x14ac:dyDescent="0.2">
      <c r="A118" s="89" t="s">
        <v>81</v>
      </c>
      <c r="B118" s="2" t="s">
        <v>15</v>
      </c>
      <c r="C118" s="2" t="s">
        <v>82</v>
      </c>
      <c r="D118" s="90" t="s">
        <v>369</v>
      </c>
      <c r="E118" s="99" t="s">
        <v>2074</v>
      </c>
      <c r="F118" s="95" t="s">
        <v>2518</v>
      </c>
      <c r="G118" s="95" t="s">
        <v>2519</v>
      </c>
      <c r="H118" s="102" t="s">
        <v>2517</v>
      </c>
      <c r="I118" s="102" t="s">
        <v>3365</v>
      </c>
    </row>
    <row r="119" spans="1:9" ht="25.5" x14ac:dyDescent="0.2">
      <c r="A119" s="89" t="s">
        <v>1151</v>
      </c>
      <c r="B119" s="2" t="s">
        <v>18</v>
      </c>
      <c r="C119" s="2" t="s">
        <v>1882</v>
      </c>
      <c r="D119" s="90" t="s">
        <v>372</v>
      </c>
      <c r="E119" s="99" t="s">
        <v>2062</v>
      </c>
      <c r="F119" s="95" t="s">
        <v>2520</v>
      </c>
      <c r="G119" s="95" t="s">
        <v>2520</v>
      </c>
      <c r="H119" s="102" t="s">
        <v>2521</v>
      </c>
      <c r="I119" s="102" t="s">
        <v>3366</v>
      </c>
    </row>
    <row r="120" spans="1:9" ht="38.25" x14ac:dyDescent="0.2">
      <c r="A120" s="89" t="s">
        <v>498</v>
      </c>
      <c r="B120" s="2" t="s">
        <v>15</v>
      </c>
      <c r="C120" s="2" t="s">
        <v>499</v>
      </c>
      <c r="D120" s="90" t="s">
        <v>369</v>
      </c>
      <c r="E120" s="99" t="s">
        <v>2076</v>
      </c>
      <c r="F120" s="95" t="s">
        <v>2522</v>
      </c>
      <c r="G120" s="95" t="s">
        <v>2523</v>
      </c>
      <c r="H120" s="102" t="s">
        <v>2521</v>
      </c>
      <c r="I120" s="102" t="s">
        <v>3367</v>
      </c>
    </row>
    <row r="121" spans="1:9" ht="25.5" x14ac:dyDescent="0.2">
      <c r="A121" s="89" t="s">
        <v>1141</v>
      </c>
      <c r="B121" s="2" t="s">
        <v>15</v>
      </c>
      <c r="C121" s="2" t="s">
        <v>1142</v>
      </c>
      <c r="D121" s="90" t="s">
        <v>14</v>
      </c>
      <c r="E121" s="99" t="s">
        <v>2144</v>
      </c>
      <c r="F121" s="95" t="s">
        <v>2524</v>
      </c>
      <c r="G121" s="95" t="s">
        <v>2525</v>
      </c>
      <c r="H121" s="102" t="s">
        <v>2521</v>
      </c>
      <c r="I121" s="102" t="s">
        <v>3368</v>
      </c>
    </row>
    <row r="122" spans="1:9" x14ac:dyDescent="0.2">
      <c r="A122" s="89" t="s">
        <v>91</v>
      </c>
      <c r="B122" s="2" t="s">
        <v>15</v>
      </c>
      <c r="C122" s="2" t="s">
        <v>582</v>
      </c>
      <c r="D122" s="90" t="s">
        <v>23</v>
      </c>
      <c r="E122" s="99" t="s">
        <v>2063</v>
      </c>
      <c r="F122" s="95" t="s">
        <v>2526</v>
      </c>
      <c r="G122" s="95" t="s">
        <v>2527</v>
      </c>
      <c r="H122" s="102" t="s">
        <v>2528</v>
      </c>
      <c r="I122" s="102" t="s">
        <v>3369</v>
      </c>
    </row>
    <row r="123" spans="1:9" x14ac:dyDescent="0.2">
      <c r="A123" s="89" t="s">
        <v>777</v>
      </c>
      <c r="B123" s="2" t="s">
        <v>18</v>
      </c>
      <c r="C123" s="2" t="s">
        <v>1883</v>
      </c>
      <c r="D123" s="90" t="s">
        <v>372</v>
      </c>
      <c r="E123" s="99" t="s">
        <v>2142</v>
      </c>
      <c r="F123" s="95" t="s">
        <v>2529</v>
      </c>
      <c r="G123" s="95" t="s">
        <v>2530</v>
      </c>
      <c r="H123" s="102" t="s">
        <v>2528</v>
      </c>
      <c r="I123" s="102" t="s">
        <v>3370</v>
      </c>
    </row>
    <row r="124" spans="1:9" ht="25.5" x14ac:dyDescent="0.2">
      <c r="A124" s="89" t="s">
        <v>439</v>
      </c>
      <c r="B124" s="2" t="s">
        <v>15</v>
      </c>
      <c r="C124" s="2" t="s">
        <v>440</v>
      </c>
      <c r="D124" s="90" t="s">
        <v>368</v>
      </c>
      <c r="E124" s="99" t="s">
        <v>2099</v>
      </c>
      <c r="F124" s="95" t="s">
        <v>2531</v>
      </c>
      <c r="G124" s="95" t="s">
        <v>2532</v>
      </c>
      <c r="H124" s="102" t="s">
        <v>2528</v>
      </c>
      <c r="I124" s="102" t="s">
        <v>3371</v>
      </c>
    </row>
    <row r="125" spans="1:9" ht="25.5" x14ac:dyDescent="0.2">
      <c r="A125" s="89" t="s">
        <v>1264</v>
      </c>
      <c r="B125" s="2" t="s">
        <v>15</v>
      </c>
      <c r="C125" s="2" t="s">
        <v>1265</v>
      </c>
      <c r="D125" s="90" t="s">
        <v>14</v>
      </c>
      <c r="E125" s="99" t="s">
        <v>2078</v>
      </c>
      <c r="F125" s="95" t="s">
        <v>2533</v>
      </c>
      <c r="G125" s="95" t="s">
        <v>2534</v>
      </c>
      <c r="H125" s="102" t="s">
        <v>2528</v>
      </c>
      <c r="I125" s="102" t="s">
        <v>3372</v>
      </c>
    </row>
    <row r="126" spans="1:9" x14ac:dyDescent="0.2">
      <c r="A126" s="89" t="s">
        <v>1449</v>
      </c>
      <c r="B126" s="2" t="s">
        <v>64</v>
      </c>
      <c r="C126" s="2" t="s">
        <v>1884</v>
      </c>
      <c r="D126" s="90" t="s">
        <v>23</v>
      </c>
      <c r="E126" s="99" t="s">
        <v>2063</v>
      </c>
      <c r="F126" s="95" t="s">
        <v>2535</v>
      </c>
      <c r="G126" s="95" t="s">
        <v>2536</v>
      </c>
      <c r="H126" s="102" t="s">
        <v>2528</v>
      </c>
      <c r="I126" s="102" t="s">
        <v>3373</v>
      </c>
    </row>
    <row r="127" spans="1:9" ht="25.5" x14ac:dyDescent="0.2">
      <c r="A127" s="89" t="s">
        <v>742</v>
      </c>
      <c r="B127" s="2" t="s">
        <v>18</v>
      </c>
      <c r="C127" s="2" t="s">
        <v>1885</v>
      </c>
      <c r="D127" s="90" t="s">
        <v>369</v>
      </c>
      <c r="E127" s="99" t="s">
        <v>2145</v>
      </c>
      <c r="F127" s="95" t="s">
        <v>2537</v>
      </c>
      <c r="G127" s="95" t="s">
        <v>2538</v>
      </c>
      <c r="H127" s="102" t="s">
        <v>2539</v>
      </c>
      <c r="I127" s="102" t="s">
        <v>3374</v>
      </c>
    </row>
    <row r="128" spans="1:9" x14ac:dyDescent="0.2">
      <c r="A128" s="89" t="s">
        <v>1436</v>
      </c>
      <c r="B128" s="2" t="s">
        <v>64</v>
      </c>
      <c r="C128" s="2" t="s">
        <v>1437</v>
      </c>
      <c r="D128" s="90" t="s">
        <v>23</v>
      </c>
      <c r="E128" s="99" t="s">
        <v>2062</v>
      </c>
      <c r="F128" s="95" t="s">
        <v>2540</v>
      </c>
      <c r="G128" s="95" t="s">
        <v>2540</v>
      </c>
      <c r="H128" s="102" t="s">
        <v>2539</v>
      </c>
      <c r="I128" s="102" t="s">
        <v>3375</v>
      </c>
    </row>
    <row r="129" spans="1:9" x14ac:dyDescent="0.2">
      <c r="A129" s="89" t="s">
        <v>526</v>
      </c>
      <c r="B129" s="2" t="s">
        <v>18</v>
      </c>
      <c r="C129" s="2" t="s">
        <v>1886</v>
      </c>
      <c r="D129" s="90" t="s">
        <v>369</v>
      </c>
      <c r="E129" s="99" t="s">
        <v>2064</v>
      </c>
      <c r="F129" s="95" t="s">
        <v>2541</v>
      </c>
      <c r="G129" s="95" t="s">
        <v>2542</v>
      </c>
      <c r="H129" s="102" t="s">
        <v>2539</v>
      </c>
      <c r="I129" s="102" t="s">
        <v>3376</v>
      </c>
    </row>
    <row r="130" spans="1:9" ht="25.5" x14ac:dyDescent="0.2">
      <c r="A130" s="89" t="s">
        <v>403</v>
      </c>
      <c r="B130" s="2" t="s">
        <v>15</v>
      </c>
      <c r="C130" s="2" t="s">
        <v>404</v>
      </c>
      <c r="D130" s="90" t="s">
        <v>368</v>
      </c>
      <c r="E130" s="99" t="s">
        <v>2146</v>
      </c>
      <c r="F130" s="95" t="s">
        <v>2543</v>
      </c>
      <c r="G130" s="95" t="s">
        <v>2544</v>
      </c>
      <c r="H130" s="102" t="s">
        <v>2545</v>
      </c>
      <c r="I130" s="102" t="s">
        <v>3377</v>
      </c>
    </row>
    <row r="131" spans="1:9" x14ac:dyDescent="0.2">
      <c r="A131" s="89" t="s">
        <v>755</v>
      </c>
      <c r="B131" s="2" t="s">
        <v>64</v>
      </c>
      <c r="C131" s="2" t="s">
        <v>756</v>
      </c>
      <c r="D131" s="90" t="s">
        <v>369</v>
      </c>
      <c r="E131" s="99" t="s">
        <v>2147</v>
      </c>
      <c r="F131" s="95" t="s">
        <v>2546</v>
      </c>
      <c r="G131" s="95" t="s">
        <v>2547</v>
      </c>
      <c r="H131" s="102" t="s">
        <v>2545</v>
      </c>
      <c r="I131" s="102" t="s">
        <v>3378</v>
      </c>
    </row>
    <row r="132" spans="1:9" ht="25.5" x14ac:dyDescent="0.2">
      <c r="A132" s="89" t="s">
        <v>162</v>
      </c>
      <c r="B132" s="2" t="s">
        <v>15</v>
      </c>
      <c r="C132" s="2" t="s">
        <v>163</v>
      </c>
      <c r="D132" s="90" t="s">
        <v>14</v>
      </c>
      <c r="E132" s="99" t="s">
        <v>2148</v>
      </c>
      <c r="F132" s="95" t="s">
        <v>2548</v>
      </c>
      <c r="G132" s="95" t="s">
        <v>2549</v>
      </c>
      <c r="H132" s="102" t="s">
        <v>2545</v>
      </c>
      <c r="I132" s="102" t="s">
        <v>3379</v>
      </c>
    </row>
    <row r="133" spans="1:9" x14ac:dyDescent="0.2">
      <c r="A133" s="89" t="s">
        <v>63</v>
      </c>
      <c r="B133" s="2" t="s">
        <v>18</v>
      </c>
      <c r="C133" s="2" t="s">
        <v>1887</v>
      </c>
      <c r="D133" s="90" t="s">
        <v>369</v>
      </c>
      <c r="E133" s="99" t="s">
        <v>2149</v>
      </c>
      <c r="F133" s="95" t="s">
        <v>2550</v>
      </c>
      <c r="G133" s="95" t="s">
        <v>2551</v>
      </c>
      <c r="H133" s="102" t="s">
        <v>2545</v>
      </c>
      <c r="I133" s="102" t="s">
        <v>3380</v>
      </c>
    </row>
    <row r="134" spans="1:9" x14ac:dyDescent="0.2">
      <c r="A134" s="89" t="s">
        <v>716</v>
      </c>
      <c r="B134" s="2" t="s">
        <v>18</v>
      </c>
      <c r="C134" s="2" t="s">
        <v>1888</v>
      </c>
      <c r="D134" s="90" t="s">
        <v>372</v>
      </c>
      <c r="E134" s="99" t="s">
        <v>2150</v>
      </c>
      <c r="F134" s="95" t="s">
        <v>2552</v>
      </c>
      <c r="G134" s="95" t="s">
        <v>2553</v>
      </c>
      <c r="H134" s="102" t="s">
        <v>2545</v>
      </c>
      <c r="I134" s="102" t="s">
        <v>3381</v>
      </c>
    </row>
    <row r="135" spans="1:9" ht="25.5" x14ac:dyDescent="0.2">
      <c r="A135" s="89" t="s">
        <v>213</v>
      </c>
      <c r="B135" s="2" t="s">
        <v>15</v>
      </c>
      <c r="C135" s="2" t="s">
        <v>214</v>
      </c>
      <c r="D135" s="90" t="s">
        <v>369</v>
      </c>
      <c r="E135" s="99" t="s">
        <v>2061</v>
      </c>
      <c r="F135" s="95" t="s">
        <v>2554</v>
      </c>
      <c r="G135" s="95" t="s">
        <v>2555</v>
      </c>
      <c r="H135" s="102" t="s">
        <v>2545</v>
      </c>
      <c r="I135" s="102" t="s">
        <v>3382</v>
      </c>
    </row>
    <row r="136" spans="1:9" ht="38.25" x14ac:dyDescent="0.2">
      <c r="A136" s="89" t="s">
        <v>84</v>
      </c>
      <c r="B136" s="2" t="s">
        <v>15</v>
      </c>
      <c r="C136" s="2" t="s">
        <v>85</v>
      </c>
      <c r="D136" s="90" t="s">
        <v>369</v>
      </c>
      <c r="E136" s="99" t="s">
        <v>2091</v>
      </c>
      <c r="F136" s="95" t="s">
        <v>2556</v>
      </c>
      <c r="G136" s="95" t="s">
        <v>2557</v>
      </c>
      <c r="H136" s="102" t="s">
        <v>2545</v>
      </c>
      <c r="I136" s="102" t="s">
        <v>3383</v>
      </c>
    </row>
    <row r="137" spans="1:9" ht="25.5" x14ac:dyDescent="0.2">
      <c r="A137" s="89" t="s">
        <v>1344</v>
      </c>
      <c r="B137" s="2" t="s">
        <v>18</v>
      </c>
      <c r="C137" s="2" t="s">
        <v>1889</v>
      </c>
      <c r="D137" s="90" t="s">
        <v>372</v>
      </c>
      <c r="E137" s="99" t="s">
        <v>2090</v>
      </c>
      <c r="F137" s="95" t="s">
        <v>2558</v>
      </c>
      <c r="G137" s="95" t="s">
        <v>2559</v>
      </c>
      <c r="H137" s="102" t="s">
        <v>2545</v>
      </c>
      <c r="I137" s="102" t="s">
        <v>3384</v>
      </c>
    </row>
    <row r="138" spans="1:9" x14ac:dyDescent="0.2">
      <c r="A138" s="89" t="s">
        <v>779</v>
      </c>
      <c r="B138" s="2" t="s">
        <v>18</v>
      </c>
      <c r="C138" s="2" t="s">
        <v>1890</v>
      </c>
      <c r="D138" s="90" t="s">
        <v>373</v>
      </c>
      <c r="E138" s="99" t="s">
        <v>2151</v>
      </c>
      <c r="F138" s="95" t="s">
        <v>2560</v>
      </c>
      <c r="G138" s="95" t="s">
        <v>2561</v>
      </c>
      <c r="H138" s="102" t="s">
        <v>2545</v>
      </c>
      <c r="I138" s="102" t="s">
        <v>3385</v>
      </c>
    </row>
    <row r="139" spans="1:9" x14ac:dyDescent="0.2">
      <c r="A139" s="89" t="s">
        <v>1769</v>
      </c>
      <c r="B139" s="2" t="s">
        <v>18</v>
      </c>
      <c r="C139" s="2" t="s">
        <v>1891</v>
      </c>
      <c r="D139" s="90" t="s">
        <v>372</v>
      </c>
      <c r="E139" s="99" t="s">
        <v>2063</v>
      </c>
      <c r="F139" s="95" t="s">
        <v>2562</v>
      </c>
      <c r="G139" s="95" t="s">
        <v>2563</v>
      </c>
      <c r="H139" s="102" t="s">
        <v>2564</v>
      </c>
      <c r="I139" s="102" t="s">
        <v>3386</v>
      </c>
    </row>
    <row r="140" spans="1:9" x14ac:dyDescent="0.2">
      <c r="A140" s="89" t="s">
        <v>1291</v>
      </c>
      <c r="B140" s="2" t="s">
        <v>18</v>
      </c>
      <c r="C140" s="2" t="s">
        <v>1892</v>
      </c>
      <c r="D140" s="90" t="s">
        <v>373</v>
      </c>
      <c r="E140" s="99" t="s">
        <v>2101</v>
      </c>
      <c r="F140" s="95" t="s">
        <v>2565</v>
      </c>
      <c r="G140" s="95" t="s">
        <v>2566</v>
      </c>
      <c r="H140" s="102" t="s">
        <v>2564</v>
      </c>
      <c r="I140" s="102" t="s">
        <v>3387</v>
      </c>
    </row>
    <row r="141" spans="1:9" x14ac:dyDescent="0.2">
      <c r="A141" s="89" t="s">
        <v>505</v>
      </c>
      <c r="B141" s="2" t="s">
        <v>506</v>
      </c>
      <c r="C141" s="2" t="s">
        <v>1893</v>
      </c>
      <c r="D141" s="90" t="s">
        <v>14</v>
      </c>
      <c r="E141" s="99" t="s">
        <v>2152</v>
      </c>
      <c r="F141" s="95" t="s">
        <v>2567</v>
      </c>
      <c r="G141" s="95" t="s">
        <v>2568</v>
      </c>
      <c r="H141" s="102" t="s">
        <v>2564</v>
      </c>
      <c r="I141" s="102" t="s">
        <v>3388</v>
      </c>
    </row>
    <row r="142" spans="1:9" ht="25.5" x14ac:dyDescent="0.2">
      <c r="A142" s="89" t="s">
        <v>1342</v>
      </c>
      <c r="B142" s="2" t="s">
        <v>18</v>
      </c>
      <c r="C142" s="2" t="s">
        <v>1894</v>
      </c>
      <c r="D142" s="90" t="s">
        <v>372</v>
      </c>
      <c r="E142" s="99" t="s">
        <v>2153</v>
      </c>
      <c r="F142" s="95" t="s">
        <v>2569</v>
      </c>
      <c r="G142" s="95" t="s">
        <v>2570</v>
      </c>
      <c r="H142" s="102" t="s">
        <v>2564</v>
      </c>
      <c r="I142" s="102" t="s">
        <v>3389</v>
      </c>
    </row>
    <row r="143" spans="1:9" ht="38.25" x14ac:dyDescent="0.2">
      <c r="A143" s="89" t="s">
        <v>1813</v>
      </c>
      <c r="B143" s="2" t="s">
        <v>18</v>
      </c>
      <c r="C143" s="2" t="s">
        <v>1895</v>
      </c>
      <c r="D143" s="90" t="s">
        <v>372</v>
      </c>
      <c r="E143" s="99" t="s">
        <v>2108</v>
      </c>
      <c r="F143" s="95" t="s">
        <v>2571</v>
      </c>
      <c r="G143" s="95" t="s">
        <v>2572</v>
      </c>
      <c r="H143" s="102" t="s">
        <v>2564</v>
      </c>
      <c r="I143" s="102" t="s">
        <v>3390</v>
      </c>
    </row>
    <row r="144" spans="1:9" ht="38.25" x14ac:dyDescent="0.2">
      <c r="A144" s="89" t="s">
        <v>1434</v>
      </c>
      <c r="B144" s="2" t="s">
        <v>18</v>
      </c>
      <c r="C144" s="2" t="s">
        <v>1896</v>
      </c>
      <c r="D144" s="90" t="s">
        <v>369</v>
      </c>
      <c r="E144" s="99" t="s">
        <v>2154</v>
      </c>
      <c r="F144" s="95" t="s">
        <v>2573</v>
      </c>
      <c r="G144" s="95" t="s">
        <v>2574</v>
      </c>
      <c r="H144" s="102" t="s">
        <v>2564</v>
      </c>
      <c r="I144" s="102" t="s">
        <v>3391</v>
      </c>
    </row>
    <row r="145" spans="1:9" ht="38.25" x14ac:dyDescent="0.2">
      <c r="A145" s="89" t="s">
        <v>942</v>
      </c>
      <c r="B145" s="2" t="s">
        <v>15</v>
      </c>
      <c r="C145" s="2" t="s">
        <v>943</v>
      </c>
      <c r="D145" s="90" t="s">
        <v>14</v>
      </c>
      <c r="E145" s="99" t="s">
        <v>2155</v>
      </c>
      <c r="F145" s="95" t="s">
        <v>2575</v>
      </c>
      <c r="G145" s="95" t="s">
        <v>2576</v>
      </c>
      <c r="H145" s="102" t="s">
        <v>2564</v>
      </c>
      <c r="I145" s="102" t="s">
        <v>3392</v>
      </c>
    </row>
    <row r="146" spans="1:9" ht="25.5" x14ac:dyDescent="0.2">
      <c r="A146" s="89" t="s">
        <v>1161</v>
      </c>
      <c r="B146" s="2" t="s">
        <v>15</v>
      </c>
      <c r="C146" s="2" t="s">
        <v>1162</v>
      </c>
      <c r="D146" s="90" t="s">
        <v>23</v>
      </c>
      <c r="E146" s="99" t="s">
        <v>2076</v>
      </c>
      <c r="F146" s="95" t="s">
        <v>2577</v>
      </c>
      <c r="G146" s="95" t="s">
        <v>2578</v>
      </c>
      <c r="H146" s="102" t="s">
        <v>2564</v>
      </c>
      <c r="I146" s="102" t="s">
        <v>3393</v>
      </c>
    </row>
    <row r="147" spans="1:9" ht="25.5" x14ac:dyDescent="0.2">
      <c r="A147" s="89" t="s">
        <v>76</v>
      </c>
      <c r="B147" s="2" t="s">
        <v>18</v>
      </c>
      <c r="C147" s="2" t="s">
        <v>1897</v>
      </c>
      <c r="D147" s="90" t="s">
        <v>369</v>
      </c>
      <c r="E147" s="99" t="s">
        <v>2156</v>
      </c>
      <c r="F147" s="95" t="s">
        <v>2579</v>
      </c>
      <c r="G147" s="95" t="s">
        <v>2580</v>
      </c>
      <c r="H147" s="102" t="s">
        <v>2564</v>
      </c>
      <c r="I147" s="102" t="s">
        <v>3394</v>
      </c>
    </row>
    <row r="148" spans="1:9" ht="25.5" x14ac:dyDescent="0.2">
      <c r="A148" s="89" t="s">
        <v>1048</v>
      </c>
      <c r="B148" s="2" t="s">
        <v>15</v>
      </c>
      <c r="C148" s="2" t="s">
        <v>1049</v>
      </c>
      <c r="D148" s="90" t="s">
        <v>14</v>
      </c>
      <c r="E148" s="99" t="s">
        <v>2157</v>
      </c>
      <c r="F148" s="95" t="s">
        <v>2581</v>
      </c>
      <c r="G148" s="95" t="s">
        <v>2582</v>
      </c>
      <c r="H148" s="102" t="s">
        <v>2583</v>
      </c>
      <c r="I148" s="102" t="s">
        <v>3395</v>
      </c>
    </row>
    <row r="149" spans="1:9" ht="38.25" x14ac:dyDescent="0.2">
      <c r="A149" s="89" t="s">
        <v>1129</v>
      </c>
      <c r="B149" s="2" t="s">
        <v>15</v>
      </c>
      <c r="C149" s="2" t="s">
        <v>1130</v>
      </c>
      <c r="D149" s="90" t="s">
        <v>23</v>
      </c>
      <c r="E149" s="99" t="s">
        <v>2090</v>
      </c>
      <c r="F149" s="95" t="s">
        <v>2584</v>
      </c>
      <c r="G149" s="95" t="s">
        <v>2585</v>
      </c>
      <c r="H149" s="102" t="s">
        <v>2583</v>
      </c>
      <c r="I149" s="102" t="s">
        <v>3396</v>
      </c>
    </row>
    <row r="150" spans="1:9" ht="25.5" x14ac:dyDescent="0.2">
      <c r="A150" s="89" t="s">
        <v>1217</v>
      </c>
      <c r="B150" s="2" t="s">
        <v>18</v>
      </c>
      <c r="C150" s="2" t="s">
        <v>1898</v>
      </c>
      <c r="D150" s="90" t="s">
        <v>372</v>
      </c>
      <c r="E150" s="99" t="s">
        <v>2112</v>
      </c>
      <c r="F150" s="95" t="s">
        <v>2586</v>
      </c>
      <c r="G150" s="95" t="s">
        <v>2587</v>
      </c>
      <c r="H150" s="102" t="s">
        <v>2583</v>
      </c>
      <c r="I150" s="102" t="s">
        <v>3397</v>
      </c>
    </row>
    <row r="151" spans="1:9" ht="25.5" x14ac:dyDescent="0.2">
      <c r="A151" s="89" t="s">
        <v>394</v>
      </c>
      <c r="B151" s="2" t="s">
        <v>15</v>
      </c>
      <c r="C151" s="2" t="s">
        <v>395</v>
      </c>
      <c r="D151" s="90" t="s">
        <v>369</v>
      </c>
      <c r="E151" s="99" t="s">
        <v>2158</v>
      </c>
      <c r="F151" s="95" t="s">
        <v>2588</v>
      </c>
      <c r="G151" s="95" t="s">
        <v>2589</v>
      </c>
      <c r="H151" s="102" t="s">
        <v>2583</v>
      </c>
      <c r="I151" s="102" t="s">
        <v>3398</v>
      </c>
    </row>
    <row r="152" spans="1:9" ht="25.5" x14ac:dyDescent="0.2">
      <c r="A152" s="89" t="s">
        <v>433</v>
      </c>
      <c r="B152" s="2" t="s">
        <v>15</v>
      </c>
      <c r="C152" s="2" t="s">
        <v>434</v>
      </c>
      <c r="D152" s="90" t="s">
        <v>369</v>
      </c>
      <c r="E152" s="99" t="s">
        <v>2159</v>
      </c>
      <c r="F152" s="95" t="s">
        <v>2590</v>
      </c>
      <c r="G152" s="95" t="s">
        <v>2591</v>
      </c>
      <c r="H152" s="102" t="s">
        <v>2583</v>
      </c>
      <c r="I152" s="102" t="s">
        <v>3399</v>
      </c>
    </row>
    <row r="153" spans="1:9" ht="51" x14ac:dyDescent="0.2">
      <c r="A153" s="89" t="s">
        <v>731</v>
      </c>
      <c r="B153" s="2" t="s">
        <v>15</v>
      </c>
      <c r="C153" s="2" t="s">
        <v>732</v>
      </c>
      <c r="D153" s="90" t="s">
        <v>23</v>
      </c>
      <c r="E153" s="99" t="s">
        <v>2108</v>
      </c>
      <c r="F153" s="95" t="s">
        <v>2592</v>
      </c>
      <c r="G153" s="95" t="s">
        <v>2593</v>
      </c>
      <c r="H153" s="102" t="s">
        <v>2594</v>
      </c>
      <c r="I153" s="102" t="s">
        <v>3400</v>
      </c>
    </row>
    <row r="154" spans="1:9" ht="25.5" x14ac:dyDescent="0.2">
      <c r="A154" s="89" t="s">
        <v>553</v>
      </c>
      <c r="B154" s="2" t="s">
        <v>15</v>
      </c>
      <c r="C154" s="2" t="s">
        <v>554</v>
      </c>
      <c r="D154" s="90" t="s">
        <v>369</v>
      </c>
      <c r="E154" s="99" t="s">
        <v>2160</v>
      </c>
      <c r="F154" s="95" t="s">
        <v>2595</v>
      </c>
      <c r="G154" s="95" t="s">
        <v>2596</v>
      </c>
      <c r="H154" s="102" t="s">
        <v>2594</v>
      </c>
      <c r="I154" s="102" t="s">
        <v>3401</v>
      </c>
    </row>
    <row r="155" spans="1:9" x14ac:dyDescent="0.2">
      <c r="A155" s="89" t="s">
        <v>41</v>
      </c>
      <c r="B155" s="2" t="s">
        <v>13</v>
      </c>
      <c r="C155" s="2" t="s">
        <v>42</v>
      </c>
      <c r="D155" s="90" t="s">
        <v>43</v>
      </c>
      <c r="E155" s="99" t="s">
        <v>2062</v>
      </c>
      <c r="F155" s="95" t="s">
        <v>2597</v>
      </c>
      <c r="G155" s="95" t="s">
        <v>2597</v>
      </c>
      <c r="H155" s="102" t="s">
        <v>2594</v>
      </c>
      <c r="I155" s="102" t="s">
        <v>3402</v>
      </c>
    </row>
    <row r="156" spans="1:9" x14ac:dyDescent="0.2">
      <c r="A156" s="89" t="s">
        <v>159</v>
      </c>
      <c r="B156" s="2" t="s">
        <v>18</v>
      </c>
      <c r="C156" s="2" t="s">
        <v>1899</v>
      </c>
      <c r="D156" s="90" t="s">
        <v>372</v>
      </c>
      <c r="E156" s="99" t="s">
        <v>2161</v>
      </c>
      <c r="F156" s="95" t="s">
        <v>2598</v>
      </c>
      <c r="G156" s="95" t="s">
        <v>2599</v>
      </c>
      <c r="H156" s="102" t="s">
        <v>2594</v>
      </c>
      <c r="I156" s="102" t="s">
        <v>3403</v>
      </c>
    </row>
    <row r="157" spans="1:9" x14ac:dyDescent="0.2">
      <c r="A157" s="89" t="s">
        <v>1254</v>
      </c>
      <c r="B157" s="2" t="s">
        <v>18</v>
      </c>
      <c r="C157" s="2" t="s">
        <v>1900</v>
      </c>
      <c r="D157" s="90" t="s">
        <v>373</v>
      </c>
      <c r="E157" s="99" t="s">
        <v>2162</v>
      </c>
      <c r="F157" s="95" t="s">
        <v>2600</v>
      </c>
      <c r="G157" s="95" t="s">
        <v>2601</v>
      </c>
      <c r="H157" s="102" t="s">
        <v>2594</v>
      </c>
      <c r="I157" s="102" t="s">
        <v>3404</v>
      </c>
    </row>
    <row r="158" spans="1:9" x14ac:dyDescent="0.2">
      <c r="A158" s="89" t="s">
        <v>1650</v>
      </c>
      <c r="B158" s="2" t="s">
        <v>18</v>
      </c>
      <c r="C158" s="2" t="s">
        <v>1901</v>
      </c>
      <c r="D158" s="90" t="s">
        <v>369</v>
      </c>
      <c r="E158" s="99" t="s">
        <v>2083</v>
      </c>
      <c r="F158" s="95" t="s">
        <v>2602</v>
      </c>
      <c r="G158" s="95" t="s">
        <v>2603</v>
      </c>
      <c r="H158" s="102" t="s">
        <v>2594</v>
      </c>
      <c r="I158" s="102" t="s">
        <v>3405</v>
      </c>
    </row>
    <row r="159" spans="1:9" x14ac:dyDescent="0.2">
      <c r="A159" s="89" t="s">
        <v>1458</v>
      </c>
      <c r="B159" s="2" t="s">
        <v>64</v>
      </c>
      <c r="C159" s="2" t="s">
        <v>1902</v>
      </c>
      <c r="D159" s="90" t="s">
        <v>23</v>
      </c>
      <c r="E159" s="99" t="s">
        <v>2117</v>
      </c>
      <c r="F159" s="95" t="s">
        <v>2604</v>
      </c>
      <c r="G159" s="95" t="s">
        <v>2605</v>
      </c>
      <c r="H159" s="102" t="s">
        <v>2594</v>
      </c>
      <c r="I159" s="102" t="s">
        <v>3406</v>
      </c>
    </row>
    <row r="160" spans="1:9" x14ac:dyDescent="0.2">
      <c r="A160" s="89" t="s">
        <v>184</v>
      </c>
      <c r="B160" s="2" t="s">
        <v>18</v>
      </c>
      <c r="C160" s="2" t="s">
        <v>1903</v>
      </c>
      <c r="D160" s="90" t="s">
        <v>372</v>
      </c>
      <c r="E160" s="99" t="s">
        <v>2163</v>
      </c>
      <c r="F160" s="95" t="s">
        <v>2606</v>
      </c>
      <c r="G160" s="95" t="s">
        <v>2607</v>
      </c>
      <c r="H160" s="102" t="s">
        <v>2594</v>
      </c>
      <c r="I160" s="102" t="s">
        <v>3407</v>
      </c>
    </row>
    <row r="161" spans="1:9" ht="25.5" x14ac:dyDescent="0.2">
      <c r="A161" s="89" t="s">
        <v>397</v>
      </c>
      <c r="B161" s="2" t="s">
        <v>15</v>
      </c>
      <c r="C161" s="2" t="s">
        <v>398</v>
      </c>
      <c r="D161" s="90" t="s">
        <v>369</v>
      </c>
      <c r="E161" s="99" t="s">
        <v>2158</v>
      </c>
      <c r="F161" s="95" t="s">
        <v>2608</v>
      </c>
      <c r="G161" s="95" t="s">
        <v>2609</v>
      </c>
      <c r="H161" s="102" t="s">
        <v>2594</v>
      </c>
      <c r="I161" s="102" t="s">
        <v>3408</v>
      </c>
    </row>
    <row r="162" spans="1:9" ht="25.5" x14ac:dyDescent="0.2">
      <c r="A162" s="89" t="s">
        <v>1470</v>
      </c>
      <c r="B162" s="2" t="s">
        <v>18</v>
      </c>
      <c r="C162" s="2" t="s">
        <v>1904</v>
      </c>
      <c r="D162" s="90" t="s">
        <v>369</v>
      </c>
      <c r="E162" s="99" t="s">
        <v>2061</v>
      </c>
      <c r="F162" s="95" t="s">
        <v>2610</v>
      </c>
      <c r="G162" s="95" t="s">
        <v>2611</v>
      </c>
      <c r="H162" s="102" t="s">
        <v>2612</v>
      </c>
      <c r="I162" s="102" t="s">
        <v>3409</v>
      </c>
    </row>
    <row r="163" spans="1:9" ht="25.5" x14ac:dyDescent="0.2">
      <c r="A163" s="89" t="s">
        <v>819</v>
      </c>
      <c r="B163" s="2" t="s">
        <v>15</v>
      </c>
      <c r="C163" s="2" t="s">
        <v>820</v>
      </c>
      <c r="D163" s="90" t="s">
        <v>14</v>
      </c>
      <c r="E163" s="99" t="s">
        <v>2164</v>
      </c>
      <c r="F163" s="95" t="s">
        <v>2613</v>
      </c>
      <c r="G163" s="95" t="s">
        <v>2614</v>
      </c>
      <c r="H163" s="102" t="s">
        <v>2612</v>
      </c>
      <c r="I163" s="102" t="s">
        <v>3410</v>
      </c>
    </row>
    <row r="164" spans="1:9" x14ac:dyDescent="0.2">
      <c r="A164" s="89" t="s">
        <v>574</v>
      </c>
      <c r="B164" s="2" t="s">
        <v>64</v>
      </c>
      <c r="C164" s="2" t="s">
        <v>575</v>
      </c>
      <c r="D164" s="90" t="s">
        <v>369</v>
      </c>
      <c r="E164" s="99" t="s">
        <v>2165</v>
      </c>
      <c r="F164" s="95" t="s">
        <v>2615</v>
      </c>
      <c r="G164" s="95" t="s">
        <v>2616</v>
      </c>
      <c r="H164" s="102" t="s">
        <v>2612</v>
      </c>
      <c r="I164" s="102" t="s">
        <v>3411</v>
      </c>
    </row>
    <row r="165" spans="1:9" ht="25.5" x14ac:dyDescent="0.2">
      <c r="A165" s="89" t="s">
        <v>719</v>
      </c>
      <c r="B165" s="2" t="s">
        <v>15</v>
      </c>
      <c r="C165" s="2" t="s">
        <v>720</v>
      </c>
      <c r="D165" s="90" t="s">
        <v>369</v>
      </c>
      <c r="E165" s="99" t="s">
        <v>2166</v>
      </c>
      <c r="F165" s="95" t="s">
        <v>2617</v>
      </c>
      <c r="G165" s="95" t="s">
        <v>2618</v>
      </c>
      <c r="H165" s="102" t="s">
        <v>2612</v>
      </c>
      <c r="I165" s="102" t="s">
        <v>3412</v>
      </c>
    </row>
    <row r="166" spans="1:9" ht="25.5" x14ac:dyDescent="0.2">
      <c r="A166" s="89" t="s">
        <v>457</v>
      </c>
      <c r="B166" s="2" t="s">
        <v>15</v>
      </c>
      <c r="C166" s="2" t="s">
        <v>458</v>
      </c>
      <c r="D166" s="90" t="s">
        <v>14</v>
      </c>
      <c r="E166" s="99" t="s">
        <v>2167</v>
      </c>
      <c r="F166" s="95" t="s">
        <v>2420</v>
      </c>
      <c r="G166" s="95" t="s">
        <v>2619</v>
      </c>
      <c r="H166" s="102" t="s">
        <v>2612</v>
      </c>
      <c r="I166" s="102" t="s">
        <v>3413</v>
      </c>
    </row>
    <row r="167" spans="1:9" ht="25.5" x14ac:dyDescent="0.2">
      <c r="A167" s="89" t="s">
        <v>212</v>
      </c>
      <c r="B167" s="2" t="s">
        <v>18</v>
      </c>
      <c r="C167" s="2" t="s">
        <v>1905</v>
      </c>
      <c r="D167" s="90" t="s">
        <v>372</v>
      </c>
      <c r="E167" s="99" t="s">
        <v>2065</v>
      </c>
      <c r="F167" s="95" t="s">
        <v>2620</v>
      </c>
      <c r="G167" s="95" t="s">
        <v>2621</v>
      </c>
      <c r="H167" s="102" t="s">
        <v>2612</v>
      </c>
      <c r="I167" s="102" t="s">
        <v>3414</v>
      </c>
    </row>
    <row r="168" spans="1:9" ht="25.5" x14ac:dyDescent="0.2">
      <c r="A168" s="89" t="s">
        <v>1642</v>
      </c>
      <c r="B168" s="2" t="s">
        <v>18</v>
      </c>
      <c r="C168" s="2" t="s">
        <v>1906</v>
      </c>
      <c r="D168" s="90" t="s">
        <v>373</v>
      </c>
      <c r="E168" s="99" t="s">
        <v>2108</v>
      </c>
      <c r="F168" s="95" t="s">
        <v>2622</v>
      </c>
      <c r="G168" s="95" t="s">
        <v>2623</v>
      </c>
      <c r="H168" s="102" t="s">
        <v>2612</v>
      </c>
      <c r="I168" s="102" t="s">
        <v>3415</v>
      </c>
    </row>
    <row r="169" spans="1:9" x14ac:dyDescent="0.2">
      <c r="A169" s="89" t="s">
        <v>1329</v>
      </c>
      <c r="B169" s="2" t="s">
        <v>18</v>
      </c>
      <c r="C169" s="2" t="s">
        <v>1907</v>
      </c>
      <c r="D169" s="90" t="s">
        <v>372</v>
      </c>
      <c r="E169" s="99" t="s">
        <v>2063</v>
      </c>
      <c r="F169" s="95" t="s">
        <v>2624</v>
      </c>
      <c r="G169" s="95" t="s">
        <v>2625</v>
      </c>
      <c r="H169" s="102" t="s">
        <v>2612</v>
      </c>
      <c r="I169" s="102" t="s">
        <v>3416</v>
      </c>
    </row>
    <row r="170" spans="1:9" x14ac:dyDescent="0.2">
      <c r="A170" s="89" t="s">
        <v>1819</v>
      </c>
      <c r="B170" s="2" t="s">
        <v>18</v>
      </c>
      <c r="C170" s="2" t="s">
        <v>1908</v>
      </c>
      <c r="D170" s="90" t="s">
        <v>372</v>
      </c>
      <c r="E170" s="99" t="s">
        <v>2063</v>
      </c>
      <c r="F170" s="95" t="s">
        <v>2626</v>
      </c>
      <c r="G170" s="95" t="s">
        <v>2627</v>
      </c>
      <c r="H170" s="102" t="s">
        <v>2612</v>
      </c>
      <c r="I170" s="102" t="s">
        <v>3417</v>
      </c>
    </row>
    <row r="171" spans="1:9" ht="25.5" x14ac:dyDescent="0.2">
      <c r="A171" s="89" t="s">
        <v>1764</v>
      </c>
      <c r="B171" s="2" t="s">
        <v>18</v>
      </c>
      <c r="C171" s="2" t="s">
        <v>1909</v>
      </c>
      <c r="D171" s="90" t="s">
        <v>372</v>
      </c>
      <c r="E171" s="99" t="s">
        <v>2108</v>
      </c>
      <c r="F171" s="95" t="s">
        <v>2628</v>
      </c>
      <c r="G171" s="95" t="s">
        <v>2629</v>
      </c>
      <c r="H171" s="102" t="s">
        <v>2612</v>
      </c>
      <c r="I171" s="102" t="s">
        <v>3418</v>
      </c>
    </row>
    <row r="172" spans="1:9" ht="25.5" x14ac:dyDescent="0.2">
      <c r="A172" s="89" t="s">
        <v>1327</v>
      </c>
      <c r="B172" s="2" t="s">
        <v>18</v>
      </c>
      <c r="C172" s="2" t="s">
        <v>1910</v>
      </c>
      <c r="D172" s="90" t="s">
        <v>372</v>
      </c>
      <c r="E172" s="99" t="s">
        <v>2063</v>
      </c>
      <c r="F172" s="95" t="s">
        <v>2630</v>
      </c>
      <c r="G172" s="95" t="s">
        <v>2631</v>
      </c>
      <c r="H172" s="102" t="s">
        <v>2612</v>
      </c>
      <c r="I172" s="102" t="s">
        <v>3419</v>
      </c>
    </row>
    <row r="173" spans="1:9" x14ac:dyDescent="0.2">
      <c r="A173" s="89" t="s">
        <v>1624</v>
      </c>
      <c r="B173" s="2" t="s">
        <v>64</v>
      </c>
      <c r="C173" s="2" t="s">
        <v>1806</v>
      </c>
      <c r="D173" s="90" t="s">
        <v>369</v>
      </c>
      <c r="E173" s="99" t="s">
        <v>2168</v>
      </c>
      <c r="F173" s="95" t="s">
        <v>2632</v>
      </c>
      <c r="G173" s="95" t="s">
        <v>2633</v>
      </c>
      <c r="H173" s="102" t="s">
        <v>2612</v>
      </c>
      <c r="I173" s="102" t="s">
        <v>3420</v>
      </c>
    </row>
    <row r="174" spans="1:9" ht="25.5" x14ac:dyDescent="0.2">
      <c r="A174" s="89" t="s">
        <v>792</v>
      </c>
      <c r="B174" s="2" t="s">
        <v>18</v>
      </c>
      <c r="C174" s="2" t="s">
        <v>1911</v>
      </c>
      <c r="D174" s="90" t="s">
        <v>372</v>
      </c>
      <c r="E174" s="99" t="s">
        <v>2062</v>
      </c>
      <c r="F174" s="95" t="s">
        <v>2634</v>
      </c>
      <c r="G174" s="95" t="s">
        <v>2634</v>
      </c>
      <c r="H174" s="102" t="s">
        <v>2612</v>
      </c>
      <c r="I174" s="102" t="s">
        <v>3421</v>
      </c>
    </row>
    <row r="175" spans="1:9" ht="25.5" x14ac:dyDescent="0.2">
      <c r="A175" s="89" t="s">
        <v>392</v>
      </c>
      <c r="B175" s="2" t="s">
        <v>15</v>
      </c>
      <c r="C175" s="2" t="s">
        <v>393</v>
      </c>
      <c r="D175" s="90" t="s">
        <v>369</v>
      </c>
      <c r="E175" s="99" t="s">
        <v>2108</v>
      </c>
      <c r="F175" s="95" t="s">
        <v>2635</v>
      </c>
      <c r="G175" s="95" t="s">
        <v>2636</v>
      </c>
      <c r="H175" s="102" t="s">
        <v>2612</v>
      </c>
      <c r="I175" s="102" t="s">
        <v>3422</v>
      </c>
    </row>
    <row r="176" spans="1:9" x14ac:dyDescent="0.2">
      <c r="A176" s="89" t="s">
        <v>381</v>
      </c>
      <c r="B176" s="2" t="s">
        <v>64</v>
      </c>
      <c r="C176" s="2" t="s">
        <v>382</v>
      </c>
      <c r="D176" s="90" t="s">
        <v>369</v>
      </c>
      <c r="E176" s="99" t="s">
        <v>2076</v>
      </c>
      <c r="F176" s="95" t="s">
        <v>2637</v>
      </c>
      <c r="G176" s="95" t="s">
        <v>2638</v>
      </c>
      <c r="H176" s="102" t="s">
        <v>2612</v>
      </c>
      <c r="I176" s="102" t="s">
        <v>3423</v>
      </c>
    </row>
    <row r="177" spans="1:9" ht="25.5" x14ac:dyDescent="0.2">
      <c r="A177" s="89" t="s">
        <v>1820</v>
      </c>
      <c r="B177" s="2" t="s">
        <v>18</v>
      </c>
      <c r="C177" s="2" t="s">
        <v>1912</v>
      </c>
      <c r="D177" s="90" t="s">
        <v>373</v>
      </c>
      <c r="E177" s="99" t="s">
        <v>2169</v>
      </c>
      <c r="F177" s="95" t="s">
        <v>2639</v>
      </c>
      <c r="G177" s="95" t="s">
        <v>2640</v>
      </c>
      <c r="H177" s="102" t="s">
        <v>2641</v>
      </c>
      <c r="I177" s="102" t="s">
        <v>3424</v>
      </c>
    </row>
    <row r="178" spans="1:9" ht="25.5" x14ac:dyDescent="0.2">
      <c r="A178" s="89" t="s">
        <v>737</v>
      </c>
      <c r="B178" s="2" t="s">
        <v>15</v>
      </c>
      <c r="C178" s="2" t="s">
        <v>738</v>
      </c>
      <c r="D178" s="90" t="s">
        <v>369</v>
      </c>
      <c r="E178" s="99" t="s">
        <v>2170</v>
      </c>
      <c r="F178" s="95" t="s">
        <v>2642</v>
      </c>
      <c r="G178" s="95" t="s">
        <v>2643</v>
      </c>
      <c r="H178" s="102" t="s">
        <v>2641</v>
      </c>
      <c r="I178" s="102" t="s">
        <v>3425</v>
      </c>
    </row>
    <row r="179" spans="1:9" ht="25.5" x14ac:dyDescent="0.2">
      <c r="A179" s="89" t="s">
        <v>139</v>
      </c>
      <c r="B179" s="2" t="s">
        <v>15</v>
      </c>
      <c r="C179" s="2" t="s">
        <v>140</v>
      </c>
      <c r="D179" s="90" t="s">
        <v>23</v>
      </c>
      <c r="E179" s="99" t="s">
        <v>2171</v>
      </c>
      <c r="F179" s="95" t="s">
        <v>2644</v>
      </c>
      <c r="G179" s="95" t="s">
        <v>2645</v>
      </c>
      <c r="H179" s="102" t="s">
        <v>2641</v>
      </c>
      <c r="I179" s="102" t="s">
        <v>3426</v>
      </c>
    </row>
    <row r="180" spans="1:9" ht="25.5" x14ac:dyDescent="0.2">
      <c r="A180" s="89" t="s">
        <v>740</v>
      </c>
      <c r="B180" s="2" t="s">
        <v>18</v>
      </c>
      <c r="C180" s="2" t="s">
        <v>1913</v>
      </c>
      <c r="D180" s="90" t="s">
        <v>372</v>
      </c>
      <c r="E180" s="99" t="s">
        <v>2062</v>
      </c>
      <c r="F180" s="95" t="s">
        <v>2646</v>
      </c>
      <c r="G180" s="95" t="s">
        <v>2646</v>
      </c>
      <c r="H180" s="102" t="s">
        <v>2641</v>
      </c>
      <c r="I180" s="102" t="s">
        <v>3427</v>
      </c>
    </row>
    <row r="181" spans="1:9" x14ac:dyDescent="0.2">
      <c r="A181" s="89" t="s">
        <v>1648</v>
      </c>
      <c r="B181" s="2" t="s">
        <v>18</v>
      </c>
      <c r="C181" s="2" t="s">
        <v>1914</v>
      </c>
      <c r="D181" s="90" t="s">
        <v>369</v>
      </c>
      <c r="E181" s="99" t="s">
        <v>2093</v>
      </c>
      <c r="F181" s="95" t="s">
        <v>2647</v>
      </c>
      <c r="G181" s="95" t="s">
        <v>2648</v>
      </c>
      <c r="H181" s="102" t="s">
        <v>2641</v>
      </c>
      <c r="I181" s="102" t="s">
        <v>3428</v>
      </c>
    </row>
    <row r="182" spans="1:9" ht="25.5" x14ac:dyDescent="0.2">
      <c r="A182" s="89" t="s">
        <v>825</v>
      </c>
      <c r="B182" s="2" t="s">
        <v>15</v>
      </c>
      <c r="C182" s="2" t="s">
        <v>826</v>
      </c>
      <c r="D182" s="90" t="s">
        <v>14</v>
      </c>
      <c r="E182" s="99" t="s">
        <v>2172</v>
      </c>
      <c r="F182" s="95" t="s">
        <v>2649</v>
      </c>
      <c r="G182" s="95" t="s">
        <v>2650</v>
      </c>
      <c r="H182" s="102" t="s">
        <v>2641</v>
      </c>
      <c r="I182" s="102" t="s">
        <v>3429</v>
      </c>
    </row>
    <row r="183" spans="1:9" ht="25.5" x14ac:dyDescent="0.2">
      <c r="A183" s="89" t="s">
        <v>1258</v>
      </c>
      <c r="B183" s="2" t="s">
        <v>15</v>
      </c>
      <c r="C183" s="2" t="s">
        <v>1259</v>
      </c>
      <c r="D183" s="90" t="s">
        <v>14</v>
      </c>
      <c r="E183" s="99" t="s">
        <v>2173</v>
      </c>
      <c r="F183" s="95" t="s">
        <v>2651</v>
      </c>
      <c r="G183" s="95" t="s">
        <v>2652</v>
      </c>
      <c r="H183" s="102" t="s">
        <v>2641</v>
      </c>
      <c r="I183" s="102" t="s">
        <v>3430</v>
      </c>
    </row>
    <row r="184" spans="1:9" x14ac:dyDescent="0.2">
      <c r="A184" s="89" t="s">
        <v>781</v>
      </c>
      <c r="B184" s="2" t="s">
        <v>191</v>
      </c>
      <c r="C184" s="2" t="s">
        <v>1818</v>
      </c>
      <c r="D184" s="90" t="s">
        <v>23</v>
      </c>
      <c r="E184" s="99" t="s">
        <v>2108</v>
      </c>
      <c r="F184" s="95" t="s">
        <v>2653</v>
      </c>
      <c r="G184" s="95" t="s">
        <v>2654</v>
      </c>
      <c r="H184" s="102" t="s">
        <v>2641</v>
      </c>
      <c r="I184" s="102" t="s">
        <v>3431</v>
      </c>
    </row>
    <row r="185" spans="1:9" x14ac:dyDescent="0.2">
      <c r="A185" s="89" t="s">
        <v>1281</v>
      </c>
      <c r="B185" s="2" t="s">
        <v>64</v>
      </c>
      <c r="C185" s="2" t="s">
        <v>1282</v>
      </c>
      <c r="D185" s="90" t="s">
        <v>23</v>
      </c>
      <c r="E185" s="99" t="s">
        <v>2174</v>
      </c>
      <c r="F185" s="95" t="s">
        <v>2655</v>
      </c>
      <c r="G185" s="95" t="s">
        <v>2656</v>
      </c>
      <c r="H185" s="102" t="s">
        <v>2657</v>
      </c>
      <c r="I185" s="102" t="s">
        <v>3432</v>
      </c>
    </row>
    <row r="186" spans="1:9" ht="25.5" x14ac:dyDescent="0.2">
      <c r="A186" s="89" t="s">
        <v>556</v>
      </c>
      <c r="B186" s="2" t="s">
        <v>15</v>
      </c>
      <c r="C186" s="2" t="s">
        <v>557</v>
      </c>
      <c r="D186" s="90" t="s">
        <v>369</v>
      </c>
      <c r="E186" s="99" t="s">
        <v>2175</v>
      </c>
      <c r="F186" s="95" t="s">
        <v>2658</v>
      </c>
      <c r="G186" s="95" t="s">
        <v>2659</v>
      </c>
      <c r="H186" s="102" t="s">
        <v>2657</v>
      </c>
      <c r="I186" s="102" t="s">
        <v>3433</v>
      </c>
    </row>
    <row r="187" spans="1:9" ht="25.5" x14ac:dyDescent="0.2">
      <c r="A187" s="89" t="s">
        <v>1353</v>
      </c>
      <c r="B187" s="2" t="s">
        <v>18</v>
      </c>
      <c r="C187" s="2" t="s">
        <v>1915</v>
      </c>
      <c r="D187" s="90" t="s">
        <v>372</v>
      </c>
      <c r="E187" s="99" t="s">
        <v>2062</v>
      </c>
      <c r="F187" s="95" t="s">
        <v>2660</v>
      </c>
      <c r="G187" s="95" t="s">
        <v>2660</v>
      </c>
      <c r="H187" s="102" t="s">
        <v>2657</v>
      </c>
      <c r="I187" s="102" t="s">
        <v>3434</v>
      </c>
    </row>
    <row r="188" spans="1:9" ht="38.25" x14ac:dyDescent="0.2">
      <c r="A188" s="89" t="s">
        <v>105</v>
      </c>
      <c r="B188" s="2" t="s">
        <v>15</v>
      </c>
      <c r="C188" s="2" t="s">
        <v>106</v>
      </c>
      <c r="D188" s="90" t="s">
        <v>14</v>
      </c>
      <c r="E188" s="99" t="s">
        <v>2155</v>
      </c>
      <c r="F188" s="95" t="s">
        <v>2661</v>
      </c>
      <c r="G188" s="95" t="s">
        <v>2662</v>
      </c>
      <c r="H188" s="102" t="s">
        <v>2657</v>
      </c>
      <c r="I188" s="102" t="s">
        <v>3435</v>
      </c>
    </row>
    <row r="189" spans="1:9" ht="25.5" x14ac:dyDescent="0.2">
      <c r="A189" s="89" t="s">
        <v>938</v>
      </c>
      <c r="B189" s="2" t="s">
        <v>15</v>
      </c>
      <c r="C189" s="2" t="s">
        <v>939</v>
      </c>
      <c r="D189" s="90" t="s">
        <v>14</v>
      </c>
      <c r="E189" s="99" t="s">
        <v>2134</v>
      </c>
      <c r="F189" s="95" t="s">
        <v>2663</v>
      </c>
      <c r="G189" s="95" t="s">
        <v>2664</v>
      </c>
      <c r="H189" s="102" t="s">
        <v>2657</v>
      </c>
      <c r="I189" s="102" t="s">
        <v>3436</v>
      </c>
    </row>
    <row r="190" spans="1:9" x14ac:dyDescent="0.2">
      <c r="A190" s="89" t="s">
        <v>1126</v>
      </c>
      <c r="B190" s="2" t="s">
        <v>15</v>
      </c>
      <c r="C190" s="2" t="s">
        <v>1127</v>
      </c>
      <c r="D190" s="90" t="s">
        <v>23</v>
      </c>
      <c r="E190" s="99" t="s">
        <v>2062</v>
      </c>
      <c r="F190" s="95" t="s">
        <v>2665</v>
      </c>
      <c r="G190" s="95" t="s">
        <v>2665</v>
      </c>
      <c r="H190" s="102" t="s">
        <v>2657</v>
      </c>
      <c r="I190" s="102" t="s">
        <v>3437</v>
      </c>
    </row>
    <row r="191" spans="1:9" x14ac:dyDescent="0.2">
      <c r="A191" s="89" t="s">
        <v>634</v>
      </c>
      <c r="B191" s="2" t="s">
        <v>64</v>
      </c>
      <c r="C191" s="2" t="s">
        <v>1916</v>
      </c>
      <c r="D191" s="90" t="s">
        <v>369</v>
      </c>
      <c r="E191" s="99" t="s">
        <v>2176</v>
      </c>
      <c r="F191" s="95" t="s">
        <v>2666</v>
      </c>
      <c r="G191" s="95" t="s">
        <v>2667</v>
      </c>
      <c r="H191" s="102" t="s">
        <v>2657</v>
      </c>
      <c r="I191" s="102" t="s">
        <v>3183</v>
      </c>
    </row>
    <row r="192" spans="1:9" x14ac:dyDescent="0.2">
      <c r="A192" s="89" t="s">
        <v>754</v>
      </c>
      <c r="B192" s="2" t="s">
        <v>18</v>
      </c>
      <c r="C192" s="2" t="s">
        <v>1917</v>
      </c>
      <c r="D192" s="90" t="s">
        <v>373</v>
      </c>
      <c r="E192" s="99" t="s">
        <v>2177</v>
      </c>
      <c r="F192" s="95" t="s">
        <v>2668</v>
      </c>
      <c r="G192" s="95" t="s">
        <v>2669</v>
      </c>
      <c r="H192" s="102" t="s">
        <v>2657</v>
      </c>
      <c r="I192" s="102" t="s">
        <v>3438</v>
      </c>
    </row>
    <row r="193" spans="1:9" ht="25.5" x14ac:dyDescent="0.2">
      <c r="A193" s="89" t="s">
        <v>57</v>
      </c>
      <c r="B193" s="2" t="s">
        <v>15</v>
      </c>
      <c r="C193" s="2" t="s">
        <v>1066</v>
      </c>
      <c r="D193" s="90" t="s">
        <v>368</v>
      </c>
      <c r="E193" s="99" t="s">
        <v>2178</v>
      </c>
      <c r="F193" s="95" t="s">
        <v>2670</v>
      </c>
      <c r="G193" s="95" t="s">
        <v>2671</v>
      </c>
      <c r="H193" s="102" t="s">
        <v>2657</v>
      </c>
      <c r="I193" s="102" t="s">
        <v>3439</v>
      </c>
    </row>
    <row r="194" spans="1:9" x14ac:dyDescent="0.2">
      <c r="A194" s="89" t="s">
        <v>1444</v>
      </c>
      <c r="B194" s="2" t="s">
        <v>64</v>
      </c>
      <c r="C194" s="2" t="s">
        <v>1918</v>
      </c>
      <c r="D194" s="90" t="s">
        <v>14</v>
      </c>
      <c r="E194" s="99" t="s">
        <v>2139</v>
      </c>
      <c r="F194" s="95" t="s">
        <v>2672</v>
      </c>
      <c r="G194" s="95" t="s">
        <v>2673</v>
      </c>
      <c r="H194" s="102" t="s">
        <v>2657</v>
      </c>
      <c r="I194" s="102" t="s">
        <v>3440</v>
      </c>
    </row>
    <row r="195" spans="1:9" x14ac:dyDescent="0.2">
      <c r="A195" s="89" t="s">
        <v>1262</v>
      </c>
      <c r="B195" s="2" t="s">
        <v>18</v>
      </c>
      <c r="C195" s="2" t="s">
        <v>1919</v>
      </c>
      <c r="D195" s="90" t="s">
        <v>373</v>
      </c>
      <c r="E195" s="99" t="s">
        <v>2179</v>
      </c>
      <c r="F195" s="95" t="s">
        <v>2674</v>
      </c>
      <c r="G195" s="95" t="s">
        <v>2675</v>
      </c>
      <c r="H195" s="102" t="s">
        <v>2676</v>
      </c>
      <c r="I195" s="102" t="s">
        <v>3441</v>
      </c>
    </row>
    <row r="196" spans="1:9" x14ac:dyDescent="0.2">
      <c r="A196" s="89" t="s">
        <v>1417</v>
      </c>
      <c r="B196" s="2" t="s">
        <v>407</v>
      </c>
      <c r="C196" s="2" t="s">
        <v>1920</v>
      </c>
      <c r="D196" s="90" t="s">
        <v>23</v>
      </c>
      <c r="E196" s="99" t="s">
        <v>2090</v>
      </c>
      <c r="F196" s="95" t="s">
        <v>2677</v>
      </c>
      <c r="G196" s="95" t="s">
        <v>2678</v>
      </c>
      <c r="H196" s="102" t="s">
        <v>2676</v>
      </c>
      <c r="I196" s="102" t="s">
        <v>3442</v>
      </c>
    </row>
    <row r="197" spans="1:9" x14ac:dyDescent="0.2">
      <c r="A197" s="89" t="s">
        <v>169</v>
      </c>
      <c r="B197" s="2" t="s">
        <v>13</v>
      </c>
      <c r="C197" s="2" t="s">
        <v>1921</v>
      </c>
      <c r="D197" s="90" t="s">
        <v>372</v>
      </c>
      <c r="E197" s="99" t="s">
        <v>2139</v>
      </c>
      <c r="F197" s="95" t="s">
        <v>2679</v>
      </c>
      <c r="G197" s="95" t="s">
        <v>2680</v>
      </c>
      <c r="H197" s="102" t="s">
        <v>2676</v>
      </c>
      <c r="I197" s="102" t="s">
        <v>3443</v>
      </c>
    </row>
    <row r="198" spans="1:9" x14ac:dyDescent="0.2">
      <c r="A198" s="89" t="s">
        <v>38</v>
      </c>
      <c r="B198" s="2" t="s">
        <v>13</v>
      </c>
      <c r="C198" s="2" t="s">
        <v>39</v>
      </c>
      <c r="D198" s="90" t="s">
        <v>23</v>
      </c>
      <c r="E198" s="99" t="s">
        <v>2062</v>
      </c>
      <c r="F198" s="95" t="s">
        <v>2681</v>
      </c>
      <c r="G198" s="95" t="s">
        <v>2681</v>
      </c>
      <c r="H198" s="102" t="s">
        <v>2676</v>
      </c>
      <c r="I198" s="102" t="s">
        <v>3444</v>
      </c>
    </row>
    <row r="199" spans="1:9" x14ac:dyDescent="0.2">
      <c r="A199" s="89" t="s">
        <v>200</v>
      </c>
      <c r="B199" s="2" t="s">
        <v>18</v>
      </c>
      <c r="C199" s="2" t="s">
        <v>1922</v>
      </c>
      <c r="D199" s="90" t="s">
        <v>372</v>
      </c>
      <c r="E199" s="99" t="s">
        <v>2090</v>
      </c>
      <c r="F199" s="95" t="s">
        <v>2682</v>
      </c>
      <c r="G199" s="95" t="s">
        <v>2683</v>
      </c>
      <c r="H199" s="102" t="s">
        <v>2676</v>
      </c>
      <c r="I199" s="102" t="s">
        <v>2565</v>
      </c>
    </row>
    <row r="200" spans="1:9" x14ac:dyDescent="0.2">
      <c r="A200" s="89" t="s">
        <v>221</v>
      </c>
      <c r="B200" s="2" t="s">
        <v>15</v>
      </c>
      <c r="C200" s="2" t="s">
        <v>222</v>
      </c>
      <c r="D200" s="90" t="s">
        <v>369</v>
      </c>
      <c r="E200" s="99" t="s">
        <v>2180</v>
      </c>
      <c r="F200" s="95" t="s">
        <v>2684</v>
      </c>
      <c r="G200" s="95" t="s">
        <v>2685</v>
      </c>
      <c r="H200" s="102" t="s">
        <v>2676</v>
      </c>
      <c r="I200" s="102" t="s">
        <v>3445</v>
      </c>
    </row>
    <row r="201" spans="1:9" ht="25.5" x14ac:dyDescent="0.2">
      <c r="A201" s="89" t="s">
        <v>1241</v>
      </c>
      <c r="B201" s="2" t="s">
        <v>18</v>
      </c>
      <c r="C201" s="2" t="s">
        <v>1923</v>
      </c>
      <c r="D201" s="90" t="s">
        <v>373</v>
      </c>
      <c r="E201" s="99" t="s">
        <v>2181</v>
      </c>
      <c r="F201" s="95" t="s">
        <v>2686</v>
      </c>
      <c r="G201" s="95" t="s">
        <v>2687</v>
      </c>
      <c r="H201" s="102" t="s">
        <v>2676</v>
      </c>
      <c r="I201" s="102" t="s">
        <v>3446</v>
      </c>
    </row>
    <row r="202" spans="1:9" x14ac:dyDescent="0.2">
      <c r="A202" s="89" t="s">
        <v>927</v>
      </c>
      <c r="B202" s="2" t="s">
        <v>18</v>
      </c>
      <c r="C202" s="2" t="s">
        <v>1924</v>
      </c>
      <c r="D202" s="90" t="s">
        <v>372</v>
      </c>
      <c r="E202" s="99" t="s">
        <v>2165</v>
      </c>
      <c r="F202" s="95" t="s">
        <v>2688</v>
      </c>
      <c r="G202" s="95" t="s">
        <v>2689</v>
      </c>
      <c r="H202" s="102" t="s">
        <v>2676</v>
      </c>
      <c r="I202" s="102" t="s">
        <v>3447</v>
      </c>
    </row>
    <row r="203" spans="1:9" ht="25.5" x14ac:dyDescent="0.2">
      <c r="A203" s="89" t="s">
        <v>508</v>
      </c>
      <c r="B203" s="2" t="s">
        <v>18</v>
      </c>
      <c r="C203" s="2" t="s">
        <v>1925</v>
      </c>
      <c r="D203" s="90" t="s">
        <v>373</v>
      </c>
      <c r="E203" s="99" t="s">
        <v>2122</v>
      </c>
      <c r="F203" s="95" t="s">
        <v>2690</v>
      </c>
      <c r="G203" s="95" t="s">
        <v>2691</v>
      </c>
      <c r="H203" s="102" t="s">
        <v>2692</v>
      </c>
      <c r="I203" s="102" t="s">
        <v>3448</v>
      </c>
    </row>
    <row r="204" spans="1:9" ht="25.5" x14ac:dyDescent="0.2">
      <c r="A204" s="89" t="s">
        <v>510</v>
      </c>
      <c r="B204" s="2" t="s">
        <v>18</v>
      </c>
      <c r="C204" s="2" t="s">
        <v>1926</v>
      </c>
      <c r="D204" s="90" t="s">
        <v>373</v>
      </c>
      <c r="E204" s="99" t="s">
        <v>2155</v>
      </c>
      <c r="F204" s="95" t="s">
        <v>2693</v>
      </c>
      <c r="G204" s="95" t="s">
        <v>2694</v>
      </c>
      <c r="H204" s="102" t="s">
        <v>2692</v>
      </c>
      <c r="I204" s="102" t="s">
        <v>3449</v>
      </c>
    </row>
    <row r="205" spans="1:9" x14ac:dyDescent="0.2">
      <c r="A205" s="89" t="s">
        <v>1237</v>
      </c>
      <c r="B205" s="2" t="s">
        <v>64</v>
      </c>
      <c r="C205" s="2" t="s">
        <v>1927</v>
      </c>
      <c r="D205" s="90" t="s">
        <v>23</v>
      </c>
      <c r="E205" s="99" t="s">
        <v>2061</v>
      </c>
      <c r="F205" s="95" t="s">
        <v>2695</v>
      </c>
      <c r="G205" s="95" t="s">
        <v>2696</v>
      </c>
      <c r="H205" s="102" t="s">
        <v>2692</v>
      </c>
      <c r="I205" s="102" t="s">
        <v>2260</v>
      </c>
    </row>
    <row r="206" spans="1:9" x14ac:dyDescent="0.2">
      <c r="A206" s="89" t="s">
        <v>547</v>
      </c>
      <c r="B206" s="2" t="s">
        <v>15</v>
      </c>
      <c r="C206" s="2" t="s">
        <v>548</v>
      </c>
      <c r="D206" s="90" t="s">
        <v>369</v>
      </c>
      <c r="E206" s="99" t="s">
        <v>2182</v>
      </c>
      <c r="F206" s="95" t="s">
        <v>2697</v>
      </c>
      <c r="G206" s="95" t="s">
        <v>2698</v>
      </c>
      <c r="H206" s="102" t="s">
        <v>2692</v>
      </c>
      <c r="I206" s="102" t="s">
        <v>3450</v>
      </c>
    </row>
    <row r="207" spans="1:9" ht="25.5" x14ac:dyDescent="0.2">
      <c r="A207" s="89" t="s">
        <v>131</v>
      </c>
      <c r="B207" s="2" t="s">
        <v>18</v>
      </c>
      <c r="C207" s="2" t="s">
        <v>1928</v>
      </c>
      <c r="D207" s="90" t="s">
        <v>372</v>
      </c>
      <c r="E207" s="99" t="s">
        <v>2183</v>
      </c>
      <c r="F207" s="95" t="s">
        <v>2699</v>
      </c>
      <c r="G207" s="95" t="s">
        <v>2700</v>
      </c>
      <c r="H207" s="102" t="s">
        <v>2692</v>
      </c>
      <c r="I207" s="102" t="s">
        <v>3451</v>
      </c>
    </row>
    <row r="208" spans="1:9" ht="25.5" x14ac:dyDescent="0.2">
      <c r="A208" s="89" t="s">
        <v>186</v>
      </c>
      <c r="B208" s="2" t="s">
        <v>18</v>
      </c>
      <c r="C208" s="2" t="s">
        <v>1929</v>
      </c>
      <c r="D208" s="90" t="s">
        <v>373</v>
      </c>
      <c r="E208" s="99" t="s">
        <v>2175</v>
      </c>
      <c r="F208" s="95" t="s">
        <v>2701</v>
      </c>
      <c r="G208" s="95" t="s">
        <v>2702</v>
      </c>
      <c r="H208" s="102" t="s">
        <v>2692</v>
      </c>
      <c r="I208" s="102" t="s">
        <v>3452</v>
      </c>
    </row>
    <row r="209" spans="1:9" x14ac:dyDescent="0.2">
      <c r="A209" s="89" t="s">
        <v>424</v>
      </c>
      <c r="B209" s="2" t="s">
        <v>13</v>
      </c>
      <c r="C209" s="2" t="s">
        <v>425</v>
      </c>
      <c r="D209" s="90" t="s">
        <v>14</v>
      </c>
      <c r="E209" s="99" t="s">
        <v>2184</v>
      </c>
      <c r="F209" s="95" t="s">
        <v>2388</v>
      </c>
      <c r="G209" s="95" t="s">
        <v>2703</v>
      </c>
      <c r="H209" s="102" t="s">
        <v>2692</v>
      </c>
      <c r="I209" s="102" t="s">
        <v>3179</v>
      </c>
    </row>
    <row r="210" spans="1:9" x14ac:dyDescent="0.2">
      <c r="A210" s="89" t="s">
        <v>577</v>
      </c>
      <c r="B210" s="2" t="s">
        <v>18</v>
      </c>
      <c r="C210" s="2" t="s">
        <v>1930</v>
      </c>
      <c r="D210" s="90" t="s">
        <v>369</v>
      </c>
      <c r="E210" s="99" t="s">
        <v>2155</v>
      </c>
      <c r="F210" s="95" t="s">
        <v>2704</v>
      </c>
      <c r="G210" s="95" t="s">
        <v>2705</v>
      </c>
      <c r="H210" s="102" t="s">
        <v>2692</v>
      </c>
      <c r="I210" s="102" t="s">
        <v>3453</v>
      </c>
    </row>
    <row r="211" spans="1:9" x14ac:dyDescent="0.2">
      <c r="A211" s="89" t="s">
        <v>1453</v>
      </c>
      <c r="B211" s="2" t="s">
        <v>64</v>
      </c>
      <c r="C211" s="2" t="s">
        <v>1931</v>
      </c>
      <c r="D211" s="90" t="s">
        <v>23</v>
      </c>
      <c r="E211" s="99" t="s">
        <v>2063</v>
      </c>
      <c r="F211" s="95" t="s">
        <v>2706</v>
      </c>
      <c r="G211" s="95" t="s">
        <v>2707</v>
      </c>
      <c r="H211" s="102" t="s">
        <v>2692</v>
      </c>
      <c r="I211" s="102" t="s">
        <v>3454</v>
      </c>
    </row>
    <row r="212" spans="1:9" x14ac:dyDescent="0.2">
      <c r="A212" s="89" t="s">
        <v>503</v>
      </c>
      <c r="B212" s="2" t="s">
        <v>18</v>
      </c>
      <c r="C212" s="2" t="s">
        <v>1932</v>
      </c>
      <c r="D212" s="90" t="s">
        <v>373</v>
      </c>
      <c r="E212" s="99" t="s">
        <v>2152</v>
      </c>
      <c r="F212" s="95" t="s">
        <v>2708</v>
      </c>
      <c r="G212" s="95" t="s">
        <v>2709</v>
      </c>
      <c r="H212" s="102" t="s">
        <v>2692</v>
      </c>
      <c r="I212" s="102" t="s">
        <v>3455</v>
      </c>
    </row>
    <row r="213" spans="1:9" ht="25.5" x14ac:dyDescent="0.2">
      <c r="A213" s="89" t="s">
        <v>170</v>
      </c>
      <c r="B213" s="2" t="s">
        <v>15</v>
      </c>
      <c r="C213" s="2" t="s">
        <v>171</v>
      </c>
      <c r="D213" s="90" t="s">
        <v>14</v>
      </c>
      <c r="E213" s="99" t="s">
        <v>2142</v>
      </c>
      <c r="F213" s="95" t="s">
        <v>2710</v>
      </c>
      <c r="G213" s="95" t="s">
        <v>2711</v>
      </c>
      <c r="H213" s="102" t="s">
        <v>2692</v>
      </c>
      <c r="I213" s="102" t="s">
        <v>3456</v>
      </c>
    </row>
    <row r="214" spans="1:9" ht="25.5" x14ac:dyDescent="0.2">
      <c r="A214" s="89" t="s">
        <v>430</v>
      </c>
      <c r="B214" s="2" t="s">
        <v>15</v>
      </c>
      <c r="C214" s="2" t="s">
        <v>431</v>
      </c>
      <c r="D214" s="90" t="s">
        <v>368</v>
      </c>
      <c r="E214" s="99" t="s">
        <v>2169</v>
      </c>
      <c r="F214" s="95" t="s">
        <v>2712</v>
      </c>
      <c r="G214" s="95" t="s">
        <v>2713</v>
      </c>
      <c r="H214" s="102" t="s">
        <v>2692</v>
      </c>
      <c r="I214" s="102" t="s">
        <v>3457</v>
      </c>
    </row>
    <row r="215" spans="1:9" ht="25.5" x14ac:dyDescent="0.2">
      <c r="A215" s="89" t="s">
        <v>1035</v>
      </c>
      <c r="B215" s="2" t="s">
        <v>15</v>
      </c>
      <c r="C215" s="2" t="s">
        <v>1036</v>
      </c>
      <c r="D215" s="90" t="s">
        <v>23</v>
      </c>
      <c r="E215" s="99" t="s">
        <v>2108</v>
      </c>
      <c r="F215" s="95" t="s">
        <v>2714</v>
      </c>
      <c r="G215" s="95" t="s">
        <v>2715</v>
      </c>
      <c r="H215" s="102" t="s">
        <v>2692</v>
      </c>
      <c r="I215" s="102" t="s">
        <v>3458</v>
      </c>
    </row>
    <row r="216" spans="1:9" x14ac:dyDescent="0.2">
      <c r="A216" s="89" t="s">
        <v>1753</v>
      </c>
      <c r="B216" s="2" t="s">
        <v>18</v>
      </c>
      <c r="C216" s="2" t="s">
        <v>1933</v>
      </c>
      <c r="D216" s="90" t="s">
        <v>372</v>
      </c>
      <c r="E216" s="99" t="s">
        <v>2062</v>
      </c>
      <c r="F216" s="95" t="s">
        <v>2716</v>
      </c>
      <c r="G216" s="95" t="s">
        <v>2716</v>
      </c>
      <c r="H216" s="102" t="s">
        <v>2692</v>
      </c>
      <c r="I216" s="102" t="s">
        <v>3459</v>
      </c>
    </row>
    <row r="217" spans="1:9" x14ac:dyDescent="0.2">
      <c r="A217" s="89" t="s">
        <v>789</v>
      </c>
      <c r="B217" s="2" t="s">
        <v>18</v>
      </c>
      <c r="C217" s="2" t="s">
        <v>1934</v>
      </c>
      <c r="D217" s="90" t="s">
        <v>372</v>
      </c>
      <c r="E217" s="99" t="s">
        <v>2090</v>
      </c>
      <c r="F217" s="95" t="s">
        <v>2717</v>
      </c>
      <c r="G217" s="95" t="s">
        <v>2718</v>
      </c>
      <c r="H217" s="102" t="s">
        <v>2692</v>
      </c>
      <c r="I217" s="102" t="s">
        <v>3460</v>
      </c>
    </row>
    <row r="218" spans="1:9" x14ac:dyDescent="0.2">
      <c r="A218" s="89" t="s">
        <v>389</v>
      </c>
      <c r="B218" s="2" t="s">
        <v>64</v>
      </c>
      <c r="C218" s="2" t="s">
        <v>390</v>
      </c>
      <c r="D218" s="90" t="s">
        <v>23</v>
      </c>
      <c r="E218" s="99" t="s">
        <v>2076</v>
      </c>
      <c r="F218" s="95" t="s">
        <v>2719</v>
      </c>
      <c r="G218" s="95" t="s">
        <v>2720</v>
      </c>
      <c r="H218" s="102" t="s">
        <v>2721</v>
      </c>
      <c r="I218" s="102" t="s">
        <v>3461</v>
      </c>
    </row>
    <row r="219" spans="1:9" ht="25.5" x14ac:dyDescent="0.2">
      <c r="A219" s="89" t="s">
        <v>767</v>
      </c>
      <c r="B219" s="2" t="s">
        <v>18</v>
      </c>
      <c r="C219" s="2" t="s">
        <v>1935</v>
      </c>
      <c r="D219" s="90" t="s">
        <v>373</v>
      </c>
      <c r="E219" s="99" t="s">
        <v>2185</v>
      </c>
      <c r="F219" s="95" t="s">
        <v>2722</v>
      </c>
      <c r="G219" s="95" t="s">
        <v>2723</v>
      </c>
      <c r="H219" s="102" t="s">
        <v>2721</v>
      </c>
      <c r="I219" s="102" t="s">
        <v>3462</v>
      </c>
    </row>
    <row r="220" spans="1:9" ht="25.5" x14ac:dyDescent="0.2">
      <c r="A220" s="89" t="s">
        <v>488</v>
      </c>
      <c r="B220" s="2" t="s">
        <v>15</v>
      </c>
      <c r="C220" s="2" t="s">
        <v>489</v>
      </c>
      <c r="D220" s="90" t="s">
        <v>369</v>
      </c>
      <c r="E220" s="99" t="s">
        <v>2186</v>
      </c>
      <c r="F220" s="95" t="s">
        <v>2724</v>
      </c>
      <c r="G220" s="95" t="s">
        <v>2725</v>
      </c>
      <c r="H220" s="102" t="s">
        <v>2721</v>
      </c>
      <c r="I220" s="102" t="s">
        <v>3463</v>
      </c>
    </row>
    <row r="221" spans="1:9" x14ac:dyDescent="0.2">
      <c r="A221" s="89" t="s">
        <v>20</v>
      </c>
      <c r="B221" s="2" t="s">
        <v>15</v>
      </c>
      <c r="C221" s="2" t="s">
        <v>21</v>
      </c>
      <c r="D221" s="90" t="s">
        <v>369</v>
      </c>
      <c r="E221" s="99" t="s">
        <v>2108</v>
      </c>
      <c r="F221" s="95" t="s">
        <v>2726</v>
      </c>
      <c r="G221" s="95" t="s">
        <v>2727</v>
      </c>
      <c r="H221" s="102" t="s">
        <v>2721</v>
      </c>
      <c r="I221" s="102" t="s">
        <v>3464</v>
      </c>
    </row>
    <row r="222" spans="1:9" x14ac:dyDescent="0.2">
      <c r="A222" s="89" t="s">
        <v>1227</v>
      </c>
      <c r="B222" s="2" t="s">
        <v>18</v>
      </c>
      <c r="C222" s="2" t="s">
        <v>1936</v>
      </c>
      <c r="D222" s="90" t="s">
        <v>372</v>
      </c>
      <c r="E222" s="99" t="s">
        <v>2144</v>
      </c>
      <c r="F222" s="95" t="s">
        <v>2728</v>
      </c>
      <c r="G222" s="95" t="s">
        <v>2729</v>
      </c>
      <c r="H222" s="102" t="s">
        <v>2721</v>
      </c>
      <c r="I222" s="102" t="s">
        <v>3465</v>
      </c>
    </row>
    <row r="223" spans="1:9" ht="25.5" x14ac:dyDescent="0.2">
      <c r="A223" s="89" t="s">
        <v>615</v>
      </c>
      <c r="B223" s="2" t="s">
        <v>15</v>
      </c>
      <c r="C223" s="2" t="s">
        <v>616</v>
      </c>
      <c r="D223" s="90" t="s">
        <v>369</v>
      </c>
      <c r="E223" s="99" t="s">
        <v>2187</v>
      </c>
      <c r="F223" s="95" t="s">
        <v>2730</v>
      </c>
      <c r="G223" s="95" t="s">
        <v>2731</v>
      </c>
      <c r="H223" s="102" t="s">
        <v>2721</v>
      </c>
      <c r="I223" s="102" t="s">
        <v>2483</v>
      </c>
    </row>
    <row r="224" spans="1:9" x14ac:dyDescent="0.2">
      <c r="A224" s="89" t="s">
        <v>1405</v>
      </c>
      <c r="B224" s="2" t="s">
        <v>18</v>
      </c>
      <c r="C224" s="2" t="s">
        <v>1937</v>
      </c>
      <c r="D224" s="90" t="s">
        <v>372</v>
      </c>
      <c r="E224" s="99" t="s">
        <v>2061</v>
      </c>
      <c r="F224" s="95" t="s">
        <v>2732</v>
      </c>
      <c r="G224" s="95" t="s">
        <v>2733</v>
      </c>
      <c r="H224" s="102" t="s">
        <v>2721</v>
      </c>
      <c r="I224" s="102" t="s">
        <v>3466</v>
      </c>
    </row>
    <row r="225" spans="1:9" ht="25.5" x14ac:dyDescent="0.2">
      <c r="A225" s="89" t="s">
        <v>550</v>
      </c>
      <c r="B225" s="2" t="s">
        <v>15</v>
      </c>
      <c r="C225" s="2" t="s">
        <v>551</v>
      </c>
      <c r="D225" s="90" t="s">
        <v>369</v>
      </c>
      <c r="E225" s="99" t="s">
        <v>2188</v>
      </c>
      <c r="F225" s="95" t="s">
        <v>2550</v>
      </c>
      <c r="G225" s="95" t="s">
        <v>2734</v>
      </c>
      <c r="H225" s="102" t="s">
        <v>2721</v>
      </c>
      <c r="I225" s="102" t="s">
        <v>3467</v>
      </c>
    </row>
    <row r="226" spans="1:9" x14ac:dyDescent="0.2">
      <c r="A226" s="89" t="s">
        <v>775</v>
      </c>
      <c r="B226" s="2" t="s">
        <v>18</v>
      </c>
      <c r="C226" s="2" t="s">
        <v>1938</v>
      </c>
      <c r="D226" s="90" t="s">
        <v>372</v>
      </c>
      <c r="E226" s="99" t="s">
        <v>2065</v>
      </c>
      <c r="F226" s="95" t="s">
        <v>2735</v>
      </c>
      <c r="G226" s="95" t="s">
        <v>2736</v>
      </c>
      <c r="H226" s="102" t="s">
        <v>2721</v>
      </c>
      <c r="I226" s="102" t="s">
        <v>3468</v>
      </c>
    </row>
    <row r="227" spans="1:9" x14ac:dyDescent="0.2">
      <c r="A227" s="89" t="s">
        <v>190</v>
      </c>
      <c r="B227" s="2" t="s">
        <v>191</v>
      </c>
      <c r="C227" s="2" t="s">
        <v>1939</v>
      </c>
      <c r="D227" s="90" t="s">
        <v>23</v>
      </c>
      <c r="E227" s="99" t="s">
        <v>2142</v>
      </c>
      <c r="F227" s="95" t="s">
        <v>2737</v>
      </c>
      <c r="G227" s="95" t="s">
        <v>2738</v>
      </c>
      <c r="H227" s="102" t="s">
        <v>2721</v>
      </c>
      <c r="I227" s="102" t="s">
        <v>3469</v>
      </c>
    </row>
    <row r="228" spans="1:9" ht="25.5" x14ac:dyDescent="0.2">
      <c r="A228" s="89" t="s">
        <v>24</v>
      </c>
      <c r="B228" s="2" t="s">
        <v>15</v>
      </c>
      <c r="C228" s="2" t="s">
        <v>25</v>
      </c>
      <c r="D228" s="90" t="s">
        <v>23</v>
      </c>
      <c r="E228" s="99" t="s">
        <v>2062</v>
      </c>
      <c r="F228" s="95" t="s">
        <v>2739</v>
      </c>
      <c r="G228" s="95" t="s">
        <v>2739</v>
      </c>
      <c r="H228" s="102" t="s">
        <v>2721</v>
      </c>
      <c r="I228" s="102" t="s">
        <v>3470</v>
      </c>
    </row>
    <row r="229" spans="1:9" x14ac:dyDescent="0.2">
      <c r="A229" s="89" t="s">
        <v>1691</v>
      </c>
      <c r="B229" s="2" t="s">
        <v>1688</v>
      </c>
      <c r="C229" s="2" t="s">
        <v>1692</v>
      </c>
      <c r="D229" s="90" t="s">
        <v>14</v>
      </c>
      <c r="E229" s="99" t="s">
        <v>2107</v>
      </c>
      <c r="F229" s="95" t="s">
        <v>2740</v>
      </c>
      <c r="G229" s="95" t="s">
        <v>2741</v>
      </c>
      <c r="H229" s="102" t="s">
        <v>2721</v>
      </c>
      <c r="I229" s="102" t="s">
        <v>3471</v>
      </c>
    </row>
    <row r="230" spans="1:9" ht="25.5" x14ac:dyDescent="0.2">
      <c r="A230" s="89" t="s">
        <v>166</v>
      </c>
      <c r="B230" s="2" t="s">
        <v>15</v>
      </c>
      <c r="C230" s="2" t="s">
        <v>167</v>
      </c>
      <c r="D230" s="90" t="s">
        <v>23</v>
      </c>
      <c r="E230" s="99" t="s">
        <v>2122</v>
      </c>
      <c r="F230" s="95" t="s">
        <v>2742</v>
      </c>
      <c r="G230" s="95" t="s">
        <v>2743</v>
      </c>
      <c r="H230" s="102" t="s">
        <v>2721</v>
      </c>
      <c r="I230" s="102" t="s">
        <v>3472</v>
      </c>
    </row>
    <row r="231" spans="1:9" ht="25.5" x14ac:dyDescent="0.2">
      <c r="A231" s="89" t="s">
        <v>1346</v>
      </c>
      <c r="B231" s="2" t="s">
        <v>18</v>
      </c>
      <c r="C231" s="2" t="s">
        <v>1940</v>
      </c>
      <c r="D231" s="90" t="s">
        <v>372</v>
      </c>
      <c r="E231" s="99" t="s">
        <v>2189</v>
      </c>
      <c r="F231" s="95" t="s">
        <v>2744</v>
      </c>
      <c r="G231" s="95" t="s">
        <v>2745</v>
      </c>
      <c r="H231" s="102" t="s">
        <v>2721</v>
      </c>
      <c r="I231" s="102" t="s">
        <v>3473</v>
      </c>
    </row>
    <row r="232" spans="1:9" ht="25.5" x14ac:dyDescent="0.2">
      <c r="A232" s="89" t="s">
        <v>929</v>
      </c>
      <c r="B232" s="2" t="s">
        <v>15</v>
      </c>
      <c r="C232" s="2" t="s">
        <v>930</v>
      </c>
      <c r="D232" s="90" t="s">
        <v>23</v>
      </c>
      <c r="E232" s="99" t="s">
        <v>2190</v>
      </c>
      <c r="F232" s="95" t="s">
        <v>2746</v>
      </c>
      <c r="G232" s="95" t="s">
        <v>2747</v>
      </c>
      <c r="H232" s="102" t="s">
        <v>2721</v>
      </c>
      <c r="I232" s="102" t="s">
        <v>3474</v>
      </c>
    </row>
    <row r="233" spans="1:9" x14ac:dyDescent="0.2">
      <c r="A233" s="89" t="s">
        <v>1451</v>
      </c>
      <c r="B233" s="2" t="s">
        <v>64</v>
      </c>
      <c r="C233" s="2" t="s">
        <v>1941</v>
      </c>
      <c r="D233" s="90" t="s">
        <v>23</v>
      </c>
      <c r="E233" s="99" t="s">
        <v>2063</v>
      </c>
      <c r="F233" s="95" t="s">
        <v>2748</v>
      </c>
      <c r="G233" s="95" t="s">
        <v>2749</v>
      </c>
      <c r="H233" s="102" t="s">
        <v>2721</v>
      </c>
      <c r="I233" s="102" t="s">
        <v>3475</v>
      </c>
    </row>
    <row r="234" spans="1:9" ht="38.25" x14ac:dyDescent="0.2">
      <c r="A234" s="89" t="s">
        <v>1058</v>
      </c>
      <c r="B234" s="2" t="s">
        <v>15</v>
      </c>
      <c r="C234" s="2" t="s">
        <v>1059</v>
      </c>
      <c r="D234" s="90" t="s">
        <v>23</v>
      </c>
      <c r="E234" s="99" t="s">
        <v>2191</v>
      </c>
      <c r="F234" s="95" t="s">
        <v>2750</v>
      </c>
      <c r="G234" s="95" t="s">
        <v>2751</v>
      </c>
      <c r="H234" s="102" t="s">
        <v>2721</v>
      </c>
      <c r="I234" s="102" t="s">
        <v>3476</v>
      </c>
    </row>
    <row r="235" spans="1:9" ht="38.25" x14ac:dyDescent="0.2">
      <c r="A235" s="89" t="s">
        <v>1268</v>
      </c>
      <c r="B235" s="2" t="s">
        <v>15</v>
      </c>
      <c r="C235" s="2" t="s">
        <v>1269</v>
      </c>
      <c r="D235" s="90" t="s">
        <v>14</v>
      </c>
      <c r="E235" s="99" t="s">
        <v>2134</v>
      </c>
      <c r="F235" s="95" t="s">
        <v>2752</v>
      </c>
      <c r="G235" s="95" t="s">
        <v>2753</v>
      </c>
      <c r="H235" s="102" t="s">
        <v>2721</v>
      </c>
      <c r="I235" s="102" t="s">
        <v>3477</v>
      </c>
    </row>
    <row r="236" spans="1:9" ht="25.5" x14ac:dyDescent="0.2">
      <c r="A236" s="89" t="s">
        <v>115</v>
      </c>
      <c r="B236" s="2" t="s">
        <v>15</v>
      </c>
      <c r="C236" s="2" t="s">
        <v>116</v>
      </c>
      <c r="D236" s="90" t="s">
        <v>23</v>
      </c>
      <c r="E236" s="99" t="s">
        <v>2192</v>
      </c>
      <c r="F236" s="95" t="s">
        <v>2754</v>
      </c>
      <c r="G236" s="95" t="s">
        <v>2755</v>
      </c>
      <c r="H236" s="102" t="s">
        <v>2721</v>
      </c>
      <c r="I236" s="102" t="s">
        <v>3478</v>
      </c>
    </row>
    <row r="237" spans="1:9" x14ac:dyDescent="0.2">
      <c r="A237" s="89" t="s">
        <v>406</v>
      </c>
      <c r="B237" s="2" t="s">
        <v>407</v>
      </c>
      <c r="C237" s="2" t="s">
        <v>1942</v>
      </c>
      <c r="D237" s="90" t="s">
        <v>369</v>
      </c>
      <c r="E237" s="99" t="s">
        <v>2193</v>
      </c>
      <c r="F237" s="95" t="s">
        <v>2756</v>
      </c>
      <c r="G237" s="95" t="s">
        <v>2757</v>
      </c>
      <c r="H237" s="102" t="s">
        <v>2721</v>
      </c>
      <c r="I237" s="102" t="s">
        <v>3479</v>
      </c>
    </row>
    <row r="238" spans="1:9" ht="38.25" x14ac:dyDescent="0.2">
      <c r="A238" s="89" t="s">
        <v>772</v>
      </c>
      <c r="B238" s="2" t="s">
        <v>15</v>
      </c>
      <c r="C238" s="2" t="s">
        <v>773</v>
      </c>
      <c r="D238" s="90" t="s">
        <v>14</v>
      </c>
      <c r="E238" s="99" t="s">
        <v>2194</v>
      </c>
      <c r="F238" s="95" t="s">
        <v>2758</v>
      </c>
      <c r="G238" s="95" t="s">
        <v>2759</v>
      </c>
      <c r="H238" s="102" t="s">
        <v>2721</v>
      </c>
      <c r="I238" s="102" t="s">
        <v>3480</v>
      </c>
    </row>
    <row r="239" spans="1:9" x14ac:dyDescent="0.2">
      <c r="A239" s="89" t="s">
        <v>1124</v>
      </c>
      <c r="B239" s="2" t="s">
        <v>18</v>
      </c>
      <c r="C239" s="2" t="s">
        <v>1943</v>
      </c>
      <c r="D239" s="90" t="s">
        <v>372</v>
      </c>
      <c r="E239" s="99" t="s">
        <v>2062</v>
      </c>
      <c r="F239" s="95" t="s">
        <v>2760</v>
      </c>
      <c r="G239" s="95" t="s">
        <v>2760</v>
      </c>
      <c r="H239" s="102" t="s">
        <v>2721</v>
      </c>
      <c r="I239" s="102" t="s">
        <v>3481</v>
      </c>
    </row>
    <row r="240" spans="1:9" x14ac:dyDescent="0.2">
      <c r="A240" s="89" t="s">
        <v>1203</v>
      </c>
      <c r="B240" s="2" t="s">
        <v>18</v>
      </c>
      <c r="C240" s="2" t="s">
        <v>1944</v>
      </c>
      <c r="D240" s="90" t="s">
        <v>372</v>
      </c>
      <c r="E240" s="99" t="s">
        <v>2195</v>
      </c>
      <c r="F240" s="95" t="s">
        <v>2761</v>
      </c>
      <c r="G240" s="95" t="s">
        <v>2762</v>
      </c>
      <c r="H240" s="102" t="s">
        <v>2721</v>
      </c>
      <c r="I240" s="102" t="s">
        <v>3482</v>
      </c>
    </row>
    <row r="241" spans="1:9" ht="25.5" x14ac:dyDescent="0.2">
      <c r="A241" s="89" t="s">
        <v>1737</v>
      </c>
      <c r="B241" s="2" t="s">
        <v>18</v>
      </c>
      <c r="C241" s="2" t="s">
        <v>1945</v>
      </c>
      <c r="D241" s="90" t="s">
        <v>372</v>
      </c>
      <c r="E241" s="99" t="s">
        <v>2062</v>
      </c>
      <c r="F241" s="95" t="s">
        <v>2763</v>
      </c>
      <c r="G241" s="95" t="s">
        <v>2763</v>
      </c>
      <c r="H241" s="102" t="s">
        <v>2764</v>
      </c>
      <c r="I241" s="102" t="s">
        <v>3483</v>
      </c>
    </row>
    <row r="242" spans="1:9" x14ac:dyDescent="0.2">
      <c r="A242" s="89" t="s">
        <v>402</v>
      </c>
      <c r="B242" s="2" t="s">
        <v>18</v>
      </c>
      <c r="C242" s="2" t="s">
        <v>1946</v>
      </c>
      <c r="D242" s="90" t="s">
        <v>369</v>
      </c>
      <c r="E242" s="99" t="s">
        <v>2196</v>
      </c>
      <c r="F242" s="95" t="s">
        <v>2765</v>
      </c>
      <c r="G242" s="95" t="s">
        <v>2766</v>
      </c>
      <c r="H242" s="102" t="s">
        <v>2764</v>
      </c>
      <c r="I242" s="102" t="s">
        <v>3484</v>
      </c>
    </row>
    <row r="243" spans="1:9" x14ac:dyDescent="0.2">
      <c r="A243" s="89" t="s">
        <v>1633</v>
      </c>
      <c r="B243" s="2" t="s">
        <v>18</v>
      </c>
      <c r="C243" s="2" t="s">
        <v>1947</v>
      </c>
      <c r="D243" s="90" t="s">
        <v>369</v>
      </c>
      <c r="E243" s="99" t="s">
        <v>2197</v>
      </c>
      <c r="F243" s="95" t="s">
        <v>2767</v>
      </c>
      <c r="G243" s="95" t="s">
        <v>2768</v>
      </c>
      <c r="H243" s="102" t="s">
        <v>2764</v>
      </c>
      <c r="I243" s="102" t="s">
        <v>3485</v>
      </c>
    </row>
    <row r="244" spans="1:9" x14ac:dyDescent="0.2">
      <c r="A244" s="89" t="s">
        <v>132</v>
      </c>
      <c r="B244" s="2" t="s">
        <v>18</v>
      </c>
      <c r="C244" s="2" t="s">
        <v>1948</v>
      </c>
      <c r="D244" s="90" t="s">
        <v>372</v>
      </c>
      <c r="E244" s="99" t="s">
        <v>2198</v>
      </c>
      <c r="F244" s="95" t="s">
        <v>2769</v>
      </c>
      <c r="G244" s="95" t="s">
        <v>2770</v>
      </c>
      <c r="H244" s="102" t="s">
        <v>2764</v>
      </c>
      <c r="I244" s="102" t="s">
        <v>3486</v>
      </c>
    </row>
    <row r="245" spans="1:9" ht="25.5" x14ac:dyDescent="0.2">
      <c r="A245" s="89" t="s">
        <v>822</v>
      </c>
      <c r="B245" s="2" t="s">
        <v>15</v>
      </c>
      <c r="C245" s="2" t="s">
        <v>823</v>
      </c>
      <c r="D245" s="90" t="s">
        <v>14</v>
      </c>
      <c r="E245" s="99" t="s">
        <v>2199</v>
      </c>
      <c r="F245" s="95" t="s">
        <v>2771</v>
      </c>
      <c r="G245" s="95" t="s">
        <v>2772</v>
      </c>
      <c r="H245" s="102" t="s">
        <v>2764</v>
      </c>
      <c r="I245" s="102" t="s">
        <v>3487</v>
      </c>
    </row>
    <row r="246" spans="1:9" ht="25.5" x14ac:dyDescent="0.2">
      <c r="A246" s="89" t="s">
        <v>194</v>
      </c>
      <c r="B246" s="2" t="s">
        <v>191</v>
      </c>
      <c r="C246" s="2" t="s">
        <v>195</v>
      </c>
      <c r="D246" s="90" t="s">
        <v>23</v>
      </c>
      <c r="E246" s="99" t="s">
        <v>2090</v>
      </c>
      <c r="F246" s="95" t="s">
        <v>2773</v>
      </c>
      <c r="G246" s="95" t="s">
        <v>2774</v>
      </c>
      <c r="H246" s="102" t="s">
        <v>2764</v>
      </c>
      <c r="I246" s="102" t="s">
        <v>3488</v>
      </c>
    </row>
    <row r="247" spans="1:9" x14ac:dyDescent="0.2">
      <c r="A247" s="89" t="s">
        <v>31</v>
      </c>
      <c r="B247" s="2" t="s">
        <v>13</v>
      </c>
      <c r="C247" s="2" t="s">
        <v>32</v>
      </c>
      <c r="D247" s="90" t="s">
        <v>23</v>
      </c>
      <c r="E247" s="99" t="s">
        <v>2108</v>
      </c>
      <c r="F247" s="95" t="s">
        <v>2775</v>
      </c>
      <c r="G247" s="95" t="s">
        <v>2776</v>
      </c>
      <c r="H247" s="102" t="s">
        <v>2764</v>
      </c>
      <c r="I247" s="102" t="s">
        <v>3489</v>
      </c>
    </row>
    <row r="248" spans="1:9" ht="38.25" x14ac:dyDescent="0.2">
      <c r="A248" s="89" t="s">
        <v>205</v>
      </c>
      <c r="B248" s="2" t="s">
        <v>15</v>
      </c>
      <c r="C248" s="2" t="s">
        <v>206</v>
      </c>
      <c r="D248" s="90" t="s">
        <v>23</v>
      </c>
      <c r="E248" s="99" t="s">
        <v>2090</v>
      </c>
      <c r="F248" s="95" t="s">
        <v>2777</v>
      </c>
      <c r="G248" s="95" t="s">
        <v>2778</v>
      </c>
      <c r="H248" s="102" t="s">
        <v>2764</v>
      </c>
      <c r="I248" s="102" t="s">
        <v>3490</v>
      </c>
    </row>
    <row r="249" spans="1:9" x14ac:dyDescent="0.2">
      <c r="A249" s="89" t="s">
        <v>1403</v>
      </c>
      <c r="B249" s="2" t="s">
        <v>18</v>
      </c>
      <c r="C249" s="2" t="s">
        <v>1949</v>
      </c>
      <c r="D249" s="90" t="s">
        <v>372</v>
      </c>
      <c r="E249" s="99" t="s">
        <v>2117</v>
      </c>
      <c r="F249" s="95" t="s">
        <v>2779</v>
      </c>
      <c r="G249" s="95" t="s">
        <v>2780</v>
      </c>
      <c r="H249" s="102" t="s">
        <v>2764</v>
      </c>
      <c r="I249" s="102" t="s">
        <v>3491</v>
      </c>
    </row>
    <row r="250" spans="1:9" x14ac:dyDescent="0.2">
      <c r="A250" s="89" t="s">
        <v>800</v>
      </c>
      <c r="B250" s="2" t="s">
        <v>18</v>
      </c>
      <c r="C250" s="2" t="s">
        <v>1950</v>
      </c>
      <c r="D250" s="90" t="s">
        <v>372</v>
      </c>
      <c r="E250" s="99" t="s">
        <v>2108</v>
      </c>
      <c r="F250" s="95" t="s">
        <v>2781</v>
      </c>
      <c r="G250" s="95" t="s">
        <v>2782</v>
      </c>
      <c r="H250" s="102" t="s">
        <v>2764</v>
      </c>
      <c r="I250" s="102" t="s">
        <v>3492</v>
      </c>
    </row>
    <row r="251" spans="1:9" x14ac:dyDescent="0.2">
      <c r="A251" s="89" t="s">
        <v>1110</v>
      </c>
      <c r="B251" s="2" t="s">
        <v>15</v>
      </c>
      <c r="C251" s="2" t="s">
        <v>1111</v>
      </c>
      <c r="D251" s="90" t="s">
        <v>23</v>
      </c>
      <c r="E251" s="99" t="s">
        <v>2108</v>
      </c>
      <c r="F251" s="95" t="s">
        <v>2783</v>
      </c>
      <c r="G251" s="95" t="s">
        <v>2784</v>
      </c>
      <c r="H251" s="102" t="s">
        <v>2764</v>
      </c>
      <c r="I251" s="102" t="s">
        <v>3493</v>
      </c>
    </row>
    <row r="252" spans="1:9" ht="14.25" customHeight="1" x14ac:dyDescent="0.2">
      <c r="A252" s="89" t="s">
        <v>427</v>
      </c>
      <c r="B252" s="2" t="s">
        <v>15</v>
      </c>
      <c r="C252" s="2" t="s">
        <v>428</v>
      </c>
      <c r="D252" s="90" t="s">
        <v>369</v>
      </c>
      <c r="E252" s="99" t="s">
        <v>2144</v>
      </c>
      <c r="F252" s="95" t="s">
        <v>2785</v>
      </c>
      <c r="G252" s="95" t="s">
        <v>2786</v>
      </c>
      <c r="H252" s="102" t="s">
        <v>2764</v>
      </c>
      <c r="I252" s="102" t="s">
        <v>3494</v>
      </c>
    </row>
    <row r="253" spans="1:9" x14ac:dyDescent="0.2">
      <c r="A253" s="89" t="s">
        <v>1166</v>
      </c>
      <c r="B253" s="2" t="s">
        <v>18</v>
      </c>
      <c r="C253" s="2" t="s">
        <v>1951</v>
      </c>
      <c r="D253" s="90" t="s">
        <v>372</v>
      </c>
      <c r="E253" s="99" t="s">
        <v>2200</v>
      </c>
      <c r="F253" s="95" t="s">
        <v>2787</v>
      </c>
      <c r="G253" s="95" t="s">
        <v>2788</v>
      </c>
      <c r="H253" s="102" t="s">
        <v>2764</v>
      </c>
      <c r="I253" s="102" t="s">
        <v>3495</v>
      </c>
    </row>
    <row r="254" spans="1:9" x14ac:dyDescent="0.2">
      <c r="A254" s="89" t="s">
        <v>501</v>
      </c>
      <c r="B254" s="2" t="s">
        <v>18</v>
      </c>
      <c r="C254" s="2" t="s">
        <v>1952</v>
      </c>
      <c r="D254" s="90" t="s">
        <v>369</v>
      </c>
      <c r="E254" s="99" t="s">
        <v>2201</v>
      </c>
      <c r="F254" s="95" t="s">
        <v>2789</v>
      </c>
      <c r="G254" s="95" t="s">
        <v>2790</v>
      </c>
      <c r="H254" s="102" t="s">
        <v>2764</v>
      </c>
      <c r="I254" s="102" t="s">
        <v>3496</v>
      </c>
    </row>
    <row r="255" spans="1:9" x14ac:dyDescent="0.2">
      <c r="A255" s="89" t="s">
        <v>1407</v>
      </c>
      <c r="B255" s="2" t="s">
        <v>18</v>
      </c>
      <c r="C255" s="2" t="s">
        <v>1953</v>
      </c>
      <c r="D255" s="90" t="s">
        <v>372</v>
      </c>
      <c r="E255" s="99" t="s">
        <v>2117</v>
      </c>
      <c r="F255" s="95" t="s">
        <v>2791</v>
      </c>
      <c r="G255" s="95" t="s">
        <v>2792</v>
      </c>
      <c r="H255" s="102" t="s">
        <v>2764</v>
      </c>
      <c r="I255" s="102" t="s">
        <v>3497</v>
      </c>
    </row>
    <row r="256" spans="1:9" ht="25.5" x14ac:dyDescent="0.2">
      <c r="A256" s="89" t="s">
        <v>996</v>
      </c>
      <c r="B256" s="2" t="s">
        <v>18</v>
      </c>
      <c r="C256" s="2" t="s">
        <v>1954</v>
      </c>
      <c r="D256" s="90" t="s">
        <v>372</v>
      </c>
      <c r="E256" s="99" t="s">
        <v>2202</v>
      </c>
      <c r="F256" s="95" t="s">
        <v>2793</v>
      </c>
      <c r="G256" s="95" t="s">
        <v>2794</v>
      </c>
      <c r="H256" s="102" t="s">
        <v>2764</v>
      </c>
      <c r="I256" s="102" t="s">
        <v>3498</v>
      </c>
    </row>
    <row r="257" spans="1:9" x14ac:dyDescent="0.2">
      <c r="A257" s="89" t="s">
        <v>1103</v>
      </c>
      <c r="B257" s="2" t="s">
        <v>18</v>
      </c>
      <c r="C257" s="2" t="s">
        <v>1955</v>
      </c>
      <c r="D257" s="90" t="s">
        <v>372</v>
      </c>
      <c r="E257" s="99" t="s">
        <v>2062</v>
      </c>
      <c r="F257" s="95" t="s">
        <v>2795</v>
      </c>
      <c r="G257" s="95" t="s">
        <v>2795</v>
      </c>
      <c r="H257" s="102" t="s">
        <v>2764</v>
      </c>
      <c r="I257" s="102" t="s">
        <v>3499</v>
      </c>
    </row>
    <row r="258" spans="1:9" x14ac:dyDescent="0.2">
      <c r="A258" s="89" t="s">
        <v>1455</v>
      </c>
      <c r="B258" s="2" t="s">
        <v>64</v>
      </c>
      <c r="C258" s="2" t="s">
        <v>1456</v>
      </c>
      <c r="D258" s="90" t="s">
        <v>369</v>
      </c>
      <c r="E258" s="99" t="s">
        <v>2127</v>
      </c>
      <c r="F258" s="95" t="s">
        <v>2796</v>
      </c>
      <c r="G258" s="95" t="s">
        <v>2797</v>
      </c>
      <c r="H258" s="102" t="s">
        <v>2764</v>
      </c>
      <c r="I258" s="102" t="s">
        <v>3500</v>
      </c>
    </row>
    <row r="259" spans="1:9" x14ac:dyDescent="0.2">
      <c r="A259" s="89" t="s">
        <v>562</v>
      </c>
      <c r="B259" s="2" t="s">
        <v>15</v>
      </c>
      <c r="C259" s="2" t="s">
        <v>563</v>
      </c>
      <c r="D259" s="90" t="s">
        <v>369</v>
      </c>
      <c r="E259" s="99" t="s">
        <v>2203</v>
      </c>
      <c r="F259" s="95" t="s">
        <v>2798</v>
      </c>
      <c r="G259" s="95" t="s">
        <v>2799</v>
      </c>
      <c r="H259" s="102" t="s">
        <v>2764</v>
      </c>
      <c r="I259" s="102" t="s">
        <v>3501</v>
      </c>
    </row>
    <row r="260" spans="1:9" ht="38.25" x14ac:dyDescent="0.2">
      <c r="A260" s="89" t="s">
        <v>107</v>
      </c>
      <c r="B260" s="2" t="s">
        <v>15</v>
      </c>
      <c r="C260" s="2" t="s">
        <v>108</v>
      </c>
      <c r="D260" s="90" t="s">
        <v>14</v>
      </c>
      <c r="E260" s="99" t="s">
        <v>2142</v>
      </c>
      <c r="F260" s="95" t="s">
        <v>2800</v>
      </c>
      <c r="G260" s="95" t="s">
        <v>2801</v>
      </c>
      <c r="H260" s="102" t="s">
        <v>2802</v>
      </c>
      <c r="I260" s="102" t="s">
        <v>3502</v>
      </c>
    </row>
    <row r="261" spans="1:9" ht="25.5" x14ac:dyDescent="0.2">
      <c r="A261" s="89" t="s">
        <v>828</v>
      </c>
      <c r="B261" s="2" t="s">
        <v>15</v>
      </c>
      <c r="C261" s="2" t="s">
        <v>829</v>
      </c>
      <c r="D261" s="90" t="s">
        <v>14</v>
      </c>
      <c r="E261" s="99" t="s">
        <v>2204</v>
      </c>
      <c r="F261" s="95" t="s">
        <v>2803</v>
      </c>
      <c r="G261" s="95" t="s">
        <v>2804</v>
      </c>
      <c r="H261" s="102" t="s">
        <v>2802</v>
      </c>
      <c r="I261" s="102" t="s">
        <v>3503</v>
      </c>
    </row>
    <row r="262" spans="1:9" x14ac:dyDescent="0.2">
      <c r="A262" s="89" t="s">
        <v>1472</v>
      </c>
      <c r="B262" s="2" t="s">
        <v>18</v>
      </c>
      <c r="C262" s="2" t="s">
        <v>1956</v>
      </c>
      <c r="D262" s="90" t="s">
        <v>14</v>
      </c>
      <c r="E262" s="99" t="s">
        <v>2205</v>
      </c>
      <c r="F262" s="95" t="s">
        <v>2805</v>
      </c>
      <c r="G262" s="95" t="s">
        <v>2806</v>
      </c>
      <c r="H262" s="102" t="s">
        <v>2802</v>
      </c>
      <c r="I262" s="102" t="s">
        <v>3504</v>
      </c>
    </row>
    <row r="263" spans="1:9" ht="38.25" x14ac:dyDescent="0.2">
      <c r="A263" s="89" t="s">
        <v>1146</v>
      </c>
      <c r="B263" s="2" t="s">
        <v>18</v>
      </c>
      <c r="C263" s="2" t="s">
        <v>1957</v>
      </c>
      <c r="D263" s="90" t="s">
        <v>807</v>
      </c>
      <c r="E263" s="99" t="s">
        <v>2076</v>
      </c>
      <c r="F263" s="95" t="s">
        <v>2807</v>
      </c>
      <c r="G263" s="95" t="s">
        <v>2808</v>
      </c>
      <c r="H263" s="102" t="s">
        <v>2802</v>
      </c>
      <c r="I263" s="102" t="s">
        <v>3505</v>
      </c>
    </row>
    <row r="264" spans="1:9" ht="38.25" x14ac:dyDescent="0.2">
      <c r="A264" s="89" t="s">
        <v>187</v>
      </c>
      <c r="B264" s="2" t="s">
        <v>15</v>
      </c>
      <c r="C264" s="2" t="s">
        <v>188</v>
      </c>
      <c r="D264" s="90" t="s">
        <v>14</v>
      </c>
      <c r="E264" s="99" t="s">
        <v>2206</v>
      </c>
      <c r="F264" s="95" t="s">
        <v>2809</v>
      </c>
      <c r="G264" s="95" t="s">
        <v>2810</v>
      </c>
      <c r="H264" s="102" t="s">
        <v>2802</v>
      </c>
      <c r="I264" s="102" t="s">
        <v>3506</v>
      </c>
    </row>
    <row r="265" spans="1:9" ht="25.5" x14ac:dyDescent="0.2">
      <c r="A265" s="89" t="s">
        <v>133</v>
      </c>
      <c r="B265" s="2" t="s">
        <v>18</v>
      </c>
      <c r="C265" s="2" t="s">
        <v>1958</v>
      </c>
      <c r="D265" s="90" t="s">
        <v>372</v>
      </c>
      <c r="E265" s="99" t="s">
        <v>2207</v>
      </c>
      <c r="F265" s="95" t="s">
        <v>2811</v>
      </c>
      <c r="G265" s="95" t="s">
        <v>2812</v>
      </c>
      <c r="H265" s="102" t="s">
        <v>2802</v>
      </c>
      <c r="I265" s="102" t="s">
        <v>3507</v>
      </c>
    </row>
    <row r="266" spans="1:9" ht="51" x14ac:dyDescent="0.2">
      <c r="A266" s="89" t="s">
        <v>734</v>
      </c>
      <c r="B266" s="2" t="s">
        <v>15</v>
      </c>
      <c r="C266" s="2" t="s">
        <v>735</v>
      </c>
      <c r="D266" s="90" t="s">
        <v>23</v>
      </c>
      <c r="E266" s="99" t="s">
        <v>2063</v>
      </c>
      <c r="F266" s="95" t="s">
        <v>2813</v>
      </c>
      <c r="G266" s="95" t="s">
        <v>2814</v>
      </c>
      <c r="H266" s="102" t="s">
        <v>2802</v>
      </c>
      <c r="I266" s="102" t="s">
        <v>3508</v>
      </c>
    </row>
    <row r="267" spans="1:9" x14ac:dyDescent="0.2">
      <c r="A267" s="89" t="s">
        <v>1189</v>
      </c>
      <c r="B267" s="2" t="s">
        <v>18</v>
      </c>
      <c r="C267" s="2" t="s">
        <v>1959</v>
      </c>
      <c r="D267" s="90" t="s">
        <v>372</v>
      </c>
      <c r="E267" s="99" t="s">
        <v>2107</v>
      </c>
      <c r="F267" s="95" t="s">
        <v>2815</v>
      </c>
      <c r="G267" s="95" t="s">
        <v>2816</v>
      </c>
      <c r="H267" s="102" t="s">
        <v>2802</v>
      </c>
      <c r="I267" s="102" t="s">
        <v>3509</v>
      </c>
    </row>
    <row r="268" spans="1:9" x14ac:dyDescent="0.2">
      <c r="A268" s="89" t="s">
        <v>987</v>
      </c>
      <c r="B268" s="2" t="s">
        <v>18</v>
      </c>
      <c r="C268" s="2" t="s">
        <v>1960</v>
      </c>
      <c r="D268" s="90" t="s">
        <v>372</v>
      </c>
      <c r="E268" s="99" t="s">
        <v>2139</v>
      </c>
      <c r="F268" s="95" t="s">
        <v>2817</v>
      </c>
      <c r="G268" s="95" t="s">
        <v>2818</v>
      </c>
      <c r="H268" s="102" t="s">
        <v>2802</v>
      </c>
      <c r="I268" s="102" t="s">
        <v>3510</v>
      </c>
    </row>
    <row r="269" spans="1:9" x14ac:dyDescent="0.2">
      <c r="A269" s="89" t="s">
        <v>1415</v>
      </c>
      <c r="B269" s="2" t="s">
        <v>18</v>
      </c>
      <c r="C269" s="2" t="s">
        <v>1961</v>
      </c>
      <c r="D269" s="90" t="s">
        <v>373</v>
      </c>
      <c r="E269" s="99" t="s">
        <v>2108</v>
      </c>
      <c r="F269" s="95" t="s">
        <v>2819</v>
      </c>
      <c r="G269" s="95" t="s">
        <v>2820</v>
      </c>
      <c r="H269" s="102" t="s">
        <v>2802</v>
      </c>
      <c r="I269" s="102" t="s">
        <v>3511</v>
      </c>
    </row>
    <row r="270" spans="1:9" x14ac:dyDescent="0.2">
      <c r="A270" s="89" t="s">
        <v>726</v>
      </c>
      <c r="B270" s="2" t="s">
        <v>15</v>
      </c>
      <c r="C270" s="2" t="s">
        <v>727</v>
      </c>
      <c r="D270" s="90" t="s">
        <v>369</v>
      </c>
      <c r="E270" s="99" t="s">
        <v>2208</v>
      </c>
      <c r="F270" s="95" t="s">
        <v>2821</v>
      </c>
      <c r="G270" s="95" t="s">
        <v>2822</v>
      </c>
      <c r="H270" s="102" t="s">
        <v>2802</v>
      </c>
      <c r="I270" s="102" t="s">
        <v>3512</v>
      </c>
    </row>
    <row r="271" spans="1:9" ht="25.5" x14ac:dyDescent="0.2">
      <c r="A271" s="89" t="s">
        <v>1168</v>
      </c>
      <c r="B271" s="2" t="s">
        <v>18</v>
      </c>
      <c r="C271" s="2" t="s">
        <v>1962</v>
      </c>
      <c r="D271" s="90" t="s">
        <v>372</v>
      </c>
      <c r="E271" s="99" t="s">
        <v>2062</v>
      </c>
      <c r="F271" s="95" t="s">
        <v>2823</v>
      </c>
      <c r="G271" s="95" t="s">
        <v>2823</v>
      </c>
      <c r="H271" s="102" t="s">
        <v>2802</v>
      </c>
      <c r="I271" s="102" t="s">
        <v>3513</v>
      </c>
    </row>
    <row r="272" spans="1:9" ht="38.25" x14ac:dyDescent="0.2">
      <c r="A272" s="89" t="s">
        <v>965</v>
      </c>
      <c r="B272" s="2" t="s">
        <v>15</v>
      </c>
      <c r="C272" s="2" t="s">
        <v>966</v>
      </c>
      <c r="D272" s="90" t="s">
        <v>23</v>
      </c>
      <c r="E272" s="99" t="s">
        <v>2146</v>
      </c>
      <c r="F272" s="95" t="s">
        <v>2824</v>
      </c>
      <c r="G272" s="95" t="s">
        <v>2825</v>
      </c>
      <c r="H272" s="102" t="s">
        <v>2802</v>
      </c>
      <c r="I272" s="102" t="s">
        <v>3514</v>
      </c>
    </row>
    <row r="273" spans="1:9" x14ac:dyDescent="0.2">
      <c r="A273" s="89" t="s">
        <v>370</v>
      </c>
      <c r="B273" s="2" t="s">
        <v>15</v>
      </c>
      <c r="C273" s="2" t="s">
        <v>371</v>
      </c>
      <c r="D273" s="90" t="s">
        <v>369</v>
      </c>
      <c r="E273" s="99" t="s">
        <v>2189</v>
      </c>
      <c r="F273" s="95" t="s">
        <v>2735</v>
      </c>
      <c r="G273" s="95" t="s">
        <v>2826</v>
      </c>
      <c r="H273" s="102" t="s">
        <v>2802</v>
      </c>
      <c r="I273" s="102" t="s">
        <v>3515</v>
      </c>
    </row>
    <row r="274" spans="1:9" ht="25.5" x14ac:dyDescent="0.2">
      <c r="A274" s="89" t="s">
        <v>559</v>
      </c>
      <c r="B274" s="2" t="s">
        <v>15</v>
      </c>
      <c r="C274" s="2" t="s">
        <v>560</v>
      </c>
      <c r="D274" s="90" t="s">
        <v>369</v>
      </c>
      <c r="E274" s="99" t="s">
        <v>2203</v>
      </c>
      <c r="F274" s="95" t="s">
        <v>2827</v>
      </c>
      <c r="G274" s="95" t="s">
        <v>2828</v>
      </c>
      <c r="H274" s="102" t="s">
        <v>2802</v>
      </c>
      <c r="I274" s="102" t="s">
        <v>3516</v>
      </c>
    </row>
    <row r="275" spans="1:9" ht="38.25" x14ac:dyDescent="0.2">
      <c r="A275" s="89" t="s">
        <v>705</v>
      </c>
      <c r="B275" s="2" t="s">
        <v>15</v>
      </c>
      <c r="C275" s="2" t="s">
        <v>706</v>
      </c>
      <c r="D275" s="90" t="s">
        <v>368</v>
      </c>
      <c r="E275" s="99" t="s">
        <v>2209</v>
      </c>
      <c r="F275" s="95" t="s">
        <v>2829</v>
      </c>
      <c r="G275" s="95" t="s">
        <v>2830</v>
      </c>
      <c r="H275" s="102" t="s">
        <v>2802</v>
      </c>
      <c r="I275" s="102" t="s">
        <v>3047</v>
      </c>
    </row>
    <row r="276" spans="1:9" ht="25.5" x14ac:dyDescent="0.2">
      <c r="A276" s="89" t="s">
        <v>164</v>
      </c>
      <c r="B276" s="2" t="s">
        <v>15</v>
      </c>
      <c r="C276" s="2" t="s">
        <v>165</v>
      </c>
      <c r="D276" s="90" t="s">
        <v>14</v>
      </c>
      <c r="E276" s="99" t="s">
        <v>2210</v>
      </c>
      <c r="F276" s="95" t="s">
        <v>2831</v>
      </c>
      <c r="G276" s="95" t="s">
        <v>2832</v>
      </c>
      <c r="H276" s="102" t="s">
        <v>2802</v>
      </c>
      <c r="I276" s="102" t="s">
        <v>3517</v>
      </c>
    </row>
    <row r="277" spans="1:9" ht="25.5" customHeight="1" x14ac:dyDescent="0.2">
      <c r="A277" s="89" t="s">
        <v>1287</v>
      </c>
      <c r="B277" s="2" t="s">
        <v>18</v>
      </c>
      <c r="C277" s="2" t="s">
        <v>1963</v>
      </c>
      <c r="D277" s="90" t="s">
        <v>372</v>
      </c>
      <c r="E277" s="99" t="s">
        <v>2062</v>
      </c>
      <c r="F277" s="95" t="s">
        <v>2833</v>
      </c>
      <c r="G277" s="95" t="s">
        <v>2833</v>
      </c>
      <c r="H277" s="102" t="s">
        <v>2802</v>
      </c>
      <c r="I277" s="102" t="s">
        <v>3518</v>
      </c>
    </row>
    <row r="278" spans="1:9" x14ac:dyDescent="0.2">
      <c r="A278" s="89" t="s">
        <v>491</v>
      </c>
      <c r="B278" s="2" t="s">
        <v>15</v>
      </c>
      <c r="C278" s="2" t="s">
        <v>492</v>
      </c>
      <c r="D278" s="90" t="s">
        <v>14</v>
      </c>
      <c r="E278" s="99" t="s">
        <v>2211</v>
      </c>
      <c r="F278" s="95" t="s">
        <v>2834</v>
      </c>
      <c r="G278" s="95" t="s">
        <v>2835</v>
      </c>
      <c r="H278" s="102" t="s">
        <v>2802</v>
      </c>
      <c r="I278" s="102" t="s">
        <v>3519</v>
      </c>
    </row>
    <row r="279" spans="1:9" ht="25.5" x14ac:dyDescent="0.2">
      <c r="A279" s="89" t="s">
        <v>1381</v>
      </c>
      <c r="B279" s="2" t="s">
        <v>15</v>
      </c>
      <c r="C279" s="2" t="s">
        <v>1382</v>
      </c>
      <c r="D279" s="90" t="s">
        <v>14</v>
      </c>
      <c r="E279" s="99" t="s">
        <v>2212</v>
      </c>
      <c r="F279" s="95" t="s">
        <v>2836</v>
      </c>
      <c r="G279" s="95" t="s">
        <v>2837</v>
      </c>
      <c r="H279" s="102" t="s">
        <v>2802</v>
      </c>
      <c r="I279" s="102" t="s">
        <v>3520</v>
      </c>
    </row>
    <row r="280" spans="1:9" ht="25.5" x14ac:dyDescent="0.2">
      <c r="A280" s="89" t="s">
        <v>180</v>
      </c>
      <c r="B280" s="2" t="s">
        <v>18</v>
      </c>
      <c r="C280" s="2" t="s">
        <v>1964</v>
      </c>
      <c r="D280" s="90" t="s">
        <v>372</v>
      </c>
      <c r="E280" s="99" t="s">
        <v>2213</v>
      </c>
      <c r="F280" s="95" t="s">
        <v>2838</v>
      </c>
      <c r="G280" s="95" t="s">
        <v>2839</v>
      </c>
      <c r="H280" s="102" t="s">
        <v>2802</v>
      </c>
      <c r="I280" s="102" t="s">
        <v>3521</v>
      </c>
    </row>
    <row r="281" spans="1:9" ht="38.25" x14ac:dyDescent="0.2">
      <c r="A281" s="89" t="s">
        <v>972</v>
      </c>
      <c r="B281" s="2" t="s">
        <v>15</v>
      </c>
      <c r="C281" s="2" t="s">
        <v>973</v>
      </c>
      <c r="D281" s="90" t="s">
        <v>23</v>
      </c>
      <c r="E281" s="99" t="s">
        <v>2165</v>
      </c>
      <c r="F281" s="95" t="s">
        <v>2840</v>
      </c>
      <c r="G281" s="95" t="s">
        <v>2841</v>
      </c>
      <c r="H281" s="102" t="s">
        <v>2802</v>
      </c>
      <c r="I281" s="102" t="s">
        <v>3522</v>
      </c>
    </row>
    <row r="282" spans="1:9" x14ac:dyDescent="0.2">
      <c r="A282" s="89" t="s">
        <v>413</v>
      </c>
      <c r="B282" s="2" t="s">
        <v>64</v>
      </c>
      <c r="C282" s="2" t="s">
        <v>414</v>
      </c>
      <c r="D282" s="90" t="s">
        <v>368</v>
      </c>
      <c r="E282" s="99" t="s">
        <v>2061</v>
      </c>
      <c r="F282" s="95" t="s">
        <v>2842</v>
      </c>
      <c r="G282" s="95" t="s">
        <v>2843</v>
      </c>
      <c r="H282" s="102" t="s">
        <v>2802</v>
      </c>
      <c r="I282" s="102" t="s">
        <v>3523</v>
      </c>
    </row>
    <row r="283" spans="1:9" x14ac:dyDescent="0.2">
      <c r="A283" s="89" t="s">
        <v>201</v>
      </c>
      <c r="B283" s="2" t="s">
        <v>18</v>
      </c>
      <c r="C283" s="2" t="s">
        <v>1965</v>
      </c>
      <c r="D283" s="90" t="s">
        <v>369</v>
      </c>
      <c r="E283" s="99" t="s">
        <v>2214</v>
      </c>
      <c r="F283" s="95" t="s">
        <v>2844</v>
      </c>
      <c r="G283" s="95" t="s">
        <v>2845</v>
      </c>
      <c r="H283" s="102" t="s">
        <v>2802</v>
      </c>
      <c r="I283" s="102" t="s">
        <v>3524</v>
      </c>
    </row>
    <row r="284" spans="1:9" ht="14.25" customHeight="1" x14ac:dyDescent="0.2">
      <c r="A284" s="89" t="s">
        <v>1205</v>
      </c>
      <c r="B284" s="2" t="s">
        <v>15</v>
      </c>
      <c r="C284" s="2" t="s">
        <v>1206</v>
      </c>
      <c r="D284" s="90" t="s">
        <v>23</v>
      </c>
      <c r="E284" s="99" t="s">
        <v>2203</v>
      </c>
      <c r="F284" s="95" t="s">
        <v>2846</v>
      </c>
      <c r="G284" s="95" t="s">
        <v>2847</v>
      </c>
      <c r="H284" s="102" t="s">
        <v>2848</v>
      </c>
      <c r="I284" s="102" t="s">
        <v>3525</v>
      </c>
    </row>
    <row r="285" spans="1:9" x14ac:dyDescent="0.2">
      <c r="A285" s="89" t="s">
        <v>544</v>
      </c>
      <c r="B285" s="2" t="s">
        <v>15</v>
      </c>
      <c r="C285" s="2" t="s">
        <v>545</v>
      </c>
      <c r="D285" s="90" t="s">
        <v>369</v>
      </c>
      <c r="E285" s="99" t="s">
        <v>2175</v>
      </c>
      <c r="F285" s="95" t="s">
        <v>2849</v>
      </c>
      <c r="G285" s="95" t="s">
        <v>2850</v>
      </c>
      <c r="H285" s="102" t="s">
        <v>2848</v>
      </c>
      <c r="I285" s="102" t="s">
        <v>3526</v>
      </c>
    </row>
    <row r="286" spans="1:9" ht="25.5" x14ac:dyDescent="0.2">
      <c r="A286" s="89" t="s">
        <v>751</v>
      </c>
      <c r="B286" s="2" t="s">
        <v>15</v>
      </c>
      <c r="C286" s="2" t="s">
        <v>752</v>
      </c>
      <c r="D286" s="90" t="s">
        <v>14</v>
      </c>
      <c r="E286" s="99" t="s">
        <v>2117</v>
      </c>
      <c r="F286" s="95" t="s">
        <v>2851</v>
      </c>
      <c r="G286" s="95" t="s">
        <v>2852</v>
      </c>
      <c r="H286" s="102" t="s">
        <v>2848</v>
      </c>
      <c r="I286" s="102" t="s">
        <v>3527</v>
      </c>
    </row>
    <row r="287" spans="1:9" x14ac:dyDescent="0.2">
      <c r="A287" s="89" t="s">
        <v>1056</v>
      </c>
      <c r="B287" s="2" t="s">
        <v>18</v>
      </c>
      <c r="C287" s="2" t="s">
        <v>1966</v>
      </c>
      <c r="D287" s="90" t="s">
        <v>372</v>
      </c>
      <c r="E287" s="99" t="s">
        <v>2063</v>
      </c>
      <c r="F287" s="95" t="s">
        <v>2853</v>
      </c>
      <c r="G287" s="95" t="s">
        <v>2854</v>
      </c>
      <c r="H287" s="102" t="s">
        <v>2848</v>
      </c>
      <c r="I287" s="102" t="s">
        <v>3528</v>
      </c>
    </row>
    <row r="288" spans="1:9" ht="25.5" x14ac:dyDescent="0.2">
      <c r="A288" s="89" t="s">
        <v>1208</v>
      </c>
      <c r="B288" s="2" t="s">
        <v>15</v>
      </c>
      <c r="C288" s="2" t="s">
        <v>1209</v>
      </c>
      <c r="D288" s="90" t="s">
        <v>23</v>
      </c>
      <c r="E288" s="99" t="s">
        <v>2101</v>
      </c>
      <c r="F288" s="95" t="s">
        <v>2855</v>
      </c>
      <c r="G288" s="95" t="s">
        <v>2856</v>
      </c>
      <c r="H288" s="102" t="s">
        <v>2848</v>
      </c>
      <c r="I288" s="102" t="s">
        <v>3529</v>
      </c>
    </row>
    <row r="289" spans="1:9" x14ac:dyDescent="0.2">
      <c r="A289" s="89" t="s">
        <v>189</v>
      </c>
      <c r="B289" s="2" t="s">
        <v>18</v>
      </c>
      <c r="C289" s="2" t="s">
        <v>1967</v>
      </c>
      <c r="D289" s="90" t="s">
        <v>372</v>
      </c>
      <c r="E289" s="99" t="s">
        <v>2090</v>
      </c>
      <c r="F289" s="95" t="s">
        <v>2857</v>
      </c>
      <c r="G289" s="95" t="s">
        <v>2858</v>
      </c>
      <c r="H289" s="102" t="s">
        <v>2848</v>
      </c>
      <c r="I289" s="102" t="s">
        <v>3530</v>
      </c>
    </row>
    <row r="290" spans="1:9" x14ac:dyDescent="0.2">
      <c r="A290" s="89" t="s">
        <v>1183</v>
      </c>
      <c r="B290" s="2" t="s">
        <v>506</v>
      </c>
      <c r="C290" s="2" t="s">
        <v>1968</v>
      </c>
      <c r="D290" s="90" t="s">
        <v>23</v>
      </c>
      <c r="E290" s="99" t="s">
        <v>2215</v>
      </c>
      <c r="F290" s="95" t="s">
        <v>2859</v>
      </c>
      <c r="G290" s="95" t="s">
        <v>2860</v>
      </c>
      <c r="H290" s="102" t="s">
        <v>2848</v>
      </c>
      <c r="I290" s="102" t="s">
        <v>3531</v>
      </c>
    </row>
    <row r="291" spans="1:9" x14ac:dyDescent="0.2">
      <c r="A291" s="89" t="s">
        <v>721</v>
      </c>
      <c r="B291" s="2" t="s">
        <v>64</v>
      </c>
      <c r="C291" s="2" t="s">
        <v>722</v>
      </c>
      <c r="D291" s="90" t="s">
        <v>369</v>
      </c>
      <c r="E291" s="99" t="s">
        <v>2216</v>
      </c>
      <c r="F291" s="95" t="s">
        <v>2861</v>
      </c>
      <c r="G291" s="95" t="s">
        <v>2862</v>
      </c>
      <c r="H291" s="102" t="s">
        <v>2848</v>
      </c>
      <c r="I291" s="102" t="s">
        <v>3532</v>
      </c>
    </row>
    <row r="292" spans="1:9" ht="25.5" x14ac:dyDescent="0.2">
      <c r="A292" s="89" t="s">
        <v>1021</v>
      </c>
      <c r="B292" s="2" t="s">
        <v>18</v>
      </c>
      <c r="C292" s="2" t="s">
        <v>1969</v>
      </c>
      <c r="D292" s="90" t="s">
        <v>372</v>
      </c>
      <c r="E292" s="99" t="s">
        <v>2154</v>
      </c>
      <c r="F292" s="95" t="s">
        <v>2863</v>
      </c>
      <c r="G292" s="95" t="s">
        <v>2864</v>
      </c>
      <c r="H292" s="102" t="s">
        <v>2848</v>
      </c>
      <c r="I292" s="102" t="s">
        <v>3533</v>
      </c>
    </row>
    <row r="293" spans="1:9" ht="25.5" x14ac:dyDescent="0.2">
      <c r="A293" s="89" t="s">
        <v>137</v>
      </c>
      <c r="B293" s="2" t="s">
        <v>15</v>
      </c>
      <c r="C293" s="2" t="s">
        <v>138</v>
      </c>
      <c r="D293" s="90" t="s">
        <v>23</v>
      </c>
      <c r="E293" s="99" t="s">
        <v>2124</v>
      </c>
      <c r="F293" s="95" t="s">
        <v>2865</v>
      </c>
      <c r="G293" s="95" t="s">
        <v>2866</v>
      </c>
      <c r="H293" s="102" t="s">
        <v>2848</v>
      </c>
      <c r="I293" s="102" t="s">
        <v>2573</v>
      </c>
    </row>
    <row r="294" spans="1:9" ht="25.5" x14ac:dyDescent="0.2">
      <c r="A294" s="89" t="s">
        <v>1119</v>
      </c>
      <c r="B294" s="2" t="s">
        <v>15</v>
      </c>
      <c r="C294" s="2" t="s">
        <v>1120</v>
      </c>
      <c r="D294" s="90" t="s">
        <v>23</v>
      </c>
      <c r="E294" s="99" t="s">
        <v>2063</v>
      </c>
      <c r="F294" s="95" t="s">
        <v>2867</v>
      </c>
      <c r="G294" s="95" t="s">
        <v>2868</v>
      </c>
      <c r="H294" s="102" t="s">
        <v>2848</v>
      </c>
      <c r="I294" s="102" t="s">
        <v>3534</v>
      </c>
    </row>
    <row r="295" spans="1:9" ht="25.5" x14ac:dyDescent="0.2">
      <c r="A295" s="89" t="s">
        <v>798</v>
      </c>
      <c r="B295" s="2" t="s">
        <v>13</v>
      </c>
      <c r="C295" s="2" t="s">
        <v>1970</v>
      </c>
      <c r="D295" s="90" t="s">
        <v>372</v>
      </c>
      <c r="E295" s="99" t="s">
        <v>2217</v>
      </c>
      <c r="F295" s="95" t="s">
        <v>2383</v>
      </c>
      <c r="G295" s="95" t="s">
        <v>2869</v>
      </c>
      <c r="H295" s="102" t="s">
        <v>2848</v>
      </c>
      <c r="I295" s="102" t="s">
        <v>3535</v>
      </c>
    </row>
    <row r="296" spans="1:9" ht="25.5" x14ac:dyDescent="0.2">
      <c r="A296" s="89" t="s">
        <v>1071</v>
      </c>
      <c r="B296" s="2" t="s">
        <v>15</v>
      </c>
      <c r="C296" s="2" t="s">
        <v>1072</v>
      </c>
      <c r="D296" s="90" t="s">
        <v>14</v>
      </c>
      <c r="E296" s="99" t="s">
        <v>2218</v>
      </c>
      <c r="F296" s="95" t="s">
        <v>2870</v>
      </c>
      <c r="G296" s="95" t="s">
        <v>2871</v>
      </c>
      <c r="H296" s="102" t="s">
        <v>2848</v>
      </c>
      <c r="I296" s="102" t="s">
        <v>3536</v>
      </c>
    </row>
    <row r="297" spans="1:9" x14ac:dyDescent="0.2">
      <c r="A297" s="89" t="s">
        <v>1467</v>
      </c>
      <c r="B297" s="2" t="s">
        <v>64</v>
      </c>
      <c r="C297" s="2" t="s">
        <v>1468</v>
      </c>
      <c r="D297" s="90" t="s">
        <v>23</v>
      </c>
      <c r="E297" s="99" t="s">
        <v>2062</v>
      </c>
      <c r="F297" s="95" t="s">
        <v>2872</v>
      </c>
      <c r="G297" s="95" t="s">
        <v>2872</v>
      </c>
      <c r="H297" s="102" t="s">
        <v>2848</v>
      </c>
      <c r="I297" s="102" t="s">
        <v>3537</v>
      </c>
    </row>
    <row r="298" spans="1:9" x14ac:dyDescent="0.2">
      <c r="A298" s="89" t="s">
        <v>568</v>
      </c>
      <c r="B298" s="2" t="s">
        <v>15</v>
      </c>
      <c r="C298" s="2" t="s">
        <v>569</v>
      </c>
      <c r="D298" s="90" t="s">
        <v>369</v>
      </c>
      <c r="E298" s="99" t="s">
        <v>2219</v>
      </c>
      <c r="F298" s="95" t="s">
        <v>2284</v>
      </c>
      <c r="G298" s="95" t="s">
        <v>2873</v>
      </c>
      <c r="H298" s="102" t="s">
        <v>2848</v>
      </c>
      <c r="I298" s="102" t="s">
        <v>3538</v>
      </c>
    </row>
    <row r="299" spans="1:9" x14ac:dyDescent="0.2">
      <c r="A299" s="89" t="s">
        <v>1074</v>
      </c>
      <c r="B299" s="2" t="s">
        <v>15</v>
      </c>
      <c r="C299" s="2" t="s">
        <v>1075</v>
      </c>
      <c r="D299" s="90" t="s">
        <v>23</v>
      </c>
      <c r="E299" s="99" t="s">
        <v>2061</v>
      </c>
      <c r="F299" s="95" t="s">
        <v>2874</v>
      </c>
      <c r="G299" s="95" t="s">
        <v>2875</v>
      </c>
      <c r="H299" s="102" t="s">
        <v>2848</v>
      </c>
      <c r="I299" s="102" t="s">
        <v>3539</v>
      </c>
    </row>
    <row r="300" spans="1:9" x14ac:dyDescent="0.2">
      <c r="A300" s="89" t="s">
        <v>1744</v>
      </c>
      <c r="B300" s="2" t="s">
        <v>18</v>
      </c>
      <c r="C300" s="2" t="s">
        <v>1971</v>
      </c>
      <c r="D300" s="90" t="s">
        <v>372</v>
      </c>
      <c r="E300" s="99" t="s">
        <v>2065</v>
      </c>
      <c r="F300" s="95" t="s">
        <v>2876</v>
      </c>
      <c r="G300" s="95" t="s">
        <v>2877</v>
      </c>
      <c r="H300" s="102" t="s">
        <v>2848</v>
      </c>
      <c r="I300" s="102" t="s">
        <v>3540</v>
      </c>
    </row>
    <row r="301" spans="1:9" x14ac:dyDescent="0.2">
      <c r="A301" s="89" t="s">
        <v>387</v>
      </c>
      <c r="B301" s="2" t="s">
        <v>64</v>
      </c>
      <c r="C301" s="2" t="s">
        <v>1972</v>
      </c>
      <c r="D301" s="90" t="s">
        <v>14</v>
      </c>
      <c r="E301" s="99" t="s">
        <v>2061</v>
      </c>
      <c r="F301" s="95" t="s">
        <v>2878</v>
      </c>
      <c r="G301" s="95" t="s">
        <v>2879</v>
      </c>
      <c r="H301" s="102" t="s">
        <v>2848</v>
      </c>
      <c r="I301" s="102" t="s">
        <v>3541</v>
      </c>
    </row>
    <row r="302" spans="1:9" ht="25.5" x14ac:dyDescent="0.2">
      <c r="A302" s="89" t="s">
        <v>134</v>
      </c>
      <c r="B302" s="2" t="s">
        <v>18</v>
      </c>
      <c r="C302" s="2" t="s">
        <v>1973</v>
      </c>
      <c r="D302" s="90" t="s">
        <v>372</v>
      </c>
      <c r="E302" s="99" t="s">
        <v>2220</v>
      </c>
      <c r="F302" s="95" t="s">
        <v>2880</v>
      </c>
      <c r="G302" s="95" t="s">
        <v>2881</v>
      </c>
      <c r="H302" s="102" t="s">
        <v>2848</v>
      </c>
      <c r="I302" s="102" t="s">
        <v>3542</v>
      </c>
    </row>
    <row r="303" spans="1:9" ht="25.5" x14ac:dyDescent="0.2">
      <c r="A303" s="89" t="s">
        <v>146</v>
      </c>
      <c r="B303" s="2" t="s">
        <v>15</v>
      </c>
      <c r="C303" s="2" t="s">
        <v>147</v>
      </c>
      <c r="D303" s="90" t="s">
        <v>23</v>
      </c>
      <c r="E303" s="99" t="s">
        <v>2076</v>
      </c>
      <c r="F303" s="95" t="s">
        <v>2882</v>
      </c>
      <c r="G303" s="95" t="s">
        <v>2883</v>
      </c>
      <c r="H303" s="102" t="s">
        <v>2848</v>
      </c>
      <c r="I303" s="102" t="s">
        <v>3543</v>
      </c>
    </row>
    <row r="304" spans="1:9" x14ac:dyDescent="0.2">
      <c r="A304" s="89" t="s">
        <v>1054</v>
      </c>
      <c r="B304" s="2" t="s">
        <v>18</v>
      </c>
      <c r="C304" s="2" t="s">
        <v>1974</v>
      </c>
      <c r="D304" s="90" t="s">
        <v>372</v>
      </c>
      <c r="E304" s="99" t="s">
        <v>2063</v>
      </c>
      <c r="F304" s="95" t="s">
        <v>2884</v>
      </c>
      <c r="G304" s="95" t="s">
        <v>2885</v>
      </c>
      <c r="H304" s="102" t="s">
        <v>2848</v>
      </c>
      <c r="I304" s="102" t="s">
        <v>3544</v>
      </c>
    </row>
    <row r="305" spans="1:9" ht="38.25" x14ac:dyDescent="0.2">
      <c r="A305" s="89" t="s">
        <v>1266</v>
      </c>
      <c r="B305" s="2" t="s">
        <v>15</v>
      </c>
      <c r="C305" s="2" t="s">
        <v>1267</v>
      </c>
      <c r="D305" s="90" t="s">
        <v>14</v>
      </c>
      <c r="E305" s="99" t="s">
        <v>2139</v>
      </c>
      <c r="F305" s="95" t="s">
        <v>2886</v>
      </c>
      <c r="G305" s="95" t="s">
        <v>2887</v>
      </c>
      <c r="H305" s="102" t="s">
        <v>2848</v>
      </c>
      <c r="I305" s="102" t="s">
        <v>3545</v>
      </c>
    </row>
    <row r="306" spans="1:9" ht="25.5" x14ac:dyDescent="0.2">
      <c r="A306" s="89" t="s">
        <v>849</v>
      </c>
      <c r="B306" s="2" t="s">
        <v>15</v>
      </c>
      <c r="C306" s="2" t="s">
        <v>850</v>
      </c>
      <c r="D306" s="90" t="s">
        <v>23</v>
      </c>
      <c r="E306" s="99" t="s">
        <v>2221</v>
      </c>
      <c r="F306" s="95" t="s">
        <v>2888</v>
      </c>
      <c r="G306" s="95" t="s">
        <v>2889</v>
      </c>
      <c r="H306" s="102" t="s">
        <v>2848</v>
      </c>
      <c r="I306" s="102" t="s">
        <v>3546</v>
      </c>
    </row>
    <row r="307" spans="1:9" ht="25.5" x14ac:dyDescent="0.2">
      <c r="A307" s="89" t="s">
        <v>1377</v>
      </c>
      <c r="B307" s="2" t="s">
        <v>15</v>
      </c>
      <c r="C307" s="2" t="s">
        <v>1378</v>
      </c>
      <c r="D307" s="90" t="s">
        <v>23</v>
      </c>
      <c r="E307" s="99" t="s">
        <v>2073</v>
      </c>
      <c r="F307" s="95" t="s">
        <v>2890</v>
      </c>
      <c r="G307" s="95" t="s">
        <v>2891</v>
      </c>
      <c r="H307" s="102" t="s">
        <v>2848</v>
      </c>
      <c r="I307" s="102" t="s">
        <v>3547</v>
      </c>
    </row>
    <row r="308" spans="1:9" x14ac:dyDescent="0.2">
      <c r="A308" s="89" t="s">
        <v>158</v>
      </c>
      <c r="B308" s="2" t="s">
        <v>18</v>
      </c>
      <c r="C308" s="2" t="s">
        <v>1975</v>
      </c>
      <c r="D308" s="90" t="s">
        <v>372</v>
      </c>
      <c r="E308" s="99" t="s">
        <v>2222</v>
      </c>
      <c r="F308" s="95" t="s">
        <v>2892</v>
      </c>
      <c r="G308" s="95" t="s">
        <v>2893</v>
      </c>
      <c r="H308" s="102" t="s">
        <v>2848</v>
      </c>
      <c r="I308" s="102" t="s">
        <v>3548</v>
      </c>
    </row>
    <row r="309" spans="1:9" x14ac:dyDescent="0.2">
      <c r="A309" s="89" t="s">
        <v>1023</v>
      </c>
      <c r="B309" s="2" t="s">
        <v>18</v>
      </c>
      <c r="C309" s="2" t="s">
        <v>1976</v>
      </c>
      <c r="D309" s="90" t="s">
        <v>372</v>
      </c>
      <c r="E309" s="99" t="s">
        <v>2076</v>
      </c>
      <c r="F309" s="95" t="s">
        <v>2894</v>
      </c>
      <c r="G309" s="95" t="s">
        <v>2895</v>
      </c>
      <c r="H309" s="102" t="s">
        <v>2848</v>
      </c>
      <c r="I309" s="102" t="s">
        <v>3549</v>
      </c>
    </row>
    <row r="310" spans="1:9" x14ac:dyDescent="0.2">
      <c r="A310" s="89" t="s">
        <v>565</v>
      </c>
      <c r="B310" s="2" t="s">
        <v>15</v>
      </c>
      <c r="C310" s="2" t="s">
        <v>566</v>
      </c>
      <c r="D310" s="90" t="s">
        <v>369</v>
      </c>
      <c r="E310" s="99" t="s">
        <v>2223</v>
      </c>
      <c r="F310" s="95" t="s">
        <v>2896</v>
      </c>
      <c r="G310" s="95" t="s">
        <v>2897</v>
      </c>
      <c r="H310" s="102" t="s">
        <v>2848</v>
      </c>
      <c r="I310" s="102" t="s">
        <v>3550</v>
      </c>
    </row>
    <row r="311" spans="1:9" x14ac:dyDescent="0.2">
      <c r="A311" s="89" t="s">
        <v>1144</v>
      </c>
      <c r="B311" s="2" t="s">
        <v>18</v>
      </c>
      <c r="C311" s="2" t="s">
        <v>1977</v>
      </c>
      <c r="D311" s="90" t="s">
        <v>372</v>
      </c>
      <c r="E311" s="99" t="s">
        <v>2108</v>
      </c>
      <c r="F311" s="95" t="s">
        <v>2898</v>
      </c>
      <c r="G311" s="95" t="s">
        <v>2899</v>
      </c>
      <c r="H311" s="102" t="s">
        <v>2848</v>
      </c>
      <c r="I311" s="102" t="s">
        <v>3551</v>
      </c>
    </row>
    <row r="312" spans="1:9" ht="38.25" x14ac:dyDescent="0.2">
      <c r="A312" s="89" t="s">
        <v>99</v>
      </c>
      <c r="B312" s="2" t="s">
        <v>15</v>
      </c>
      <c r="C312" s="2" t="s">
        <v>100</v>
      </c>
      <c r="D312" s="90" t="s">
        <v>23</v>
      </c>
      <c r="E312" s="99" t="s">
        <v>2142</v>
      </c>
      <c r="F312" s="95" t="s">
        <v>2900</v>
      </c>
      <c r="G312" s="95" t="s">
        <v>2901</v>
      </c>
      <c r="H312" s="102" t="s">
        <v>2902</v>
      </c>
      <c r="I312" s="102" t="s">
        <v>3552</v>
      </c>
    </row>
    <row r="313" spans="1:9" x14ac:dyDescent="0.2">
      <c r="A313" s="89" t="s">
        <v>1091</v>
      </c>
      <c r="B313" s="2" t="s">
        <v>15</v>
      </c>
      <c r="C313" s="2" t="s">
        <v>1092</v>
      </c>
      <c r="D313" s="90" t="s">
        <v>23</v>
      </c>
      <c r="E313" s="99" t="s">
        <v>2158</v>
      </c>
      <c r="F313" s="95" t="s">
        <v>2903</v>
      </c>
      <c r="G313" s="95" t="s">
        <v>2904</v>
      </c>
      <c r="H313" s="102" t="s">
        <v>2902</v>
      </c>
      <c r="I313" s="102" t="s">
        <v>3553</v>
      </c>
    </row>
    <row r="314" spans="1:9" x14ac:dyDescent="0.2">
      <c r="A314" s="89" t="s">
        <v>130</v>
      </c>
      <c r="B314" s="2" t="s">
        <v>18</v>
      </c>
      <c r="C314" s="2" t="s">
        <v>1978</v>
      </c>
      <c r="D314" s="90" t="s">
        <v>372</v>
      </c>
      <c r="E314" s="99" t="s">
        <v>2224</v>
      </c>
      <c r="F314" s="95" t="s">
        <v>2905</v>
      </c>
      <c r="G314" s="95" t="s">
        <v>2906</v>
      </c>
      <c r="H314" s="102" t="s">
        <v>2902</v>
      </c>
      <c r="I314" s="102" t="s">
        <v>3554</v>
      </c>
    </row>
    <row r="315" spans="1:9" ht="38.25" x14ac:dyDescent="0.2">
      <c r="A315" s="89" t="s">
        <v>962</v>
      </c>
      <c r="B315" s="2" t="s">
        <v>15</v>
      </c>
      <c r="C315" s="2" t="s">
        <v>963</v>
      </c>
      <c r="D315" s="90" t="s">
        <v>23</v>
      </c>
      <c r="E315" s="99" t="s">
        <v>2190</v>
      </c>
      <c r="F315" s="95" t="s">
        <v>2907</v>
      </c>
      <c r="G315" s="95" t="s">
        <v>2908</v>
      </c>
      <c r="H315" s="102" t="s">
        <v>2902</v>
      </c>
      <c r="I315" s="102" t="s">
        <v>3555</v>
      </c>
    </row>
    <row r="316" spans="1:9" x14ac:dyDescent="0.2">
      <c r="A316" s="89" t="s">
        <v>1766</v>
      </c>
      <c r="B316" s="2" t="s">
        <v>15</v>
      </c>
      <c r="C316" s="2" t="s">
        <v>1767</v>
      </c>
      <c r="D316" s="90" t="s">
        <v>23</v>
      </c>
      <c r="E316" s="99" t="s">
        <v>2090</v>
      </c>
      <c r="F316" s="95" t="s">
        <v>2909</v>
      </c>
      <c r="G316" s="95" t="s">
        <v>2910</v>
      </c>
      <c r="H316" s="102" t="s">
        <v>2902</v>
      </c>
      <c r="I316" s="102" t="s">
        <v>3556</v>
      </c>
    </row>
    <row r="317" spans="1:9" ht="25.5" x14ac:dyDescent="0.2">
      <c r="A317" s="89" t="s">
        <v>1720</v>
      </c>
      <c r="B317" s="2" t="s">
        <v>18</v>
      </c>
      <c r="C317" s="2" t="s">
        <v>1979</v>
      </c>
      <c r="D317" s="90" t="s">
        <v>372</v>
      </c>
      <c r="E317" s="99" t="s">
        <v>2090</v>
      </c>
      <c r="F317" s="95" t="s">
        <v>2911</v>
      </c>
      <c r="G317" s="95" t="s">
        <v>2912</v>
      </c>
      <c r="H317" s="102" t="s">
        <v>2902</v>
      </c>
      <c r="I317" s="102" t="s">
        <v>3557</v>
      </c>
    </row>
    <row r="318" spans="1:9" x14ac:dyDescent="0.2">
      <c r="A318" s="89" t="s">
        <v>143</v>
      </c>
      <c r="B318" s="2" t="s">
        <v>18</v>
      </c>
      <c r="C318" s="2" t="s">
        <v>1980</v>
      </c>
      <c r="D318" s="90" t="s">
        <v>372</v>
      </c>
      <c r="E318" s="99" t="s">
        <v>2127</v>
      </c>
      <c r="F318" s="95" t="s">
        <v>2913</v>
      </c>
      <c r="G318" s="95" t="s">
        <v>2914</v>
      </c>
      <c r="H318" s="102" t="s">
        <v>2902</v>
      </c>
      <c r="I318" s="102" t="s">
        <v>3558</v>
      </c>
    </row>
    <row r="319" spans="1:9" ht="25.5" x14ac:dyDescent="0.2">
      <c r="A319" s="89" t="s">
        <v>148</v>
      </c>
      <c r="B319" s="2" t="s">
        <v>15</v>
      </c>
      <c r="C319" s="2" t="s">
        <v>149</v>
      </c>
      <c r="D319" s="90" t="s">
        <v>23</v>
      </c>
      <c r="E319" s="99" t="s">
        <v>2139</v>
      </c>
      <c r="F319" s="95" t="s">
        <v>2915</v>
      </c>
      <c r="G319" s="95" t="s">
        <v>2916</v>
      </c>
      <c r="H319" s="102" t="s">
        <v>2902</v>
      </c>
      <c r="I319" s="102" t="s">
        <v>3559</v>
      </c>
    </row>
    <row r="320" spans="1:9" x14ac:dyDescent="0.2">
      <c r="A320" s="89" t="s">
        <v>1214</v>
      </c>
      <c r="B320" s="2" t="s">
        <v>64</v>
      </c>
      <c r="C320" s="2" t="s">
        <v>1981</v>
      </c>
      <c r="D320" s="90" t="s">
        <v>23</v>
      </c>
      <c r="E320" s="99" t="s">
        <v>2225</v>
      </c>
      <c r="F320" s="95" t="s">
        <v>2917</v>
      </c>
      <c r="G320" s="95" t="s">
        <v>2918</v>
      </c>
      <c r="H320" s="102" t="s">
        <v>2902</v>
      </c>
      <c r="I320" s="102" t="s">
        <v>3560</v>
      </c>
    </row>
    <row r="321" spans="1:9" ht="25.5" x14ac:dyDescent="0.2">
      <c r="A321" s="89" t="s">
        <v>1247</v>
      </c>
      <c r="B321" s="2" t="s">
        <v>18</v>
      </c>
      <c r="C321" s="2" t="s">
        <v>1982</v>
      </c>
      <c r="D321" s="90" t="s">
        <v>372</v>
      </c>
      <c r="E321" s="99" t="s">
        <v>2226</v>
      </c>
      <c r="F321" s="95" t="s">
        <v>2919</v>
      </c>
      <c r="G321" s="95" t="s">
        <v>2920</v>
      </c>
      <c r="H321" s="102" t="s">
        <v>2902</v>
      </c>
      <c r="I321" s="102" t="s">
        <v>3561</v>
      </c>
    </row>
    <row r="322" spans="1:9" ht="38.25" x14ac:dyDescent="0.2">
      <c r="A322" s="89" t="s">
        <v>111</v>
      </c>
      <c r="B322" s="2" t="s">
        <v>15</v>
      </c>
      <c r="C322" s="2" t="s">
        <v>112</v>
      </c>
      <c r="D322" s="90" t="s">
        <v>23</v>
      </c>
      <c r="E322" s="99" t="s">
        <v>2227</v>
      </c>
      <c r="F322" s="95" t="s">
        <v>2921</v>
      </c>
      <c r="G322" s="95" t="s">
        <v>2922</v>
      </c>
      <c r="H322" s="102" t="s">
        <v>2902</v>
      </c>
      <c r="I322" s="102" t="s">
        <v>3562</v>
      </c>
    </row>
    <row r="323" spans="1:9" x14ac:dyDescent="0.2">
      <c r="A323" s="89" t="s">
        <v>787</v>
      </c>
      <c r="B323" s="2" t="s">
        <v>13</v>
      </c>
      <c r="C323" s="2" t="s">
        <v>1983</v>
      </c>
      <c r="D323" s="90" t="s">
        <v>372</v>
      </c>
      <c r="E323" s="99" t="s">
        <v>2108</v>
      </c>
      <c r="F323" s="95" t="s">
        <v>2923</v>
      </c>
      <c r="G323" s="95" t="s">
        <v>2924</v>
      </c>
      <c r="H323" s="102" t="s">
        <v>2902</v>
      </c>
      <c r="I323" s="102" t="s">
        <v>3563</v>
      </c>
    </row>
    <row r="324" spans="1:9" ht="25.5" x14ac:dyDescent="0.2">
      <c r="A324" s="89" t="s">
        <v>141</v>
      </c>
      <c r="B324" s="2" t="s">
        <v>15</v>
      </c>
      <c r="C324" s="2" t="s">
        <v>142</v>
      </c>
      <c r="D324" s="90" t="s">
        <v>23</v>
      </c>
      <c r="E324" s="99" t="s">
        <v>2165</v>
      </c>
      <c r="F324" s="95" t="s">
        <v>2925</v>
      </c>
      <c r="G324" s="95" t="s">
        <v>2926</v>
      </c>
      <c r="H324" s="102" t="s">
        <v>2902</v>
      </c>
      <c r="I324" s="102" t="s">
        <v>3564</v>
      </c>
    </row>
    <row r="325" spans="1:9" x14ac:dyDescent="0.2">
      <c r="A325" s="89" t="s">
        <v>1714</v>
      </c>
      <c r="B325" s="2" t="s">
        <v>18</v>
      </c>
      <c r="C325" s="2" t="s">
        <v>1984</v>
      </c>
      <c r="D325" s="90" t="s">
        <v>807</v>
      </c>
      <c r="E325" s="99" t="s">
        <v>2112</v>
      </c>
      <c r="F325" s="95" t="s">
        <v>2927</v>
      </c>
      <c r="G325" s="95" t="s">
        <v>2928</v>
      </c>
      <c r="H325" s="102" t="s">
        <v>2902</v>
      </c>
      <c r="I325" s="102" t="s">
        <v>3565</v>
      </c>
    </row>
    <row r="326" spans="1:9" x14ac:dyDescent="0.2">
      <c r="A326" s="89" t="s">
        <v>409</v>
      </c>
      <c r="B326" s="2" t="s">
        <v>15</v>
      </c>
      <c r="C326" s="2" t="s">
        <v>410</v>
      </c>
      <c r="D326" s="90" t="s">
        <v>23</v>
      </c>
      <c r="E326" s="99" t="s">
        <v>2122</v>
      </c>
      <c r="F326" s="95" t="s">
        <v>2929</v>
      </c>
      <c r="G326" s="95" t="s">
        <v>2930</v>
      </c>
      <c r="H326" s="102" t="s">
        <v>2902</v>
      </c>
      <c r="I326" s="102" t="s">
        <v>3566</v>
      </c>
    </row>
    <row r="327" spans="1:9" x14ac:dyDescent="0.2">
      <c r="A327" s="89" t="s">
        <v>975</v>
      </c>
      <c r="B327" s="2" t="s">
        <v>18</v>
      </c>
      <c r="C327" s="2" t="s">
        <v>1985</v>
      </c>
      <c r="D327" s="90" t="s">
        <v>372</v>
      </c>
      <c r="E327" s="99" t="s">
        <v>2228</v>
      </c>
      <c r="F327" s="95" t="s">
        <v>2931</v>
      </c>
      <c r="G327" s="95" t="s">
        <v>2932</v>
      </c>
      <c r="H327" s="102" t="s">
        <v>2902</v>
      </c>
      <c r="I327" s="102" t="s">
        <v>3567</v>
      </c>
    </row>
    <row r="328" spans="1:9" ht="25.5" x14ac:dyDescent="0.2">
      <c r="A328" s="89" t="s">
        <v>1174</v>
      </c>
      <c r="B328" s="2" t="s">
        <v>15</v>
      </c>
      <c r="C328" s="2" t="s">
        <v>1175</v>
      </c>
      <c r="D328" s="90" t="s">
        <v>23</v>
      </c>
      <c r="E328" s="99" t="s">
        <v>2228</v>
      </c>
      <c r="F328" s="95" t="s">
        <v>2933</v>
      </c>
      <c r="G328" s="95" t="s">
        <v>2934</v>
      </c>
      <c r="H328" s="102" t="s">
        <v>2902</v>
      </c>
      <c r="I328" s="102" t="s">
        <v>3568</v>
      </c>
    </row>
    <row r="329" spans="1:9" x14ac:dyDescent="0.2">
      <c r="A329" s="89" t="s">
        <v>1733</v>
      </c>
      <c r="B329" s="2" t="s">
        <v>18</v>
      </c>
      <c r="C329" s="2" t="s">
        <v>1986</v>
      </c>
      <c r="D329" s="90" t="s">
        <v>372</v>
      </c>
      <c r="E329" s="99" t="s">
        <v>2108</v>
      </c>
      <c r="F329" s="95" t="s">
        <v>2935</v>
      </c>
      <c r="G329" s="95" t="s">
        <v>2936</v>
      </c>
      <c r="H329" s="102" t="s">
        <v>2902</v>
      </c>
      <c r="I329" s="102" t="s">
        <v>2114</v>
      </c>
    </row>
    <row r="330" spans="1:9" ht="25.5" x14ac:dyDescent="0.2">
      <c r="A330" s="89" t="s">
        <v>1366</v>
      </c>
      <c r="B330" s="2" t="s">
        <v>18</v>
      </c>
      <c r="C330" s="2" t="s">
        <v>1987</v>
      </c>
      <c r="D330" s="90" t="s">
        <v>372</v>
      </c>
      <c r="E330" s="99" t="s">
        <v>2061</v>
      </c>
      <c r="F330" s="95" t="s">
        <v>2937</v>
      </c>
      <c r="G330" s="95" t="s">
        <v>2938</v>
      </c>
      <c r="H330" s="102" t="s">
        <v>2902</v>
      </c>
      <c r="I330" s="102" t="s">
        <v>3569</v>
      </c>
    </row>
    <row r="331" spans="1:9" ht="25.5" x14ac:dyDescent="0.2">
      <c r="A331" s="89" t="s">
        <v>16</v>
      </c>
      <c r="B331" s="2" t="s">
        <v>15</v>
      </c>
      <c r="C331" s="2" t="s">
        <v>17</v>
      </c>
      <c r="D331" s="90" t="s">
        <v>368</v>
      </c>
      <c r="E331" s="99" t="s">
        <v>2217</v>
      </c>
      <c r="F331" s="95" t="s">
        <v>2939</v>
      </c>
      <c r="G331" s="95" t="s">
        <v>2940</v>
      </c>
      <c r="H331" s="102" t="s">
        <v>2902</v>
      </c>
      <c r="I331" s="102" t="s">
        <v>3570</v>
      </c>
    </row>
    <row r="332" spans="1:9" x14ac:dyDescent="0.2">
      <c r="A332" s="89" t="s">
        <v>210</v>
      </c>
      <c r="B332" s="2" t="s">
        <v>18</v>
      </c>
      <c r="C332" s="2" t="s">
        <v>1988</v>
      </c>
      <c r="D332" s="90" t="s">
        <v>372</v>
      </c>
      <c r="E332" s="99" t="s">
        <v>2158</v>
      </c>
      <c r="F332" s="95" t="s">
        <v>2941</v>
      </c>
      <c r="G332" s="95" t="s">
        <v>2942</v>
      </c>
      <c r="H332" s="102" t="s">
        <v>2902</v>
      </c>
      <c r="I332" s="102" t="s">
        <v>3571</v>
      </c>
    </row>
    <row r="333" spans="1:9" x14ac:dyDescent="0.2">
      <c r="A333" s="89" t="s">
        <v>211</v>
      </c>
      <c r="B333" s="2" t="s">
        <v>18</v>
      </c>
      <c r="C333" s="2" t="s">
        <v>1989</v>
      </c>
      <c r="D333" s="90" t="s">
        <v>372</v>
      </c>
      <c r="E333" s="99" t="s">
        <v>2158</v>
      </c>
      <c r="F333" s="95" t="s">
        <v>2941</v>
      </c>
      <c r="G333" s="95" t="s">
        <v>2942</v>
      </c>
      <c r="H333" s="102" t="s">
        <v>2902</v>
      </c>
      <c r="I333" s="102" t="s">
        <v>3572</v>
      </c>
    </row>
    <row r="334" spans="1:9" x14ac:dyDescent="0.2">
      <c r="A334" s="89" t="s">
        <v>207</v>
      </c>
      <c r="B334" s="2" t="s">
        <v>64</v>
      </c>
      <c r="C334" s="2" t="s">
        <v>208</v>
      </c>
      <c r="D334" s="90" t="s">
        <v>23</v>
      </c>
      <c r="E334" s="99" t="s">
        <v>2090</v>
      </c>
      <c r="F334" s="95" t="s">
        <v>2943</v>
      </c>
      <c r="G334" s="95" t="s">
        <v>2944</v>
      </c>
      <c r="H334" s="102" t="s">
        <v>2902</v>
      </c>
      <c r="I334" s="102" t="s">
        <v>3573</v>
      </c>
    </row>
    <row r="335" spans="1:9" ht="25.5" x14ac:dyDescent="0.2">
      <c r="A335" s="89" t="s">
        <v>748</v>
      </c>
      <c r="B335" s="2" t="s">
        <v>15</v>
      </c>
      <c r="C335" s="2" t="s">
        <v>749</v>
      </c>
      <c r="D335" s="90" t="s">
        <v>14</v>
      </c>
      <c r="E335" s="99" t="s">
        <v>2061</v>
      </c>
      <c r="F335" s="95" t="s">
        <v>2945</v>
      </c>
      <c r="G335" s="95" t="s">
        <v>2946</v>
      </c>
      <c r="H335" s="102" t="s">
        <v>2902</v>
      </c>
      <c r="I335" s="102" t="s">
        <v>3574</v>
      </c>
    </row>
    <row r="336" spans="1:9" ht="25.5" x14ac:dyDescent="0.2">
      <c r="A336" s="89" t="s">
        <v>1019</v>
      </c>
      <c r="B336" s="2" t="s">
        <v>18</v>
      </c>
      <c r="C336" s="2" t="s">
        <v>1990</v>
      </c>
      <c r="D336" s="90" t="s">
        <v>372</v>
      </c>
      <c r="E336" s="99" t="s">
        <v>2229</v>
      </c>
      <c r="F336" s="95" t="s">
        <v>2947</v>
      </c>
      <c r="G336" s="95" t="s">
        <v>2948</v>
      </c>
      <c r="H336" s="102" t="s">
        <v>2902</v>
      </c>
      <c r="I336" s="102" t="s">
        <v>3575</v>
      </c>
    </row>
    <row r="337" spans="1:9" ht="25.5" x14ac:dyDescent="0.2">
      <c r="A337" s="89" t="s">
        <v>1033</v>
      </c>
      <c r="B337" s="2" t="s">
        <v>15</v>
      </c>
      <c r="C337" s="2" t="s">
        <v>1034</v>
      </c>
      <c r="D337" s="90" t="s">
        <v>23</v>
      </c>
      <c r="E337" s="99" t="s">
        <v>2063</v>
      </c>
      <c r="F337" s="95" t="s">
        <v>2949</v>
      </c>
      <c r="G337" s="95" t="s">
        <v>2950</v>
      </c>
      <c r="H337" s="102" t="s">
        <v>2902</v>
      </c>
      <c r="I337" s="102" t="s">
        <v>3576</v>
      </c>
    </row>
    <row r="338" spans="1:9" x14ac:dyDescent="0.2">
      <c r="A338" s="89" t="s">
        <v>1086</v>
      </c>
      <c r="B338" s="2" t="s">
        <v>18</v>
      </c>
      <c r="C338" s="2" t="s">
        <v>1991</v>
      </c>
      <c r="D338" s="90" t="s">
        <v>372</v>
      </c>
      <c r="E338" s="99" t="s">
        <v>2108</v>
      </c>
      <c r="F338" s="95" t="s">
        <v>2951</v>
      </c>
      <c r="G338" s="95" t="s">
        <v>2952</v>
      </c>
      <c r="H338" s="102" t="s">
        <v>2902</v>
      </c>
      <c r="I338" s="102" t="s">
        <v>3577</v>
      </c>
    </row>
    <row r="339" spans="1:9" x14ac:dyDescent="0.2">
      <c r="A339" s="89" t="s">
        <v>448</v>
      </c>
      <c r="B339" s="2" t="s">
        <v>15</v>
      </c>
      <c r="C339" s="2" t="s">
        <v>449</v>
      </c>
      <c r="D339" s="90" t="s">
        <v>369</v>
      </c>
      <c r="E339" s="99" t="s">
        <v>2230</v>
      </c>
      <c r="F339" s="95" t="s">
        <v>2953</v>
      </c>
      <c r="G339" s="95" t="s">
        <v>2954</v>
      </c>
      <c r="H339" s="102" t="s">
        <v>2902</v>
      </c>
      <c r="I339" s="102" t="s">
        <v>3578</v>
      </c>
    </row>
    <row r="340" spans="1:9" ht="25.5" x14ac:dyDescent="0.2">
      <c r="A340" s="89" t="s">
        <v>22</v>
      </c>
      <c r="B340" s="2" t="s">
        <v>18</v>
      </c>
      <c r="C340" s="2" t="s">
        <v>1992</v>
      </c>
      <c r="D340" s="90" t="s">
        <v>23</v>
      </c>
      <c r="E340" s="99" t="s">
        <v>2062</v>
      </c>
      <c r="F340" s="95" t="s">
        <v>2955</v>
      </c>
      <c r="G340" s="95" t="s">
        <v>2955</v>
      </c>
      <c r="H340" s="102" t="s">
        <v>2902</v>
      </c>
      <c r="I340" s="102" t="s">
        <v>3579</v>
      </c>
    </row>
    <row r="341" spans="1:9" ht="25.5" x14ac:dyDescent="0.2">
      <c r="A341" s="89" t="s">
        <v>1100</v>
      </c>
      <c r="B341" s="2" t="s">
        <v>15</v>
      </c>
      <c r="C341" s="2" t="s">
        <v>1101</v>
      </c>
      <c r="D341" s="90" t="s">
        <v>23</v>
      </c>
      <c r="E341" s="99" t="s">
        <v>2063</v>
      </c>
      <c r="F341" s="95" t="s">
        <v>2956</v>
      </c>
      <c r="G341" s="95" t="s">
        <v>2957</v>
      </c>
      <c r="H341" s="102" t="s">
        <v>2902</v>
      </c>
      <c r="I341" s="102" t="s">
        <v>3580</v>
      </c>
    </row>
    <row r="342" spans="1:9" x14ac:dyDescent="0.2">
      <c r="A342" s="89" t="s">
        <v>1199</v>
      </c>
      <c r="B342" s="2" t="s">
        <v>15</v>
      </c>
      <c r="C342" s="2" t="s">
        <v>1200</v>
      </c>
      <c r="D342" s="90" t="s">
        <v>127</v>
      </c>
      <c r="E342" s="99" t="s">
        <v>2231</v>
      </c>
      <c r="F342" s="95" t="s">
        <v>2958</v>
      </c>
      <c r="G342" s="95" t="s">
        <v>2959</v>
      </c>
      <c r="H342" s="102" t="s">
        <v>2902</v>
      </c>
      <c r="I342" s="102" t="s">
        <v>3581</v>
      </c>
    </row>
    <row r="343" spans="1:9" x14ac:dyDescent="0.2">
      <c r="A343" s="89" t="s">
        <v>994</v>
      </c>
      <c r="B343" s="2" t="s">
        <v>18</v>
      </c>
      <c r="C343" s="2" t="s">
        <v>1993</v>
      </c>
      <c r="D343" s="90" t="s">
        <v>372</v>
      </c>
      <c r="E343" s="99" t="s">
        <v>2117</v>
      </c>
      <c r="F343" s="95" t="s">
        <v>2960</v>
      </c>
      <c r="G343" s="95" t="s">
        <v>2961</v>
      </c>
      <c r="H343" s="102" t="s">
        <v>2902</v>
      </c>
      <c r="I343" s="102" t="s">
        <v>3582</v>
      </c>
    </row>
    <row r="344" spans="1:9" ht="25.5" x14ac:dyDescent="0.2">
      <c r="A344" s="89" t="s">
        <v>1177</v>
      </c>
      <c r="B344" s="2" t="s">
        <v>15</v>
      </c>
      <c r="C344" s="2" t="s">
        <v>1178</v>
      </c>
      <c r="D344" s="90" t="s">
        <v>23</v>
      </c>
      <c r="E344" s="99" t="s">
        <v>2218</v>
      </c>
      <c r="F344" s="95" t="s">
        <v>2962</v>
      </c>
      <c r="G344" s="95" t="s">
        <v>2963</v>
      </c>
      <c r="H344" s="102" t="s">
        <v>2902</v>
      </c>
      <c r="I344" s="102" t="s">
        <v>3583</v>
      </c>
    </row>
    <row r="345" spans="1:9" ht="51" x14ac:dyDescent="0.2">
      <c r="A345" s="89" t="s">
        <v>516</v>
      </c>
      <c r="B345" s="2" t="s">
        <v>15</v>
      </c>
      <c r="C345" s="2" t="s">
        <v>517</v>
      </c>
      <c r="D345" s="90" t="s">
        <v>14</v>
      </c>
      <c r="E345" s="99" t="s">
        <v>2232</v>
      </c>
      <c r="F345" s="95" t="s">
        <v>2964</v>
      </c>
      <c r="G345" s="95" t="s">
        <v>2965</v>
      </c>
      <c r="H345" s="102" t="s">
        <v>2902</v>
      </c>
      <c r="I345" s="102" t="s">
        <v>3584</v>
      </c>
    </row>
    <row r="346" spans="1:9" x14ac:dyDescent="0.2">
      <c r="A346" s="89" t="s">
        <v>1646</v>
      </c>
      <c r="B346" s="2" t="s">
        <v>18</v>
      </c>
      <c r="C346" s="2" t="s">
        <v>1994</v>
      </c>
      <c r="D346" s="90" t="s">
        <v>372</v>
      </c>
      <c r="E346" s="99" t="s">
        <v>2117</v>
      </c>
      <c r="F346" s="95" t="s">
        <v>2966</v>
      </c>
      <c r="G346" s="95" t="s">
        <v>2967</v>
      </c>
      <c r="H346" s="102" t="s">
        <v>2902</v>
      </c>
      <c r="I346" s="102" t="s">
        <v>3585</v>
      </c>
    </row>
    <row r="347" spans="1:9" x14ac:dyDescent="0.2">
      <c r="A347" s="89" t="s">
        <v>1687</v>
      </c>
      <c r="B347" s="2" t="s">
        <v>1688</v>
      </c>
      <c r="C347" s="2" t="s">
        <v>1689</v>
      </c>
      <c r="D347" s="90" t="s">
        <v>807</v>
      </c>
      <c r="E347" s="99" t="s">
        <v>2158</v>
      </c>
      <c r="F347" s="95" t="s">
        <v>2968</v>
      </c>
      <c r="G347" s="95" t="s">
        <v>2969</v>
      </c>
      <c r="H347" s="102" t="s">
        <v>2902</v>
      </c>
      <c r="I347" s="102" t="s">
        <v>3586</v>
      </c>
    </row>
    <row r="348" spans="1:9" ht="38.25" x14ac:dyDescent="0.2">
      <c r="A348" s="89" t="s">
        <v>901</v>
      </c>
      <c r="B348" s="2" t="s">
        <v>15</v>
      </c>
      <c r="C348" s="2" t="s">
        <v>902</v>
      </c>
      <c r="D348" s="90" t="s">
        <v>23</v>
      </c>
      <c r="E348" s="99" t="s">
        <v>2165</v>
      </c>
      <c r="F348" s="95" t="s">
        <v>2970</v>
      </c>
      <c r="G348" s="95" t="s">
        <v>2971</v>
      </c>
      <c r="H348" s="102" t="s">
        <v>2902</v>
      </c>
      <c r="I348" s="102" t="s">
        <v>3587</v>
      </c>
    </row>
    <row r="349" spans="1:9" x14ac:dyDescent="0.2">
      <c r="A349" s="89" t="s">
        <v>980</v>
      </c>
      <c r="B349" s="2" t="s">
        <v>18</v>
      </c>
      <c r="C349" s="2" t="s">
        <v>1995</v>
      </c>
      <c r="D349" s="90" t="s">
        <v>372</v>
      </c>
      <c r="E349" s="99" t="s">
        <v>2065</v>
      </c>
      <c r="F349" s="95" t="s">
        <v>2972</v>
      </c>
      <c r="G349" s="95" t="s">
        <v>2973</v>
      </c>
      <c r="H349" s="102" t="s">
        <v>2902</v>
      </c>
      <c r="I349" s="102" t="s">
        <v>3588</v>
      </c>
    </row>
    <row r="350" spans="1:9" ht="25.5" x14ac:dyDescent="0.2">
      <c r="A350" s="89" t="s">
        <v>160</v>
      </c>
      <c r="B350" s="2" t="s">
        <v>15</v>
      </c>
      <c r="C350" s="2" t="s">
        <v>161</v>
      </c>
      <c r="D350" s="90" t="s">
        <v>14</v>
      </c>
      <c r="E350" s="99" t="s">
        <v>2233</v>
      </c>
      <c r="F350" s="95" t="s">
        <v>2974</v>
      </c>
      <c r="G350" s="95" t="s">
        <v>2975</v>
      </c>
      <c r="H350" s="102" t="s">
        <v>2902</v>
      </c>
      <c r="I350" s="102" t="s">
        <v>3589</v>
      </c>
    </row>
    <row r="351" spans="1:9" ht="38.25" x14ac:dyDescent="0.2">
      <c r="A351" s="89" t="s">
        <v>709</v>
      </c>
      <c r="B351" s="2" t="s">
        <v>18</v>
      </c>
      <c r="C351" s="2" t="s">
        <v>1996</v>
      </c>
      <c r="D351" s="90" t="s">
        <v>369</v>
      </c>
      <c r="E351" s="99" t="s">
        <v>2234</v>
      </c>
      <c r="F351" s="95" t="s">
        <v>2976</v>
      </c>
      <c r="G351" s="95" t="s">
        <v>2977</v>
      </c>
      <c r="H351" s="102" t="s">
        <v>2902</v>
      </c>
      <c r="I351" s="102" t="s">
        <v>3590</v>
      </c>
    </row>
    <row r="352" spans="1:9" x14ac:dyDescent="0.2">
      <c r="A352" s="89" t="s">
        <v>1172</v>
      </c>
      <c r="B352" s="2" t="s">
        <v>18</v>
      </c>
      <c r="C352" s="2" t="s">
        <v>1997</v>
      </c>
      <c r="D352" s="90" t="s">
        <v>372</v>
      </c>
      <c r="E352" s="99" t="s">
        <v>2139</v>
      </c>
      <c r="F352" s="95" t="s">
        <v>2978</v>
      </c>
      <c r="G352" s="95" t="s">
        <v>2979</v>
      </c>
      <c r="H352" s="102" t="s">
        <v>2902</v>
      </c>
      <c r="I352" s="102" t="s">
        <v>3591</v>
      </c>
    </row>
    <row r="353" spans="1:9" x14ac:dyDescent="0.2">
      <c r="A353" s="89" t="s">
        <v>1051</v>
      </c>
      <c r="B353" s="2" t="s">
        <v>15</v>
      </c>
      <c r="C353" s="2" t="s">
        <v>1052</v>
      </c>
      <c r="D353" s="90" t="s">
        <v>368</v>
      </c>
      <c r="E353" s="99" t="s">
        <v>2235</v>
      </c>
      <c r="F353" s="95" t="s">
        <v>2980</v>
      </c>
      <c r="G353" s="95" t="s">
        <v>2981</v>
      </c>
      <c r="H353" s="102" t="s">
        <v>2902</v>
      </c>
      <c r="I353" s="102" t="s">
        <v>3592</v>
      </c>
    </row>
    <row r="354" spans="1:9" x14ac:dyDescent="0.2">
      <c r="A354" s="89" t="s">
        <v>1755</v>
      </c>
      <c r="B354" s="2" t="s">
        <v>18</v>
      </c>
      <c r="C354" s="2" t="s">
        <v>1998</v>
      </c>
      <c r="D354" s="90" t="s">
        <v>372</v>
      </c>
      <c r="E354" s="99" t="s">
        <v>2062</v>
      </c>
      <c r="F354" s="95" t="s">
        <v>2982</v>
      </c>
      <c r="G354" s="95" t="s">
        <v>2982</v>
      </c>
      <c r="H354" s="102" t="s">
        <v>2902</v>
      </c>
      <c r="I354" s="102" t="s">
        <v>3593</v>
      </c>
    </row>
    <row r="355" spans="1:9" ht="25.5" x14ac:dyDescent="0.2">
      <c r="A355" s="89" t="s">
        <v>840</v>
      </c>
      <c r="B355" s="2" t="s">
        <v>15</v>
      </c>
      <c r="C355" s="2" t="s">
        <v>841</v>
      </c>
      <c r="D355" s="90" t="s">
        <v>23</v>
      </c>
      <c r="E355" s="99" t="s">
        <v>2174</v>
      </c>
      <c r="F355" s="95" t="s">
        <v>2983</v>
      </c>
      <c r="G355" s="95" t="s">
        <v>2984</v>
      </c>
      <c r="H355" s="102" t="s">
        <v>2902</v>
      </c>
      <c r="I355" s="102" t="s">
        <v>3594</v>
      </c>
    </row>
    <row r="356" spans="1:9" ht="25.5" x14ac:dyDescent="0.2">
      <c r="A356" s="89" t="s">
        <v>416</v>
      </c>
      <c r="B356" s="2" t="s">
        <v>15</v>
      </c>
      <c r="C356" s="2" t="s">
        <v>417</v>
      </c>
      <c r="D356" s="90" t="s">
        <v>23</v>
      </c>
      <c r="E356" s="99" t="s">
        <v>2203</v>
      </c>
      <c r="F356" s="95" t="s">
        <v>2985</v>
      </c>
      <c r="G356" s="95" t="s">
        <v>2986</v>
      </c>
      <c r="H356" s="102" t="s">
        <v>2902</v>
      </c>
      <c r="I356" s="102" t="s">
        <v>3595</v>
      </c>
    </row>
    <row r="357" spans="1:9" ht="25.5" x14ac:dyDescent="0.2">
      <c r="A357" s="89" t="s">
        <v>1710</v>
      </c>
      <c r="B357" s="2" t="s">
        <v>534</v>
      </c>
      <c r="C357" s="2" t="s">
        <v>1711</v>
      </c>
      <c r="D357" s="90" t="s">
        <v>1712</v>
      </c>
      <c r="E357" s="99" t="s">
        <v>2108</v>
      </c>
      <c r="F357" s="95" t="s">
        <v>2987</v>
      </c>
      <c r="G357" s="95" t="s">
        <v>2988</v>
      </c>
      <c r="H357" s="102" t="s">
        <v>2902</v>
      </c>
      <c r="I357" s="102" t="s">
        <v>3596</v>
      </c>
    </row>
    <row r="358" spans="1:9" x14ac:dyDescent="0.2">
      <c r="A358" s="89" t="s">
        <v>65</v>
      </c>
      <c r="B358" s="2" t="s">
        <v>18</v>
      </c>
      <c r="C358" s="2" t="s">
        <v>1999</v>
      </c>
      <c r="D358" s="90" t="s">
        <v>368</v>
      </c>
      <c r="E358" s="99" t="s">
        <v>2108</v>
      </c>
      <c r="F358" s="95" t="s">
        <v>2989</v>
      </c>
      <c r="G358" s="95" t="s">
        <v>2990</v>
      </c>
      <c r="H358" s="102" t="s">
        <v>2902</v>
      </c>
      <c r="I358" s="102" t="s">
        <v>3597</v>
      </c>
    </row>
    <row r="359" spans="1:9" ht="38.25" x14ac:dyDescent="0.2">
      <c r="A359" s="89" t="s">
        <v>968</v>
      </c>
      <c r="B359" s="2" t="s">
        <v>15</v>
      </c>
      <c r="C359" s="2" t="s">
        <v>969</v>
      </c>
      <c r="D359" s="90" t="s">
        <v>23</v>
      </c>
      <c r="E359" s="99" t="s">
        <v>2134</v>
      </c>
      <c r="F359" s="95" t="s">
        <v>2991</v>
      </c>
      <c r="G359" s="95" t="s">
        <v>2992</v>
      </c>
      <c r="H359" s="102" t="s">
        <v>2902</v>
      </c>
      <c r="I359" s="102" t="s">
        <v>3598</v>
      </c>
    </row>
    <row r="360" spans="1:9" x14ac:dyDescent="0.2">
      <c r="A360" s="89" t="s">
        <v>1080</v>
      </c>
      <c r="B360" s="2" t="s">
        <v>15</v>
      </c>
      <c r="C360" s="2" t="s">
        <v>1081</v>
      </c>
      <c r="D360" s="90" t="s">
        <v>23</v>
      </c>
      <c r="E360" s="99" t="s">
        <v>2090</v>
      </c>
      <c r="F360" s="95" t="s">
        <v>2993</v>
      </c>
      <c r="G360" s="95" t="s">
        <v>2994</v>
      </c>
      <c r="H360" s="102" t="s">
        <v>2902</v>
      </c>
      <c r="I360" s="102" t="s">
        <v>3599</v>
      </c>
    </row>
    <row r="361" spans="1:9" ht="25.5" x14ac:dyDescent="0.2">
      <c r="A361" s="89" t="s">
        <v>1374</v>
      </c>
      <c r="B361" s="2" t="s">
        <v>15</v>
      </c>
      <c r="C361" s="2" t="s">
        <v>1375</v>
      </c>
      <c r="D361" s="90" t="s">
        <v>23</v>
      </c>
      <c r="E361" s="99" t="s">
        <v>2236</v>
      </c>
      <c r="F361" s="95" t="s">
        <v>2995</v>
      </c>
      <c r="G361" s="95" t="s">
        <v>2996</v>
      </c>
      <c r="H361" s="102" t="s">
        <v>2997</v>
      </c>
      <c r="I361" s="102" t="s">
        <v>3600</v>
      </c>
    </row>
    <row r="362" spans="1:9" ht="25.5" x14ac:dyDescent="0.2">
      <c r="A362" s="89" t="s">
        <v>855</v>
      </c>
      <c r="B362" s="2" t="s">
        <v>15</v>
      </c>
      <c r="C362" s="2" t="s">
        <v>856</v>
      </c>
      <c r="D362" s="90" t="s">
        <v>23</v>
      </c>
      <c r="E362" s="99" t="s">
        <v>2165</v>
      </c>
      <c r="F362" s="95" t="s">
        <v>2998</v>
      </c>
      <c r="G362" s="95" t="s">
        <v>2999</v>
      </c>
      <c r="H362" s="102" t="s">
        <v>2997</v>
      </c>
      <c r="I362" s="102" t="s">
        <v>3601</v>
      </c>
    </row>
    <row r="363" spans="1:9" ht="25.5" x14ac:dyDescent="0.2">
      <c r="A363" s="89" t="s">
        <v>864</v>
      </c>
      <c r="B363" s="2" t="s">
        <v>15</v>
      </c>
      <c r="C363" s="2" t="s">
        <v>865</v>
      </c>
      <c r="D363" s="90" t="s">
        <v>23</v>
      </c>
      <c r="E363" s="99" t="s">
        <v>2093</v>
      </c>
      <c r="F363" s="95" t="s">
        <v>3000</v>
      </c>
      <c r="G363" s="95" t="s">
        <v>3001</v>
      </c>
      <c r="H363" s="102" t="s">
        <v>2997</v>
      </c>
      <c r="I363" s="102" t="s">
        <v>3602</v>
      </c>
    </row>
    <row r="364" spans="1:9" x14ac:dyDescent="0.2">
      <c r="A364" s="89" t="s">
        <v>384</v>
      </c>
      <c r="B364" s="2" t="s">
        <v>64</v>
      </c>
      <c r="C364" s="2" t="s">
        <v>385</v>
      </c>
      <c r="D364" s="90" t="s">
        <v>369</v>
      </c>
      <c r="E364" s="99" t="s">
        <v>2237</v>
      </c>
      <c r="F364" s="95" t="s">
        <v>3002</v>
      </c>
      <c r="G364" s="95" t="s">
        <v>3003</v>
      </c>
      <c r="H364" s="102" t="s">
        <v>2997</v>
      </c>
      <c r="I364" s="102" t="s">
        <v>3603</v>
      </c>
    </row>
    <row r="365" spans="1:9" x14ac:dyDescent="0.2">
      <c r="A365" s="89" t="s">
        <v>1001</v>
      </c>
      <c r="B365" s="2" t="s">
        <v>18</v>
      </c>
      <c r="C365" s="2" t="s">
        <v>2000</v>
      </c>
      <c r="D365" s="90" t="s">
        <v>372</v>
      </c>
      <c r="E365" s="99" t="s">
        <v>2117</v>
      </c>
      <c r="F365" s="95" t="s">
        <v>3004</v>
      </c>
      <c r="G365" s="95" t="s">
        <v>3005</v>
      </c>
      <c r="H365" s="102" t="s">
        <v>2997</v>
      </c>
      <c r="I365" s="102" t="s">
        <v>3604</v>
      </c>
    </row>
    <row r="366" spans="1:9" x14ac:dyDescent="0.2">
      <c r="A366" s="89" t="s">
        <v>806</v>
      </c>
      <c r="B366" s="2" t="s">
        <v>18</v>
      </c>
      <c r="C366" s="2" t="s">
        <v>2001</v>
      </c>
      <c r="D366" s="90" t="s">
        <v>807</v>
      </c>
      <c r="E366" s="99" t="s">
        <v>2112</v>
      </c>
      <c r="F366" s="95" t="s">
        <v>3006</v>
      </c>
      <c r="G366" s="95" t="s">
        <v>3007</v>
      </c>
      <c r="H366" s="102" t="s">
        <v>2997</v>
      </c>
      <c r="I366" s="102" t="s">
        <v>3605</v>
      </c>
    </row>
    <row r="367" spans="1:9" x14ac:dyDescent="0.2">
      <c r="A367" s="89" t="s">
        <v>717</v>
      </c>
      <c r="B367" s="2" t="s">
        <v>64</v>
      </c>
      <c r="C367" s="2" t="s">
        <v>718</v>
      </c>
      <c r="D367" s="90" t="s">
        <v>369</v>
      </c>
      <c r="E367" s="99" t="s">
        <v>2238</v>
      </c>
      <c r="F367" s="95" t="s">
        <v>3008</v>
      </c>
      <c r="G367" s="95" t="s">
        <v>3009</v>
      </c>
      <c r="H367" s="102" t="s">
        <v>2997</v>
      </c>
      <c r="I367" s="102" t="s">
        <v>2870</v>
      </c>
    </row>
    <row r="368" spans="1:9" ht="25.5" x14ac:dyDescent="0.2">
      <c r="A368" s="89" t="s">
        <v>1195</v>
      </c>
      <c r="B368" s="2" t="s">
        <v>15</v>
      </c>
      <c r="C368" s="2" t="s">
        <v>1196</v>
      </c>
      <c r="D368" s="90" t="s">
        <v>23</v>
      </c>
      <c r="E368" s="99" t="s">
        <v>2139</v>
      </c>
      <c r="F368" s="95" t="s">
        <v>3010</v>
      </c>
      <c r="G368" s="95" t="s">
        <v>3011</v>
      </c>
      <c r="H368" s="102" t="s">
        <v>2997</v>
      </c>
      <c r="I368" s="102" t="s">
        <v>3606</v>
      </c>
    </row>
    <row r="369" spans="1:9" ht="25.5" x14ac:dyDescent="0.2">
      <c r="A369" s="89" t="s">
        <v>858</v>
      </c>
      <c r="B369" s="2" t="s">
        <v>15</v>
      </c>
      <c r="C369" s="2" t="s">
        <v>859</v>
      </c>
      <c r="D369" s="90" t="s">
        <v>23</v>
      </c>
      <c r="E369" s="99" t="s">
        <v>2102</v>
      </c>
      <c r="F369" s="95" t="s">
        <v>3012</v>
      </c>
      <c r="G369" s="95" t="s">
        <v>3013</v>
      </c>
      <c r="H369" s="102" t="s">
        <v>2997</v>
      </c>
      <c r="I369" s="102" t="s">
        <v>3607</v>
      </c>
    </row>
    <row r="370" spans="1:9" ht="25.5" x14ac:dyDescent="0.2">
      <c r="A370" s="89" t="s">
        <v>924</v>
      </c>
      <c r="B370" s="2" t="s">
        <v>15</v>
      </c>
      <c r="C370" s="2" t="s">
        <v>925</v>
      </c>
      <c r="D370" s="90" t="s">
        <v>23</v>
      </c>
      <c r="E370" s="99" t="s">
        <v>2063</v>
      </c>
      <c r="F370" s="95" t="s">
        <v>3014</v>
      </c>
      <c r="G370" s="95" t="s">
        <v>3015</v>
      </c>
      <c r="H370" s="102" t="s">
        <v>2997</v>
      </c>
      <c r="I370" s="102" t="s">
        <v>3608</v>
      </c>
    </row>
    <row r="371" spans="1:9" ht="25.5" x14ac:dyDescent="0.2">
      <c r="A371" s="89" t="s">
        <v>464</v>
      </c>
      <c r="B371" s="2" t="s">
        <v>15</v>
      </c>
      <c r="C371" s="2" t="s">
        <v>465</v>
      </c>
      <c r="D371" s="90" t="s">
        <v>369</v>
      </c>
      <c r="E371" s="99" t="s">
        <v>2239</v>
      </c>
      <c r="F371" s="95" t="s">
        <v>3016</v>
      </c>
      <c r="G371" s="95" t="s">
        <v>3017</v>
      </c>
      <c r="H371" s="102" t="s">
        <v>2997</v>
      </c>
      <c r="I371" s="102" t="s">
        <v>3609</v>
      </c>
    </row>
    <row r="372" spans="1:9" x14ac:dyDescent="0.2">
      <c r="A372" s="89" t="s">
        <v>217</v>
      </c>
      <c r="B372" s="2" t="s">
        <v>18</v>
      </c>
      <c r="C372" s="2" t="s">
        <v>2002</v>
      </c>
      <c r="D372" s="90" t="s">
        <v>372</v>
      </c>
      <c r="E372" s="99" t="s">
        <v>2108</v>
      </c>
      <c r="F372" s="95" t="s">
        <v>3018</v>
      </c>
      <c r="G372" s="95" t="s">
        <v>3019</v>
      </c>
      <c r="H372" s="102" t="s">
        <v>2997</v>
      </c>
      <c r="I372" s="102" t="s">
        <v>3610</v>
      </c>
    </row>
    <row r="373" spans="1:9" x14ac:dyDescent="0.2">
      <c r="A373" s="89" t="s">
        <v>1088</v>
      </c>
      <c r="B373" s="2" t="s">
        <v>15</v>
      </c>
      <c r="C373" s="2" t="s">
        <v>1089</v>
      </c>
      <c r="D373" s="90" t="s">
        <v>23</v>
      </c>
      <c r="E373" s="99" t="s">
        <v>2108</v>
      </c>
      <c r="F373" s="95" t="s">
        <v>3020</v>
      </c>
      <c r="G373" s="95" t="s">
        <v>3021</v>
      </c>
      <c r="H373" s="102" t="s">
        <v>2997</v>
      </c>
      <c r="I373" s="102" t="s">
        <v>3611</v>
      </c>
    </row>
    <row r="374" spans="1:9" x14ac:dyDescent="0.2">
      <c r="A374" s="89" t="s">
        <v>1697</v>
      </c>
      <c r="B374" s="2" t="s">
        <v>18</v>
      </c>
      <c r="C374" s="2" t="s">
        <v>2003</v>
      </c>
      <c r="D374" s="90" t="s">
        <v>372</v>
      </c>
      <c r="E374" s="99" t="s">
        <v>2117</v>
      </c>
      <c r="F374" s="95" t="s">
        <v>3022</v>
      </c>
      <c r="G374" s="95" t="s">
        <v>3023</v>
      </c>
      <c r="H374" s="102" t="s">
        <v>2997</v>
      </c>
      <c r="I374" s="102" t="s">
        <v>3612</v>
      </c>
    </row>
    <row r="375" spans="1:9" x14ac:dyDescent="0.2">
      <c r="A375" s="89" t="s">
        <v>473</v>
      </c>
      <c r="B375" s="2" t="s">
        <v>18</v>
      </c>
      <c r="C375" s="2" t="s">
        <v>2004</v>
      </c>
      <c r="D375" s="90" t="s">
        <v>372</v>
      </c>
      <c r="E375" s="99" t="s">
        <v>2117</v>
      </c>
      <c r="F375" s="95" t="s">
        <v>3024</v>
      </c>
      <c r="G375" s="95" t="s">
        <v>3025</v>
      </c>
      <c r="H375" s="102" t="s">
        <v>2997</v>
      </c>
      <c r="I375" s="102" t="s">
        <v>3613</v>
      </c>
    </row>
    <row r="376" spans="1:9" ht="25.5" x14ac:dyDescent="0.2">
      <c r="A376" s="89" t="s">
        <v>1163</v>
      </c>
      <c r="B376" s="2" t="s">
        <v>15</v>
      </c>
      <c r="C376" s="2" t="s">
        <v>1164</v>
      </c>
      <c r="D376" s="90" t="s">
        <v>14</v>
      </c>
      <c r="E376" s="99" t="s">
        <v>2189</v>
      </c>
      <c r="F376" s="95" t="s">
        <v>3026</v>
      </c>
      <c r="G376" s="95" t="s">
        <v>3027</v>
      </c>
      <c r="H376" s="102" t="s">
        <v>2997</v>
      </c>
      <c r="I376" s="102" t="s">
        <v>3614</v>
      </c>
    </row>
    <row r="377" spans="1:9" ht="25.5" x14ac:dyDescent="0.2">
      <c r="A377" s="89" t="s">
        <v>1319</v>
      </c>
      <c r="B377" s="2" t="s">
        <v>15</v>
      </c>
      <c r="C377" s="2" t="s">
        <v>1320</v>
      </c>
      <c r="D377" s="90" t="s">
        <v>23</v>
      </c>
      <c r="E377" s="99" t="s">
        <v>2108</v>
      </c>
      <c r="F377" s="95" t="s">
        <v>3028</v>
      </c>
      <c r="G377" s="95" t="s">
        <v>3029</v>
      </c>
      <c r="H377" s="102" t="s">
        <v>2997</v>
      </c>
      <c r="I377" s="102" t="s">
        <v>3615</v>
      </c>
    </row>
    <row r="378" spans="1:9" ht="25.5" x14ac:dyDescent="0.2">
      <c r="A378" s="89" t="s">
        <v>1025</v>
      </c>
      <c r="B378" s="2" t="s">
        <v>15</v>
      </c>
      <c r="C378" s="2" t="s">
        <v>1026</v>
      </c>
      <c r="D378" s="90" t="s">
        <v>23</v>
      </c>
      <c r="E378" s="99" t="s">
        <v>2190</v>
      </c>
      <c r="F378" s="95" t="s">
        <v>3030</v>
      </c>
      <c r="G378" s="95" t="s">
        <v>3031</v>
      </c>
      <c r="H378" s="102" t="s">
        <v>2997</v>
      </c>
      <c r="I378" s="102" t="s">
        <v>3616</v>
      </c>
    </row>
    <row r="379" spans="1:9" x14ac:dyDescent="0.2">
      <c r="A379" s="89" t="s">
        <v>1187</v>
      </c>
      <c r="B379" s="2" t="s">
        <v>18</v>
      </c>
      <c r="C379" s="2" t="s">
        <v>2005</v>
      </c>
      <c r="D379" s="90" t="s">
        <v>372</v>
      </c>
      <c r="E379" s="99" t="s">
        <v>2139</v>
      </c>
      <c r="F379" s="95" t="s">
        <v>3032</v>
      </c>
      <c r="G379" s="95" t="s">
        <v>3033</v>
      </c>
      <c r="H379" s="102" t="s">
        <v>2997</v>
      </c>
      <c r="I379" s="102" t="s">
        <v>3617</v>
      </c>
    </row>
    <row r="380" spans="1:9" x14ac:dyDescent="0.2">
      <c r="A380" s="89" t="s">
        <v>1640</v>
      </c>
      <c r="B380" s="2" t="s">
        <v>18</v>
      </c>
      <c r="C380" s="2" t="s">
        <v>2006</v>
      </c>
      <c r="D380" s="90" t="s">
        <v>373</v>
      </c>
      <c r="E380" s="99" t="s">
        <v>2165</v>
      </c>
      <c r="F380" s="95" t="s">
        <v>3034</v>
      </c>
      <c r="G380" s="95" t="s">
        <v>3035</v>
      </c>
      <c r="H380" s="102" t="s">
        <v>2997</v>
      </c>
      <c r="I380" s="102" t="s">
        <v>3618</v>
      </c>
    </row>
    <row r="381" spans="1:9" ht="51" x14ac:dyDescent="0.2">
      <c r="A381" s="89" t="s">
        <v>1038</v>
      </c>
      <c r="B381" s="2" t="s">
        <v>15</v>
      </c>
      <c r="C381" s="2" t="s">
        <v>1039</v>
      </c>
      <c r="D381" s="90" t="s">
        <v>23</v>
      </c>
      <c r="E381" s="99" t="s">
        <v>2063</v>
      </c>
      <c r="F381" s="95" t="s">
        <v>3036</v>
      </c>
      <c r="G381" s="95" t="s">
        <v>3037</v>
      </c>
      <c r="H381" s="102" t="s">
        <v>2997</v>
      </c>
      <c r="I381" s="102" t="s">
        <v>3619</v>
      </c>
    </row>
    <row r="382" spans="1:9" ht="38.25" x14ac:dyDescent="0.2">
      <c r="A382" s="89" t="s">
        <v>873</v>
      </c>
      <c r="B382" s="2" t="s">
        <v>15</v>
      </c>
      <c r="C382" s="2" t="s">
        <v>874</v>
      </c>
      <c r="D382" s="90" t="s">
        <v>23</v>
      </c>
      <c r="E382" s="99" t="s">
        <v>2240</v>
      </c>
      <c r="F382" s="95" t="s">
        <v>2111</v>
      </c>
      <c r="G382" s="95" t="s">
        <v>3038</v>
      </c>
      <c r="H382" s="102" t="s">
        <v>2997</v>
      </c>
      <c r="I382" s="102" t="s">
        <v>3620</v>
      </c>
    </row>
    <row r="383" spans="1:9" ht="25.5" x14ac:dyDescent="0.2">
      <c r="A383" s="89" t="s">
        <v>861</v>
      </c>
      <c r="B383" s="2" t="s">
        <v>15</v>
      </c>
      <c r="C383" s="2" t="s">
        <v>862</v>
      </c>
      <c r="D383" s="90" t="s">
        <v>23</v>
      </c>
      <c r="E383" s="99" t="s">
        <v>2118</v>
      </c>
      <c r="F383" s="95" t="s">
        <v>3039</v>
      </c>
      <c r="G383" s="95" t="s">
        <v>3040</v>
      </c>
      <c r="H383" s="102" t="s">
        <v>2997</v>
      </c>
      <c r="I383" s="102" t="s">
        <v>3621</v>
      </c>
    </row>
    <row r="384" spans="1:9" ht="25.5" x14ac:dyDescent="0.2">
      <c r="A384" s="89" t="s">
        <v>803</v>
      </c>
      <c r="B384" s="2" t="s">
        <v>18</v>
      </c>
      <c r="C384" s="2" t="s">
        <v>2007</v>
      </c>
      <c r="D384" s="90" t="s">
        <v>372</v>
      </c>
      <c r="E384" s="99" t="s">
        <v>2065</v>
      </c>
      <c r="F384" s="95" t="s">
        <v>2894</v>
      </c>
      <c r="G384" s="95" t="s">
        <v>3041</v>
      </c>
      <c r="H384" s="102" t="s">
        <v>2997</v>
      </c>
      <c r="I384" s="102" t="s">
        <v>3622</v>
      </c>
    </row>
    <row r="385" spans="1:9" ht="38.25" x14ac:dyDescent="0.2">
      <c r="A385" s="89" t="s">
        <v>1015</v>
      </c>
      <c r="B385" s="2" t="s">
        <v>15</v>
      </c>
      <c r="C385" s="2" t="s">
        <v>1016</v>
      </c>
      <c r="D385" s="90" t="s">
        <v>23</v>
      </c>
      <c r="E385" s="99" t="s">
        <v>2158</v>
      </c>
      <c r="F385" s="95" t="s">
        <v>3042</v>
      </c>
      <c r="G385" s="95" t="s">
        <v>3043</v>
      </c>
      <c r="H385" s="102" t="s">
        <v>2997</v>
      </c>
      <c r="I385" s="102" t="s">
        <v>3623</v>
      </c>
    </row>
    <row r="386" spans="1:9" ht="25.5" x14ac:dyDescent="0.2">
      <c r="A386" s="89" t="s">
        <v>1325</v>
      </c>
      <c r="B386" s="2" t="s">
        <v>18</v>
      </c>
      <c r="C386" s="2" t="s">
        <v>2008</v>
      </c>
      <c r="D386" s="90" t="s">
        <v>372</v>
      </c>
      <c r="E386" s="99" t="s">
        <v>2063</v>
      </c>
      <c r="F386" s="95" t="s">
        <v>3044</v>
      </c>
      <c r="G386" s="95" t="s">
        <v>3045</v>
      </c>
      <c r="H386" s="102" t="s">
        <v>2997</v>
      </c>
      <c r="I386" s="102" t="s">
        <v>3624</v>
      </c>
    </row>
    <row r="387" spans="1:9" ht="25.5" x14ac:dyDescent="0.2">
      <c r="A387" s="89" t="s">
        <v>1181</v>
      </c>
      <c r="B387" s="2" t="s">
        <v>18</v>
      </c>
      <c r="C387" s="2" t="s">
        <v>2009</v>
      </c>
      <c r="D387" s="90" t="s">
        <v>372</v>
      </c>
      <c r="E387" s="99" t="s">
        <v>2062</v>
      </c>
      <c r="F387" s="95" t="s">
        <v>3046</v>
      </c>
      <c r="G387" s="95" t="s">
        <v>3046</v>
      </c>
      <c r="H387" s="102" t="s">
        <v>2997</v>
      </c>
      <c r="I387" s="102" t="s">
        <v>3625</v>
      </c>
    </row>
    <row r="388" spans="1:9" x14ac:dyDescent="0.2">
      <c r="A388" s="89" t="s">
        <v>192</v>
      </c>
      <c r="B388" s="2" t="s">
        <v>191</v>
      </c>
      <c r="C388" s="2" t="s">
        <v>193</v>
      </c>
      <c r="D388" s="90" t="s">
        <v>23</v>
      </c>
      <c r="E388" s="99" t="s">
        <v>2090</v>
      </c>
      <c r="F388" s="95" t="s">
        <v>3047</v>
      </c>
      <c r="G388" s="95" t="s">
        <v>3048</v>
      </c>
      <c r="H388" s="102" t="s">
        <v>2997</v>
      </c>
      <c r="I388" s="102" t="s">
        <v>3626</v>
      </c>
    </row>
    <row r="389" spans="1:9" ht="25.5" x14ac:dyDescent="0.2">
      <c r="A389" s="89" t="s">
        <v>1308</v>
      </c>
      <c r="B389" s="2" t="s">
        <v>15</v>
      </c>
      <c r="C389" s="2" t="s">
        <v>1309</v>
      </c>
      <c r="D389" s="90" t="s">
        <v>23</v>
      </c>
      <c r="E389" s="99" t="s">
        <v>2112</v>
      </c>
      <c r="F389" s="95" t="s">
        <v>3049</v>
      </c>
      <c r="G389" s="95" t="s">
        <v>3050</v>
      </c>
      <c r="H389" s="102" t="s">
        <v>2997</v>
      </c>
      <c r="I389" s="102" t="s">
        <v>3627</v>
      </c>
    </row>
    <row r="390" spans="1:9" ht="25.5" x14ac:dyDescent="0.2">
      <c r="A390" s="89" t="s">
        <v>831</v>
      </c>
      <c r="B390" s="2" t="s">
        <v>15</v>
      </c>
      <c r="C390" s="2" t="s">
        <v>832</v>
      </c>
      <c r="D390" s="90" t="s">
        <v>23</v>
      </c>
      <c r="E390" s="99" t="s">
        <v>2226</v>
      </c>
      <c r="F390" s="95" t="s">
        <v>3051</v>
      </c>
      <c r="G390" s="95" t="s">
        <v>3052</v>
      </c>
      <c r="H390" s="102" t="s">
        <v>2997</v>
      </c>
      <c r="I390" s="102" t="s">
        <v>3628</v>
      </c>
    </row>
    <row r="391" spans="1:9" x14ac:dyDescent="0.2">
      <c r="A391" s="89" t="s">
        <v>209</v>
      </c>
      <c r="B391" s="2" t="s">
        <v>18</v>
      </c>
      <c r="C391" s="2" t="s">
        <v>2010</v>
      </c>
      <c r="D391" s="90" t="s">
        <v>372</v>
      </c>
      <c r="E391" s="99" t="s">
        <v>2158</v>
      </c>
      <c r="F391" s="95" t="s">
        <v>3053</v>
      </c>
      <c r="G391" s="95" t="s">
        <v>3054</v>
      </c>
      <c r="H391" s="102" t="s">
        <v>2997</v>
      </c>
      <c r="I391" s="102" t="s">
        <v>3629</v>
      </c>
    </row>
    <row r="392" spans="1:9" x14ac:dyDescent="0.2">
      <c r="A392" s="89" t="s">
        <v>1221</v>
      </c>
      <c r="B392" s="2" t="s">
        <v>15</v>
      </c>
      <c r="C392" s="2" t="s">
        <v>1222</v>
      </c>
      <c r="D392" s="90" t="s">
        <v>23</v>
      </c>
      <c r="E392" s="99" t="s">
        <v>2112</v>
      </c>
      <c r="F392" s="95" t="s">
        <v>3055</v>
      </c>
      <c r="G392" s="95" t="s">
        <v>3056</v>
      </c>
      <c r="H392" s="102" t="s">
        <v>2997</v>
      </c>
      <c r="I392" s="102" t="s">
        <v>3629</v>
      </c>
    </row>
    <row r="393" spans="1:9" x14ac:dyDescent="0.2">
      <c r="A393" s="89" t="s">
        <v>771</v>
      </c>
      <c r="B393" s="2" t="s">
        <v>18</v>
      </c>
      <c r="C393" s="2" t="s">
        <v>2011</v>
      </c>
      <c r="D393" s="90" t="s">
        <v>372</v>
      </c>
      <c r="E393" s="99" t="s">
        <v>2227</v>
      </c>
      <c r="F393" s="95" t="s">
        <v>3057</v>
      </c>
      <c r="G393" s="95" t="s">
        <v>3058</v>
      </c>
      <c r="H393" s="102" t="s">
        <v>2997</v>
      </c>
      <c r="I393" s="102" t="s">
        <v>3630</v>
      </c>
    </row>
    <row r="394" spans="1:9" x14ac:dyDescent="0.2">
      <c r="A394" s="89" t="s">
        <v>445</v>
      </c>
      <c r="B394" s="2" t="s">
        <v>15</v>
      </c>
      <c r="C394" s="2" t="s">
        <v>446</v>
      </c>
      <c r="D394" s="90" t="s">
        <v>369</v>
      </c>
      <c r="E394" s="99" t="s">
        <v>2241</v>
      </c>
      <c r="F394" s="95" t="s">
        <v>3059</v>
      </c>
      <c r="G394" s="95" t="s">
        <v>3060</v>
      </c>
      <c r="H394" s="102" t="s">
        <v>2997</v>
      </c>
      <c r="I394" s="102" t="s">
        <v>3631</v>
      </c>
    </row>
    <row r="395" spans="1:9" x14ac:dyDescent="0.2">
      <c r="A395" s="89" t="s">
        <v>1446</v>
      </c>
      <c r="B395" s="2" t="s">
        <v>64</v>
      </c>
      <c r="C395" s="2" t="s">
        <v>1447</v>
      </c>
      <c r="D395" s="90" t="s">
        <v>23</v>
      </c>
      <c r="E395" s="99" t="s">
        <v>2063</v>
      </c>
      <c r="F395" s="95" t="s">
        <v>3061</v>
      </c>
      <c r="G395" s="95" t="s">
        <v>3062</v>
      </c>
      <c r="H395" s="102" t="s">
        <v>2997</v>
      </c>
      <c r="I395" s="102" t="s">
        <v>3632</v>
      </c>
    </row>
    <row r="396" spans="1:9" ht="25.5" x14ac:dyDescent="0.2">
      <c r="A396" s="89" t="s">
        <v>144</v>
      </c>
      <c r="B396" s="2" t="s">
        <v>15</v>
      </c>
      <c r="C396" s="2" t="s">
        <v>145</v>
      </c>
      <c r="D396" s="90" t="s">
        <v>23</v>
      </c>
      <c r="E396" s="99" t="s">
        <v>2108</v>
      </c>
      <c r="F396" s="95" t="s">
        <v>3063</v>
      </c>
      <c r="G396" s="95" t="s">
        <v>3064</v>
      </c>
      <c r="H396" s="102" t="s">
        <v>2997</v>
      </c>
      <c r="I396" s="102" t="s">
        <v>3633</v>
      </c>
    </row>
    <row r="397" spans="1:9" ht="25.5" x14ac:dyDescent="0.2">
      <c r="A397" s="89" t="s">
        <v>1132</v>
      </c>
      <c r="B397" s="2" t="s">
        <v>15</v>
      </c>
      <c r="C397" s="2" t="s">
        <v>1133</v>
      </c>
      <c r="D397" s="90" t="s">
        <v>23</v>
      </c>
      <c r="E397" s="99" t="s">
        <v>2107</v>
      </c>
      <c r="F397" s="95" t="s">
        <v>3065</v>
      </c>
      <c r="G397" s="95" t="s">
        <v>3066</v>
      </c>
      <c r="H397" s="102" t="s">
        <v>2997</v>
      </c>
      <c r="I397" s="102" t="s">
        <v>3634</v>
      </c>
    </row>
    <row r="398" spans="1:9" x14ac:dyDescent="0.2">
      <c r="A398" s="89" t="s">
        <v>157</v>
      </c>
      <c r="B398" s="2" t="s">
        <v>18</v>
      </c>
      <c r="C398" s="2" t="s">
        <v>2012</v>
      </c>
      <c r="D398" s="90" t="s">
        <v>372</v>
      </c>
      <c r="E398" s="99" t="s">
        <v>2122</v>
      </c>
      <c r="F398" s="95" t="s">
        <v>3067</v>
      </c>
      <c r="G398" s="95" t="s">
        <v>3068</v>
      </c>
      <c r="H398" s="102" t="s">
        <v>2997</v>
      </c>
      <c r="I398" s="102" t="s">
        <v>3635</v>
      </c>
    </row>
    <row r="399" spans="1:9" x14ac:dyDescent="0.2">
      <c r="A399" s="89" t="s">
        <v>1339</v>
      </c>
      <c r="B399" s="2" t="s">
        <v>18</v>
      </c>
      <c r="C399" s="2" t="s">
        <v>2013</v>
      </c>
      <c r="D399" s="90" t="s">
        <v>372</v>
      </c>
      <c r="E399" s="99" t="s">
        <v>2107</v>
      </c>
      <c r="F399" s="95" t="s">
        <v>3069</v>
      </c>
      <c r="G399" s="95" t="s">
        <v>3070</v>
      </c>
      <c r="H399" s="102" t="s">
        <v>2997</v>
      </c>
      <c r="I399" s="102" t="s">
        <v>3636</v>
      </c>
    </row>
    <row r="400" spans="1:9" x14ac:dyDescent="0.2">
      <c r="A400" s="89" t="s">
        <v>1742</v>
      </c>
      <c r="B400" s="2" t="s">
        <v>18</v>
      </c>
      <c r="C400" s="2" t="s">
        <v>2014</v>
      </c>
      <c r="D400" s="90" t="s">
        <v>372</v>
      </c>
      <c r="E400" s="99" t="s">
        <v>2189</v>
      </c>
      <c r="F400" s="95" t="s">
        <v>3071</v>
      </c>
      <c r="G400" s="95" t="s">
        <v>3072</v>
      </c>
      <c r="H400" s="102" t="s">
        <v>2997</v>
      </c>
      <c r="I400" s="102" t="s">
        <v>3637</v>
      </c>
    </row>
    <row r="401" spans="1:9" ht="38.25" x14ac:dyDescent="0.2">
      <c r="A401" s="89" t="s">
        <v>950</v>
      </c>
      <c r="B401" s="2" t="s">
        <v>15</v>
      </c>
      <c r="C401" s="2" t="s">
        <v>951</v>
      </c>
      <c r="D401" s="90" t="s">
        <v>23</v>
      </c>
      <c r="E401" s="99" t="s">
        <v>2107</v>
      </c>
      <c r="F401" s="95" t="s">
        <v>2998</v>
      </c>
      <c r="G401" s="95" t="s">
        <v>3073</v>
      </c>
      <c r="H401" s="102" t="s">
        <v>2997</v>
      </c>
      <c r="I401" s="102" t="s">
        <v>3637</v>
      </c>
    </row>
    <row r="402" spans="1:9" ht="25.5" x14ac:dyDescent="0.2">
      <c r="A402" s="89" t="s">
        <v>1757</v>
      </c>
      <c r="B402" s="2" t="s">
        <v>18</v>
      </c>
      <c r="C402" s="2" t="s">
        <v>2015</v>
      </c>
      <c r="D402" s="90" t="s">
        <v>372</v>
      </c>
      <c r="E402" s="99" t="s">
        <v>2062</v>
      </c>
      <c r="F402" s="95" t="s">
        <v>3074</v>
      </c>
      <c r="G402" s="95" t="s">
        <v>3074</v>
      </c>
      <c r="H402" s="102" t="s">
        <v>2997</v>
      </c>
      <c r="I402" s="102" t="s">
        <v>3638</v>
      </c>
    </row>
    <row r="403" spans="1:9" ht="25.5" x14ac:dyDescent="0.2">
      <c r="A403" s="89" t="s">
        <v>442</v>
      </c>
      <c r="B403" s="2" t="s">
        <v>15</v>
      </c>
      <c r="C403" s="2" t="s">
        <v>443</v>
      </c>
      <c r="D403" s="90" t="s">
        <v>14</v>
      </c>
      <c r="E403" s="99" t="s">
        <v>2242</v>
      </c>
      <c r="F403" s="95" t="s">
        <v>3075</v>
      </c>
      <c r="G403" s="95" t="s">
        <v>3076</v>
      </c>
      <c r="H403" s="102" t="s">
        <v>2997</v>
      </c>
      <c r="I403" s="102" t="s">
        <v>3639</v>
      </c>
    </row>
    <row r="404" spans="1:9" x14ac:dyDescent="0.2">
      <c r="A404" s="89" t="s">
        <v>1077</v>
      </c>
      <c r="B404" s="2" t="s">
        <v>15</v>
      </c>
      <c r="C404" s="2" t="s">
        <v>1078</v>
      </c>
      <c r="D404" s="90" t="s">
        <v>23</v>
      </c>
      <c r="E404" s="99" t="s">
        <v>2218</v>
      </c>
      <c r="F404" s="95" t="s">
        <v>3077</v>
      </c>
      <c r="G404" s="95" t="s">
        <v>2125</v>
      </c>
      <c r="H404" s="102" t="s">
        <v>2997</v>
      </c>
      <c r="I404" s="102" t="s">
        <v>3640</v>
      </c>
    </row>
    <row r="405" spans="1:9" ht="25.5" x14ac:dyDescent="0.2">
      <c r="A405" s="89" t="s">
        <v>707</v>
      </c>
      <c r="B405" s="2" t="s">
        <v>15</v>
      </c>
      <c r="C405" s="2" t="s">
        <v>708</v>
      </c>
      <c r="D405" s="90" t="s">
        <v>368</v>
      </c>
      <c r="E405" s="99" t="s">
        <v>2209</v>
      </c>
      <c r="F405" s="95" t="s">
        <v>3078</v>
      </c>
      <c r="G405" s="95" t="s">
        <v>3079</v>
      </c>
      <c r="H405" s="102" t="s">
        <v>2997</v>
      </c>
      <c r="I405" s="102" t="s">
        <v>3641</v>
      </c>
    </row>
    <row r="406" spans="1:9" x14ac:dyDescent="0.2">
      <c r="A406" s="89" t="s">
        <v>1083</v>
      </c>
      <c r="B406" s="2" t="s">
        <v>15</v>
      </c>
      <c r="C406" s="2" t="s">
        <v>1084</v>
      </c>
      <c r="D406" s="90" t="s">
        <v>23</v>
      </c>
      <c r="E406" s="99" t="s">
        <v>2118</v>
      </c>
      <c r="F406" s="95" t="s">
        <v>3080</v>
      </c>
      <c r="G406" s="95" t="s">
        <v>3081</v>
      </c>
      <c r="H406" s="102" t="s">
        <v>2997</v>
      </c>
      <c r="I406" s="102" t="s">
        <v>3641</v>
      </c>
    </row>
    <row r="407" spans="1:9" ht="25.5" x14ac:dyDescent="0.2">
      <c r="A407" s="89" t="s">
        <v>150</v>
      </c>
      <c r="B407" s="2" t="s">
        <v>15</v>
      </c>
      <c r="C407" s="2" t="s">
        <v>151</v>
      </c>
      <c r="D407" s="90" t="s">
        <v>23</v>
      </c>
      <c r="E407" s="99" t="s">
        <v>2112</v>
      </c>
      <c r="F407" s="95" t="s">
        <v>3082</v>
      </c>
      <c r="G407" s="95" t="s">
        <v>3083</v>
      </c>
      <c r="H407" s="102" t="s">
        <v>2997</v>
      </c>
      <c r="I407" s="102" t="s">
        <v>3642</v>
      </c>
    </row>
    <row r="408" spans="1:9" x14ac:dyDescent="0.2">
      <c r="A408" s="89" t="s">
        <v>847</v>
      </c>
      <c r="B408" s="2" t="s">
        <v>18</v>
      </c>
      <c r="C408" s="2" t="s">
        <v>2016</v>
      </c>
      <c r="D408" s="90" t="s">
        <v>372</v>
      </c>
      <c r="E408" s="99" t="s">
        <v>2243</v>
      </c>
      <c r="F408" s="95" t="s">
        <v>3084</v>
      </c>
      <c r="G408" s="95" t="s">
        <v>3085</v>
      </c>
      <c r="H408" s="102" t="s">
        <v>2997</v>
      </c>
      <c r="I408" s="102" t="s">
        <v>3643</v>
      </c>
    </row>
    <row r="409" spans="1:9" ht="38.25" x14ac:dyDescent="0.2">
      <c r="A409" s="89" t="s">
        <v>95</v>
      </c>
      <c r="B409" s="2" t="s">
        <v>15</v>
      </c>
      <c r="C409" s="2" t="s">
        <v>96</v>
      </c>
      <c r="D409" s="90" t="s">
        <v>23</v>
      </c>
      <c r="E409" s="99" t="s">
        <v>2118</v>
      </c>
      <c r="F409" s="95" t="s">
        <v>3086</v>
      </c>
      <c r="G409" s="95" t="s">
        <v>3087</v>
      </c>
      <c r="H409" s="102" t="s">
        <v>2997</v>
      </c>
      <c r="I409" s="102" t="s">
        <v>3644</v>
      </c>
    </row>
    <row r="410" spans="1:9" x14ac:dyDescent="0.2">
      <c r="A410" s="89" t="s">
        <v>1638</v>
      </c>
      <c r="B410" s="2" t="s">
        <v>18</v>
      </c>
      <c r="C410" s="2" t="s">
        <v>2017</v>
      </c>
      <c r="D410" s="90" t="s">
        <v>369</v>
      </c>
      <c r="E410" s="99" t="s">
        <v>2120</v>
      </c>
      <c r="F410" s="95" t="s">
        <v>3088</v>
      </c>
      <c r="G410" s="95" t="s">
        <v>3089</v>
      </c>
      <c r="H410" s="102" t="s">
        <v>2997</v>
      </c>
      <c r="I410" s="102" t="s">
        <v>3645</v>
      </c>
    </row>
    <row r="411" spans="1:9" ht="38.25" x14ac:dyDescent="0.2">
      <c r="A411" s="89" t="s">
        <v>947</v>
      </c>
      <c r="B411" s="2" t="s">
        <v>15</v>
      </c>
      <c r="C411" s="2" t="s">
        <v>948</v>
      </c>
      <c r="D411" s="90" t="s">
        <v>23</v>
      </c>
      <c r="E411" s="99" t="s">
        <v>2229</v>
      </c>
      <c r="F411" s="95" t="s">
        <v>3090</v>
      </c>
      <c r="G411" s="95" t="s">
        <v>3091</v>
      </c>
      <c r="H411" s="102" t="s">
        <v>2997</v>
      </c>
      <c r="I411" s="102" t="s">
        <v>3645</v>
      </c>
    </row>
    <row r="412" spans="1:9" x14ac:dyDescent="0.2">
      <c r="A412" s="89" t="s">
        <v>1170</v>
      </c>
      <c r="B412" s="2" t="s">
        <v>18</v>
      </c>
      <c r="C412" s="2" t="s">
        <v>2018</v>
      </c>
      <c r="D412" s="90" t="s">
        <v>372</v>
      </c>
      <c r="E412" s="99" t="s">
        <v>2139</v>
      </c>
      <c r="F412" s="95" t="s">
        <v>3092</v>
      </c>
      <c r="G412" s="95" t="s">
        <v>3091</v>
      </c>
      <c r="H412" s="102" t="s">
        <v>2997</v>
      </c>
      <c r="I412" s="102" t="s">
        <v>3646</v>
      </c>
    </row>
    <row r="413" spans="1:9" ht="25.5" x14ac:dyDescent="0.2">
      <c r="A413" s="89" t="s">
        <v>470</v>
      </c>
      <c r="B413" s="2" t="s">
        <v>15</v>
      </c>
      <c r="C413" s="2" t="s">
        <v>471</v>
      </c>
      <c r="D413" s="90" t="s">
        <v>14</v>
      </c>
      <c r="E413" s="99" t="s">
        <v>2244</v>
      </c>
      <c r="F413" s="95" t="s">
        <v>2453</v>
      </c>
      <c r="G413" s="95" t="s">
        <v>3093</v>
      </c>
      <c r="H413" s="102" t="s">
        <v>2997</v>
      </c>
      <c r="I413" s="102" t="s">
        <v>3647</v>
      </c>
    </row>
    <row r="414" spans="1:9" ht="25.5" x14ac:dyDescent="0.2">
      <c r="A414" s="89" t="s">
        <v>1371</v>
      </c>
      <c r="B414" s="2" t="s">
        <v>15</v>
      </c>
      <c r="C414" s="2" t="s">
        <v>1372</v>
      </c>
      <c r="D414" s="90" t="s">
        <v>23</v>
      </c>
      <c r="E414" s="99" t="s">
        <v>2122</v>
      </c>
      <c r="F414" s="95" t="s">
        <v>3094</v>
      </c>
      <c r="G414" s="95" t="s">
        <v>3095</v>
      </c>
      <c r="H414" s="102" t="s">
        <v>2997</v>
      </c>
      <c r="I414" s="102" t="s">
        <v>3648</v>
      </c>
    </row>
    <row r="415" spans="1:9" x14ac:dyDescent="0.2">
      <c r="A415" s="89" t="s">
        <v>921</v>
      </c>
      <c r="B415" s="2" t="s">
        <v>15</v>
      </c>
      <c r="C415" s="2" t="s">
        <v>922</v>
      </c>
      <c r="D415" s="90" t="s">
        <v>23</v>
      </c>
      <c r="E415" s="99" t="s">
        <v>2063</v>
      </c>
      <c r="F415" s="95" t="s">
        <v>3096</v>
      </c>
      <c r="G415" s="95" t="s">
        <v>3097</v>
      </c>
      <c r="H415" s="102" t="s">
        <v>2997</v>
      </c>
      <c r="I415" s="102" t="s">
        <v>3648</v>
      </c>
    </row>
    <row r="416" spans="1:9" ht="38.25" x14ac:dyDescent="0.2">
      <c r="A416" s="89" t="s">
        <v>892</v>
      </c>
      <c r="B416" s="2" t="s">
        <v>15</v>
      </c>
      <c r="C416" s="2" t="s">
        <v>893</v>
      </c>
      <c r="D416" s="90" t="s">
        <v>23</v>
      </c>
      <c r="E416" s="99" t="s">
        <v>2204</v>
      </c>
      <c r="F416" s="95" t="s">
        <v>3008</v>
      </c>
      <c r="G416" s="95" t="s">
        <v>3098</v>
      </c>
      <c r="H416" s="102" t="s">
        <v>2997</v>
      </c>
      <c r="I416" s="102" t="s">
        <v>3649</v>
      </c>
    </row>
    <row r="417" spans="1:9" ht="25.5" x14ac:dyDescent="0.2">
      <c r="A417" s="89" t="s">
        <v>932</v>
      </c>
      <c r="B417" s="2" t="s">
        <v>15</v>
      </c>
      <c r="C417" s="2" t="s">
        <v>933</v>
      </c>
      <c r="D417" s="90" t="s">
        <v>23</v>
      </c>
      <c r="E417" s="99" t="s">
        <v>2243</v>
      </c>
      <c r="F417" s="95" t="s">
        <v>3099</v>
      </c>
      <c r="G417" s="95" t="s">
        <v>3100</v>
      </c>
      <c r="H417" s="102" t="s">
        <v>2997</v>
      </c>
      <c r="I417" s="102" t="s">
        <v>3650</v>
      </c>
    </row>
    <row r="418" spans="1:9" x14ac:dyDescent="0.2">
      <c r="A418" s="89" t="s">
        <v>1722</v>
      </c>
      <c r="B418" s="2" t="s">
        <v>18</v>
      </c>
      <c r="C418" s="2" t="s">
        <v>2019</v>
      </c>
      <c r="D418" s="90" t="s">
        <v>372</v>
      </c>
      <c r="E418" s="99" t="s">
        <v>2090</v>
      </c>
      <c r="F418" s="95" t="s">
        <v>3101</v>
      </c>
      <c r="G418" s="95" t="s">
        <v>3102</v>
      </c>
      <c r="H418" s="102" t="s">
        <v>2997</v>
      </c>
      <c r="I418" s="102" t="s">
        <v>3650</v>
      </c>
    </row>
    <row r="419" spans="1:9" x14ac:dyDescent="0.2">
      <c r="A419" s="89" t="s">
        <v>916</v>
      </c>
      <c r="B419" s="2" t="s">
        <v>15</v>
      </c>
      <c r="C419" s="2" t="s">
        <v>917</v>
      </c>
      <c r="D419" s="90" t="s">
        <v>23</v>
      </c>
      <c r="E419" s="99" t="s">
        <v>2062</v>
      </c>
      <c r="F419" s="95" t="s">
        <v>3103</v>
      </c>
      <c r="G419" s="95" t="s">
        <v>3103</v>
      </c>
      <c r="H419" s="102" t="s">
        <v>2997</v>
      </c>
      <c r="I419" s="102" t="s">
        <v>3651</v>
      </c>
    </row>
    <row r="420" spans="1:9" ht="25.5" x14ac:dyDescent="0.2">
      <c r="A420" s="89" t="s">
        <v>451</v>
      </c>
      <c r="B420" s="2" t="s">
        <v>15</v>
      </c>
      <c r="C420" s="2" t="s">
        <v>452</v>
      </c>
      <c r="D420" s="90" t="s">
        <v>23</v>
      </c>
      <c r="E420" s="99" t="s">
        <v>2192</v>
      </c>
      <c r="F420" s="95" t="s">
        <v>3104</v>
      </c>
      <c r="G420" s="95" t="s">
        <v>3105</v>
      </c>
      <c r="H420" s="102" t="s">
        <v>2997</v>
      </c>
      <c r="I420" s="102" t="s">
        <v>3652</v>
      </c>
    </row>
    <row r="421" spans="1:9" x14ac:dyDescent="0.2">
      <c r="A421" s="89" t="s">
        <v>1729</v>
      </c>
      <c r="B421" s="2" t="s">
        <v>18</v>
      </c>
      <c r="C421" s="2" t="s">
        <v>2020</v>
      </c>
      <c r="D421" s="90" t="s">
        <v>372</v>
      </c>
      <c r="E421" s="99" t="s">
        <v>2117</v>
      </c>
      <c r="F421" s="95" t="s">
        <v>3106</v>
      </c>
      <c r="G421" s="95" t="s">
        <v>3107</v>
      </c>
      <c r="H421" s="102" t="s">
        <v>2997</v>
      </c>
      <c r="I421" s="102" t="s">
        <v>3652</v>
      </c>
    </row>
    <row r="422" spans="1:9" ht="25.5" x14ac:dyDescent="0.2">
      <c r="A422" s="89" t="s">
        <v>155</v>
      </c>
      <c r="B422" s="2" t="s">
        <v>18</v>
      </c>
      <c r="C422" s="2" t="s">
        <v>2021</v>
      </c>
      <c r="D422" s="90" t="s">
        <v>372</v>
      </c>
      <c r="E422" s="99" t="s">
        <v>2107</v>
      </c>
      <c r="F422" s="95" t="s">
        <v>3108</v>
      </c>
      <c r="G422" s="95" t="s">
        <v>3109</v>
      </c>
      <c r="H422" s="102" t="s">
        <v>2997</v>
      </c>
      <c r="I422" s="102" t="s">
        <v>3653</v>
      </c>
    </row>
    <row r="423" spans="1:9" ht="25.5" x14ac:dyDescent="0.2">
      <c r="A423" s="89" t="s">
        <v>809</v>
      </c>
      <c r="B423" s="2" t="s">
        <v>18</v>
      </c>
      <c r="C423" s="2" t="s">
        <v>2022</v>
      </c>
      <c r="D423" s="90" t="s">
        <v>372</v>
      </c>
      <c r="E423" s="99" t="s">
        <v>2158</v>
      </c>
      <c r="F423" s="95" t="s">
        <v>3110</v>
      </c>
      <c r="G423" s="95" t="s">
        <v>3111</v>
      </c>
      <c r="H423" s="102" t="s">
        <v>2997</v>
      </c>
      <c r="I423" s="102" t="s">
        <v>3653</v>
      </c>
    </row>
    <row r="424" spans="1:9" x14ac:dyDescent="0.2">
      <c r="A424" s="89" t="s">
        <v>1751</v>
      </c>
      <c r="B424" s="2" t="s">
        <v>18</v>
      </c>
      <c r="C424" s="2" t="s">
        <v>2023</v>
      </c>
      <c r="D424" s="90" t="s">
        <v>372</v>
      </c>
      <c r="E424" s="99" t="s">
        <v>2117</v>
      </c>
      <c r="F424" s="95" t="s">
        <v>3112</v>
      </c>
      <c r="G424" s="95" t="s">
        <v>3113</v>
      </c>
      <c r="H424" s="102" t="s">
        <v>2997</v>
      </c>
      <c r="I424" s="102" t="s">
        <v>3176</v>
      </c>
    </row>
    <row r="425" spans="1:9" ht="25.5" x14ac:dyDescent="0.2">
      <c r="A425" s="89" t="s">
        <v>837</v>
      </c>
      <c r="B425" s="2" t="s">
        <v>15</v>
      </c>
      <c r="C425" s="2" t="s">
        <v>838</v>
      </c>
      <c r="D425" s="90" t="s">
        <v>23</v>
      </c>
      <c r="E425" s="99" t="s">
        <v>2245</v>
      </c>
      <c r="F425" s="95" t="s">
        <v>3114</v>
      </c>
      <c r="G425" s="95" t="s">
        <v>3115</v>
      </c>
      <c r="H425" s="102" t="s">
        <v>2997</v>
      </c>
      <c r="I425" s="102" t="s">
        <v>3654</v>
      </c>
    </row>
    <row r="426" spans="1:9" ht="38.25" x14ac:dyDescent="0.2">
      <c r="A426" s="89" t="s">
        <v>956</v>
      </c>
      <c r="B426" s="2" t="s">
        <v>15</v>
      </c>
      <c r="C426" s="2" t="s">
        <v>957</v>
      </c>
      <c r="D426" s="90" t="s">
        <v>23</v>
      </c>
      <c r="E426" s="99" t="s">
        <v>2093</v>
      </c>
      <c r="F426" s="95" t="s">
        <v>3116</v>
      </c>
      <c r="G426" s="95" t="s">
        <v>3117</v>
      </c>
      <c r="H426" s="102" t="s">
        <v>2997</v>
      </c>
      <c r="I426" s="102" t="s">
        <v>3654</v>
      </c>
    </row>
    <row r="427" spans="1:9" x14ac:dyDescent="0.2">
      <c r="A427" s="89" t="s">
        <v>198</v>
      </c>
      <c r="B427" s="2" t="s">
        <v>191</v>
      </c>
      <c r="C427" s="2" t="s">
        <v>199</v>
      </c>
      <c r="D427" s="90" t="s">
        <v>23</v>
      </c>
      <c r="E427" s="99" t="s">
        <v>2090</v>
      </c>
      <c r="F427" s="95" t="s">
        <v>3118</v>
      </c>
      <c r="G427" s="95" t="s">
        <v>3119</v>
      </c>
      <c r="H427" s="102" t="s">
        <v>2997</v>
      </c>
      <c r="I427" s="102" t="s">
        <v>3655</v>
      </c>
    </row>
    <row r="428" spans="1:9" x14ac:dyDescent="0.2">
      <c r="A428" s="89" t="s">
        <v>1108</v>
      </c>
      <c r="B428" s="2" t="s">
        <v>18</v>
      </c>
      <c r="C428" s="2" t="s">
        <v>2024</v>
      </c>
      <c r="D428" s="90" t="s">
        <v>372</v>
      </c>
      <c r="E428" s="99" t="s">
        <v>2062</v>
      </c>
      <c r="F428" s="95" t="s">
        <v>3120</v>
      </c>
      <c r="G428" s="95" t="s">
        <v>3120</v>
      </c>
      <c r="H428" s="102" t="s">
        <v>2997</v>
      </c>
      <c r="I428" s="102" t="s">
        <v>3655</v>
      </c>
    </row>
    <row r="429" spans="1:9" ht="25.5" x14ac:dyDescent="0.2">
      <c r="A429" s="89" t="s">
        <v>109</v>
      </c>
      <c r="B429" s="2" t="s">
        <v>15</v>
      </c>
      <c r="C429" s="2" t="s">
        <v>110</v>
      </c>
      <c r="D429" s="90" t="s">
        <v>14</v>
      </c>
      <c r="E429" s="99" t="s">
        <v>2076</v>
      </c>
      <c r="F429" s="95" t="s">
        <v>3121</v>
      </c>
      <c r="G429" s="95" t="s">
        <v>3122</v>
      </c>
      <c r="H429" s="102" t="s">
        <v>2997</v>
      </c>
      <c r="I429" s="102" t="s">
        <v>3656</v>
      </c>
    </row>
    <row r="430" spans="1:9" ht="25.5" x14ac:dyDescent="0.2">
      <c r="A430" s="89" t="s">
        <v>879</v>
      </c>
      <c r="B430" s="2" t="s">
        <v>15</v>
      </c>
      <c r="C430" s="2" t="s">
        <v>880</v>
      </c>
      <c r="D430" s="90" t="s">
        <v>23</v>
      </c>
      <c r="E430" s="99" t="s">
        <v>2158</v>
      </c>
      <c r="F430" s="95" t="s">
        <v>3123</v>
      </c>
      <c r="G430" s="95" t="s">
        <v>3124</v>
      </c>
      <c r="H430" s="102" t="s">
        <v>2997</v>
      </c>
      <c r="I430" s="102" t="s">
        <v>3656</v>
      </c>
    </row>
    <row r="431" spans="1:9" ht="25.5" x14ac:dyDescent="0.2">
      <c r="A431" s="89" t="s">
        <v>913</v>
      </c>
      <c r="B431" s="2" t="s">
        <v>15</v>
      </c>
      <c r="C431" s="2" t="s">
        <v>914</v>
      </c>
      <c r="D431" s="90" t="s">
        <v>23</v>
      </c>
      <c r="E431" s="99" t="s">
        <v>2061</v>
      </c>
      <c r="F431" s="95" t="s">
        <v>2907</v>
      </c>
      <c r="G431" s="95" t="s">
        <v>3125</v>
      </c>
      <c r="H431" s="102" t="s">
        <v>2997</v>
      </c>
      <c r="I431" s="102" t="s">
        <v>3657</v>
      </c>
    </row>
    <row r="432" spans="1:9" x14ac:dyDescent="0.2">
      <c r="A432" s="89" t="s">
        <v>66</v>
      </c>
      <c r="B432" s="2" t="s">
        <v>15</v>
      </c>
      <c r="C432" s="2" t="s">
        <v>67</v>
      </c>
      <c r="D432" s="90" t="s">
        <v>369</v>
      </c>
      <c r="E432" s="99" t="s">
        <v>2246</v>
      </c>
      <c r="F432" s="95" t="s">
        <v>3126</v>
      </c>
      <c r="G432" s="95" t="s">
        <v>3127</v>
      </c>
      <c r="H432" s="102" t="s">
        <v>2997</v>
      </c>
      <c r="I432" s="102" t="s">
        <v>3658</v>
      </c>
    </row>
    <row r="433" spans="1:9" ht="38.25" x14ac:dyDescent="0.2">
      <c r="A433" s="89" t="s">
        <v>959</v>
      </c>
      <c r="B433" s="2" t="s">
        <v>15</v>
      </c>
      <c r="C433" s="2" t="s">
        <v>960</v>
      </c>
      <c r="D433" s="90" t="s">
        <v>23</v>
      </c>
      <c r="E433" s="99" t="s">
        <v>2063</v>
      </c>
      <c r="F433" s="95" t="s">
        <v>3128</v>
      </c>
      <c r="G433" s="95" t="s">
        <v>3129</v>
      </c>
      <c r="H433" s="102" t="s">
        <v>2997</v>
      </c>
      <c r="I433" s="102" t="s">
        <v>3658</v>
      </c>
    </row>
    <row r="434" spans="1:9" ht="25.5" x14ac:dyDescent="0.2">
      <c r="A434" s="89" t="s">
        <v>153</v>
      </c>
      <c r="B434" s="2" t="s">
        <v>18</v>
      </c>
      <c r="C434" s="2" t="s">
        <v>2025</v>
      </c>
      <c r="D434" s="90" t="s">
        <v>372</v>
      </c>
      <c r="E434" s="99" t="s">
        <v>2108</v>
      </c>
      <c r="F434" s="95" t="s">
        <v>3130</v>
      </c>
      <c r="G434" s="95" t="s">
        <v>3131</v>
      </c>
      <c r="H434" s="102" t="s">
        <v>2997</v>
      </c>
      <c r="I434" s="102" t="s">
        <v>3659</v>
      </c>
    </row>
    <row r="435" spans="1:9" x14ac:dyDescent="0.2">
      <c r="A435" s="89" t="s">
        <v>1013</v>
      </c>
      <c r="B435" s="2" t="s">
        <v>18</v>
      </c>
      <c r="C435" s="2" t="s">
        <v>2026</v>
      </c>
      <c r="D435" s="90" t="s">
        <v>372</v>
      </c>
      <c r="E435" s="99" t="s">
        <v>2218</v>
      </c>
      <c r="F435" s="95" t="s">
        <v>3132</v>
      </c>
      <c r="G435" s="95" t="s">
        <v>3133</v>
      </c>
      <c r="H435" s="102" t="s">
        <v>2997</v>
      </c>
      <c r="I435" s="102" t="s">
        <v>3659</v>
      </c>
    </row>
    <row r="436" spans="1:9" ht="25.5" x14ac:dyDescent="0.2">
      <c r="A436" s="89" t="s">
        <v>1322</v>
      </c>
      <c r="B436" s="2" t="s">
        <v>15</v>
      </c>
      <c r="C436" s="2" t="s">
        <v>1323</v>
      </c>
      <c r="D436" s="90" t="s">
        <v>23</v>
      </c>
      <c r="E436" s="99" t="s">
        <v>2063</v>
      </c>
      <c r="F436" s="95" t="s">
        <v>3134</v>
      </c>
      <c r="G436" s="95" t="s">
        <v>3135</v>
      </c>
      <c r="H436" s="102" t="s">
        <v>2997</v>
      </c>
      <c r="I436" s="102" t="s">
        <v>3660</v>
      </c>
    </row>
    <row r="437" spans="1:9" ht="25.5" x14ac:dyDescent="0.2">
      <c r="A437" s="89" t="s">
        <v>1138</v>
      </c>
      <c r="B437" s="2" t="s">
        <v>15</v>
      </c>
      <c r="C437" s="2" t="s">
        <v>1139</v>
      </c>
      <c r="D437" s="90" t="s">
        <v>23</v>
      </c>
      <c r="E437" s="99" t="s">
        <v>2112</v>
      </c>
      <c r="F437" s="95" t="s">
        <v>3136</v>
      </c>
      <c r="G437" s="95" t="s">
        <v>3137</v>
      </c>
      <c r="H437" s="102" t="s">
        <v>3138</v>
      </c>
      <c r="I437" s="102" t="s">
        <v>3660</v>
      </c>
    </row>
    <row r="438" spans="1:9" ht="25.5" x14ac:dyDescent="0.2">
      <c r="A438" s="89" t="s">
        <v>154</v>
      </c>
      <c r="B438" s="2" t="s">
        <v>18</v>
      </c>
      <c r="C438" s="2" t="s">
        <v>2027</v>
      </c>
      <c r="D438" s="90" t="s">
        <v>372</v>
      </c>
      <c r="E438" s="99" t="s">
        <v>2117</v>
      </c>
      <c r="F438" s="95" t="s">
        <v>3139</v>
      </c>
      <c r="G438" s="95" t="s">
        <v>3140</v>
      </c>
      <c r="H438" s="102" t="s">
        <v>3138</v>
      </c>
      <c r="I438" s="102" t="s">
        <v>3661</v>
      </c>
    </row>
    <row r="439" spans="1:9" ht="38.25" x14ac:dyDescent="0.2">
      <c r="A439" s="89" t="s">
        <v>953</v>
      </c>
      <c r="B439" s="2" t="s">
        <v>15</v>
      </c>
      <c r="C439" s="2" t="s">
        <v>954</v>
      </c>
      <c r="D439" s="90" t="s">
        <v>23</v>
      </c>
      <c r="E439" s="99" t="s">
        <v>2107</v>
      </c>
      <c r="F439" s="95" t="s">
        <v>3141</v>
      </c>
      <c r="G439" s="95" t="s">
        <v>3142</v>
      </c>
      <c r="H439" s="102" t="s">
        <v>3138</v>
      </c>
      <c r="I439" s="102" t="s">
        <v>3661</v>
      </c>
    </row>
    <row r="440" spans="1:9" ht="38.25" x14ac:dyDescent="0.2">
      <c r="A440" s="89" t="s">
        <v>991</v>
      </c>
      <c r="B440" s="2" t="s">
        <v>15</v>
      </c>
      <c r="C440" s="2" t="s">
        <v>992</v>
      </c>
      <c r="D440" s="90" t="s">
        <v>23</v>
      </c>
      <c r="E440" s="99" t="s">
        <v>2158</v>
      </c>
      <c r="F440" s="95" t="s">
        <v>3143</v>
      </c>
      <c r="G440" s="95" t="s">
        <v>3144</v>
      </c>
      <c r="H440" s="102" t="s">
        <v>3138</v>
      </c>
      <c r="I440" s="102" t="s">
        <v>3662</v>
      </c>
    </row>
    <row r="441" spans="1:9" x14ac:dyDescent="0.2">
      <c r="A441" s="89" t="s">
        <v>813</v>
      </c>
      <c r="B441" s="2" t="s">
        <v>18</v>
      </c>
      <c r="C441" s="2" t="s">
        <v>2028</v>
      </c>
      <c r="D441" s="90" t="s">
        <v>372</v>
      </c>
      <c r="E441" s="99" t="s">
        <v>2158</v>
      </c>
      <c r="F441" s="95" t="s">
        <v>3145</v>
      </c>
      <c r="G441" s="95" t="s">
        <v>3146</v>
      </c>
      <c r="H441" s="102" t="s">
        <v>3138</v>
      </c>
      <c r="I441" s="102" t="s">
        <v>3662</v>
      </c>
    </row>
    <row r="442" spans="1:9" x14ac:dyDescent="0.2">
      <c r="A442" s="89" t="s">
        <v>1699</v>
      </c>
      <c r="B442" s="2" t="s">
        <v>18</v>
      </c>
      <c r="C442" s="2" t="s">
        <v>2029</v>
      </c>
      <c r="D442" s="90" t="s">
        <v>372</v>
      </c>
      <c r="E442" s="99" t="s">
        <v>2108</v>
      </c>
      <c r="F442" s="95" t="s">
        <v>3147</v>
      </c>
      <c r="G442" s="95" t="s">
        <v>3148</v>
      </c>
      <c r="H442" s="102" t="s">
        <v>3138</v>
      </c>
      <c r="I442" s="102" t="s">
        <v>3662</v>
      </c>
    </row>
    <row r="443" spans="1:9" ht="25.5" x14ac:dyDescent="0.2">
      <c r="A443" s="89" t="s">
        <v>1316</v>
      </c>
      <c r="B443" s="2" t="s">
        <v>15</v>
      </c>
      <c r="C443" s="2" t="s">
        <v>1317</v>
      </c>
      <c r="D443" s="90" t="s">
        <v>23</v>
      </c>
      <c r="E443" s="99" t="s">
        <v>2063</v>
      </c>
      <c r="F443" s="95" t="s">
        <v>3028</v>
      </c>
      <c r="G443" s="95" t="s">
        <v>3149</v>
      </c>
      <c r="H443" s="102" t="s">
        <v>3138</v>
      </c>
      <c r="I443" s="102" t="s">
        <v>3663</v>
      </c>
    </row>
    <row r="444" spans="1:9" ht="38.25" x14ac:dyDescent="0.2">
      <c r="A444" s="89" t="s">
        <v>998</v>
      </c>
      <c r="B444" s="2" t="s">
        <v>15</v>
      </c>
      <c r="C444" s="2" t="s">
        <v>999</v>
      </c>
      <c r="D444" s="90" t="s">
        <v>23</v>
      </c>
      <c r="E444" s="99" t="s">
        <v>2118</v>
      </c>
      <c r="F444" s="95" t="s">
        <v>3150</v>
      </c>
      <c r="G444" s="95" t="s">
        <v>3151</v>
      </c>
      <c r="H444" s="102" t="s">
        <v>3138</v>
      </c>
      <c r="I444" s="102" t="s">
        <v>3663</v>
      </c>
    </row>
    <row r="445" spans="1:9" x14ac:dyDescent="0.2">
      <c r="A445" s="89" t="s">
        <v>1748</v>
      </c>
      <c r="B445" s="2" t="s">
        <v>18</v>
      </c>
      <c r="C445" s="2" t="s">
        <v>2030</v>
      </c>
      <c r="D445" s="90" t="s">
        <v>372</v>
      </c>
      <c r="E445" s="99" t="s">
        <v>2062</v>
      </c>
      <c r="F445" s="95" t="s">
        <v>3152</v>
      </c>
      <c r="G445" s="95" t="s">
        <v>3152</v>
      </c>
      <c r="H445" s="102" t="s">
        <v>3138</v>
      </c>
      <c r="I445" s="102" t="s">
        <v>3664</v>
      </c>
    </row>
    <row r="446" spans="1:9" x14ac:dyDescent="0.2">
      <c r="A446" s="89" t="s">
        <v>196</v>
      </c>
      <c r="B446" s="2" t="s">
        <v>191</v>
      </c>
      <c r="C446" s="2" t="s">
        <v>197</v>
      </c>
      <c r="D446" s="90" t="s">
        <v>23</v>
      </c>
      <c r="E446" s="99" t="s">
        <v>2090</v>
      </c>
      <c r="F446" s="95" t="s">
        <v>3153</v>
      </c>
      <c r="G446" s="95" t="s">
        <v>3154</v>
      </c>
      <c r="H446" s="102" t="s">
        <v>3138</v>
      </c>
      <c r="I446" s="102" t="s">
        <v>3664</v>
      </c>
    </row>
    <row r="447" spans="1:9" ht="25.5" x14ac:dyDescent="0.2">
      <c r="A447" s="89" t="s">
        <v>1311</v>
      </c>
      <c r="B447" s="2" t="s">
        <v>15</v>
      </c>
      <c r="C447" s="2" t="s">
        <v>1312</v>
      </c>
      <c r="D447" s="90" t="s">
        <v>23</v>
      </c>
      <c r="E447" s="99" t="s">
        <v>2063</v>
      </c>
      <c r="F447" s="95" t="s">
        <v>3155</v>
      </c>
      <c r="G447" s="95" t="s">
        <v>3156</v>
      </c>
      <c r="H447" s="102" t="s">
        <v>3138</v>
      </c>
      <c r="I447" s="102" t="s">
        <v>3665</v>
      </c>
    </row>
    <row r="448" spans="1:9" x14ac:dyDescent="0.2">
      <c r="A448" s="89" t="s">
        <v>1731</v>
      </c>
      <c r="B448" s="2" t="s">
        <v>18</v>
      </c>
      <c r="C448" s="2" t="s">
        <v>2031</v>
      </c>
      <c r="D448" s="90" t="s">
        <v>372</v>
      </c>
      <c r="E448" s="99" t="s">
        <v>2108</v>
      </c>
      <c r="F448" s="95" t="s">
        <v>3157</v>
      </c>
      <c r="G448" s="95" t="s">
        <v>3158</v>
      </c>
      <c r="H448" s="102" t="s">
        <v>3138</v>
      </c>
      <c r="I448" s="102" t="s">
        <v>3665</v>
      </c>
    </row>
    <row r="449" spans="1:9" x14ac:dyDescent="0.2">
      <c r="A449" s="89" t="s">
        <v>890</v>
      </c>
      <c r="B449" s="2" t="s">
        <v>18</v>
      </c>
      <c r="C449" s="2" t="s">
        <v>2032</v>
      </c>
      <c r="D449" s="90" t="s">
        <v>372</v>
      </c>
      <c r="E449" s="99" t="s">
        <v>2158</v>
      </c>
      <c r="F449" s="95" t="s">
        <v>3159</v>
      </c>
      <c r="G449" s="95" t="s">
        <v>3160</v>
      </c>
      <c r="H449" s="102" t="s">
        <v>3138</v>
      </c>
      <c r="I449" s="102" t="s">
        <v>3665</v>
      </c>
    </row>
    <row r="450" spans="1:9" ht="25.5" x14ac:dyDescent="0.2">
      <c r="A450" s="89" t="s">
        <v>1105</v>
      </c>
      <c r="B450" s="2" t="s">
        <v>15</v>
      </c>
      <c r="C450" s="2" t="s">
        <v>1106</v>
      </c>
      <c r="D450" s="90" t="s">
        <v>23</v>
      </c>
      <c r="E450" s="99" t="s">
        <v>2062</v>
      </c>
      <c r="F450" s="95" t="s">
        <v>3161</v>
      </c>
      <c r="G450" s="95" t="s">
        <v>3161</v>
      </c>
      <c r="H450" s="102" t="s">
        <v>3138</v>
      </c>
      <c r="I450" s="102" t="s">
        <v>3666</v>
      </c>
    </row>
    <row r="451" spans="1:9" ht="25.5" x14ac:dyDescent="0.2">
      <c r="A451" s="89" t="s">
        <v>867</v>
      </c>
      <c r="B451" s="2" t="s">
        <v>15</v>
      </c>
      <c r="C451" s="2" t="s">
        <v>868</v>
      </c>
      <c r="D451" s="90" t="s">
        <v>23</v>
      </c>
      <c r="E451" s="99" t="s">
        <v>2108</v>
      </c>
      <c r="F451" s="95" t="s">
        <v>3162</v>
      </c>
      <c r="G451" s="95" t="s">
        <v>3163</v>
      </c>
      <c r="H451" s="102" t="s">
        <v>3138</v>
      </c>
      <c r="I451" s="102" t="s">
        <v>3666</v>
      </c>
    </row>
    <row r="452" spans="1:9" ht="38.25" x14ac:dyDescent="0.2">
      <c r="A452" s="89" t="s">
        <v>117</v>
      </c>
      <c r="B452" s="2" t="s">
        <v>15</v>
      </c>
      <c r="C452" s="2" t="s">
        <v>118</v>
      </c>
      <c r="D452" s="90" t="s">
        <v>23</v>
      </c>
      <c r="E452" s="99" t="s">
        <v>2217</v>
      </c>
      <c r="F452" s="95" t="s">
        <v>3164</v>
      </c>
      <c r="G452" s="95" t="s">
        <v>3165</v>
      </c>
      <c r="H452" s="102" t="s">
        <v>3138</v>
      </c>
      <c r="I452" s="102" t="s">
        <v>3666</v>
      </c>
    </row>
    <row r="453" spans="1:9" ht="25.5" x14ac:dyDescent="0.2">
      <c r="A453" s="89" t="s">
        <v>119</v>
      </c>
      <c r="B453" s="2" t="s">
        <v>15</v>
      </c>
      <c r="C453" s="2" t="s">
        <v>120</v>
      </c>
      <c r="D453" s="90" t="s">
        <v>23</v>
      </c>
      <c r="E453" s="99" t="s">
        <v>2112</v>
      </c>
      <c r="F453" s="95" t="s">
        <v>3166</v>
      </c>
      <c r="G453" s="95" t="s">
        <v>3167</v>
      </c>
      <c r="H453" s="102" t="s">
        <v>3138</v>
      </c>
      <c r="I453" s="102" t="s">
        <v>3667</v>
      </c>
    </row>
    <row r="454" spans="1:9" x14ac:dyDescent="0.2">
      <c r="A454" s="89" t="s">
        <v>1043</v>
      </c>
      <c r="B454" s="2" t="s">
        <v>18</v>
      </c>
      <c r="C454" s="2" t="s">
        <v>2033</v>
      </c>
      <c r="D454" s="90" t="s">
        <v>372</v>
      </c>
      <c r="E454" s="99" t="s">
        <v>2108</v>
      </c>
      <c r="F454" s="95" t="s">
        <v>3168</v>
      </c>
      <c r="G454" s="95" t="s">
        <v>3169</v>
      </c>
      <c r="H454" s="102" t="s">
        <v>3138</v>
      </c>
      <c r="I454" s="102" t="s">
        <v>3667</v>
      </c>
    </row>
    <row r="455" spans="1:9" x14ac:dyDescent="0.2">
      <c r="A455" s="89" t="s">
        <v>1735</v>
      </c>
      <c r="B455" s="2" t="s">
        <v>18</v>
      </c>
      <c r="C455" s="2" t="s">
        <v>2034</v>
      </c>
      <c r="D455" s="90" t="s">
        <v>1682</v>
      </c>
      <c r="E455" s="99" t="s">
        <v>2112</v>
      </c>
      <c r="F455" s="95" t="s">
        <v>3170</v>
      </c>
      <c r="G455" s="95" t="s">
        <v>3171</v>
      </c>
      <c r="H455" s="102" t="s">
        <v>3138</v>
      </c>
      <c r="I455" s="102" t="s">
        <v>3667</v>
      </c>
    </row>
    <row r="456" spans="1:9" ht="25.5" x14ac:dyDescent="0.2">
      <c r="A456" s="89" t="s">
        <v>1334</v>
      </c>
      <c r="B456" s="2" t="s">
        <v>18</v>
      </c>
      <c r="C456" s="2" t="s">
        <v>2035</v>
      </c>
      <c r="D456" s="90" t="s">
        <v>372</v>
      </c>
      <c r="E456" s="99" t="s">
        <v>2062</v>
      </c>
      <c r="F456" s="95" t="s">
        <v>3172</v>
      </c>
      <c r="G456" s="95" t="s">
        <v>3172</v>
      </c>
      <c r="H456" s="102" t="s">
        <v>3138</v>
      </c>
      <c r="I456" s="102" t="s">
        <v>3668</v>
      </c>
    </row>
    <row r="457" spans="1:9" x14ac:dyDescent="0.2">
      <c r="A457" s="89" t="s">
        <v>156</v>
      </c>
      <c r="B457" s="2" t="s">
        <v>18</v>
      </c>
      <c r="C457" s="2" t="s">
        <v>2036</v>
      </c>
      <c r="D457" s="90" t="s">
        <v>372</v>
      </c>
      <c r="E457" s="99" t="s">
        <v>2139</v>
      </c>
      <c r="F457" s="95" t="s">
        <v>3173</v>
      </c>
      <c r="G457" s="95" t="s">
        <v>3174</v>
      </c>
      <c r="H457" s="102" t="s">
        <v>3138</v>
      </c>
      <c r="I457" s="102" t="s">
        <v>3668</v>
      </c>
    </row>
    <row r="458" spans="1:9" x14ac:dyDescent="0.2">
      <c r="A458" s="89" t="s">
        <v>1762</v>
      </c>
      <c r="B458" s="2" t="s">
        <v>18</v>
      </c>
      <c r="C458" s="2" t="s">
        <v>2037</v>
      </c>
      <c r="D458" s="90" t="s">
        <v>14</v>
      </c>
      <c r="E458" s="99" t="s">
        <v>2153</v>
      </c>
      <c r="F458" s="95" t="s">
        <v>3175</v>
      </c>
      <c r="G458" s="95" t="s">
        <v>3176</v>
      </c>
      <c r="H458" s="102" t="s">
        <v>3138</v>
      </c>
      <c r="I458" s="102" t="s">
        <v>3669</v>
      </c>
    </row>
    <row r="459" spans="1:9" x14ac:dyDescent="0.2">
      <c r="A459" s="89" t="s">
        <v>1113</v>
      </c>
      <c r="B459" s="2" t="s">
        <v>15</v>
      </c>
      <c r="C459" s="2" t="s">
        <v>1114</v>
      </c>
      <c r="D459" s="90" t="s">
        <v>23</v>
      </c>
      <c r="E459" s="99" t="s">
        <v>2062</v>
      </c>
      <c r="F459" s="95" t="s">
        <v>3177</v>
      </c>
      <c r="G459" s="95" t="s">
        <v>3177</v>
      </c>
      <c r="H459" s="102" t="s">
        <v>3138</v>
      </c>
      <c r="I459" s="102" t="s">
        <v>3669</v>
      </c>
    </row>
    <row r="460" spans="1:9" ht="25.5" x14ac:dyDescent="0.2">
      <c r="A460" s="89" t="s">
        <v>1029</v>
      </c>
      <c r="B460" s="2" t="s">
        <v>15</v>
      </c>
      <c r="C460" s="2" t="s">
        <v>1030</v>
      </c>
      <c r="D460" s="90" t="s">
        <v>23</v>
      </c>
      <c r="E460" s="99" t="s">
        <v>2158</v>
      </c>
      <c r="F460" s="95" t="s">
        <v>3178</v>
      </c>
      <c r="G460" s="95" t="s">
        <v>3179</v>
      </c>
      <c r="H460" s="102" t="s">
        <v>3138</v>
      </c>
      <c r="I460" s="102" t="s">
        <v>3669</v>
      </c>
    </row>
    <row r="461" spans="1:9" x14ac:dyDescent="0.2">
      <c r="A461" s="89" t="s">
        <v>1727</v>
      </c>
      <c r="B461" s="2" t="s">
        <v>18</v>
      </c>
      <c r="C461" s="2" t="s">
        <v>2038</v>
      </c>
      <c r="D461" s="90" t="s">
        <v>372</v>
      </c>
      <c r="E461" s="99" t="s">
        <v>2108</v>
      </c>
      <c r="F461" s="95" t="s">
        <v>3180</v>
      </c>
      <c r="G461" s="95" t="s">
        <v>3181</v>
      </c>
      <c r="H461" s="102" t="s">
        <v>3138</v>
      </c>
      <c r="I461" s="102" t="s">
        <v>3669</v>
      </c>
    </row>
    <row r="462" spans="1:9" x14ac:dyDescent="0.2">
      <c r="A462" s="89" t="s">
        <v>128</v>
      </c>
      <c r="B462" s="2" t="s">
        <v>15</v>
      </c>
      <c r="C462" s="2" t="s">
        <v>129</v>
      </c>
      <c r="D462" s="90" t="s">
        <v>127</v>
      </c>
      <c r="E462" s="99" t="s">
        <v>2247</v>
      </c>
      <c r="F462" s="95" t="s">
        <v>3182</v>
      </c>
      <c r="G462" s="95" t="s">
        <v>3183</v>
      </c>
      <c r="H462" s="102" t="s">
        <v>3138</v>
      </c>
      <c r="I462" s="102" t="s">
        <v>3670</v>
      </c>
    </row>
    <row r="463" spans="1:9" ht="25.5" x14ac:dyDescent="0.2">
      <c r="A463" s="89" t="s">
        <v>898</v>
      </c>
      <c r="B463" s="2" t="s">
        <v>15</v>
      </c>
      <c r="C463" s="2" t="s">
        <v>899</v>
      </c>
      <c r="D463" s="90" t="s">
        <v>23</v>
      </c>
      <c r="E463" s="99" t="s">
        <v>2158</v>
      </c>
      <c r="F463" s="95" t="s">
        <v>3184</v>
      </c>
      <c r="G463" s="95" t="s">
        <v>3185</v>
      </c>
      <c r="H463" s="102" t="s">
        <v>3138</v>
      </c>
      <c r="I463" s="102" t="s">
        <v>3670</v>
      </c>
    </row>
    <row r="464" spans="1:9" ht="25.5" customHeight="1" x14ac:dyDescent="0.2">
      <c r="A464" s="89" t="s">
        <v>870</v>
      </c>
      <c r="B464" s="2" t="s">
        <v>15</v>
      </c>
      <c r="C464" s="2" t="s">
        <v>871</v>
      </c>
      <c r="D464" s="90" t="s">
        <v>23</v>
      </c>
      <c r="E464" s="99" t="s">
        <v>2090</v>
      </c>
      <c r="F464" s="95" t="s">
        <v>3186</v>
      </c>
      <c r="G464" s="95" t="s">
        <v>3187</v>
      </c>
      <c r="H464" s="102" t="s">
        <v>3138</v>
      </c>
      <c r="I464" s="102" t="s">
        <v>3670</v>
      </c>
    </row>
    <row r="465" spans="1:9" x14ac:dyDescent="0.2">
      <c r="A465" s="89" t="s">
        <v>125</v>
      </c>
      <c r="B465" s="2" t="s">
        <v>15</v>
      </c>
      <c r="C465" s="2" t="s">
        <v>126</v>
      </c>
      <c r="D465" s="90" t="s">
        <v>127</v>
      </c>
      <c r="E465" s="99" t="s">
        <v>2223</v>
      </c>
      <c r="F465" s="95" t="s">
        <v>3188</v>
      </c>
      <c r="G465" s="95" t="s">
        <v>3189</v>
      </c>
      <c r="H465" s="102" t="s">
        <v>3138</v>
      </c>
      <c r="I465" s="102" t="s">
        <v>3671</v>
      </c>
    </row>
    <row r="466" spans="1:9" ht="25.5" x14ac:dyDescent="0.2">
      <c r="A466" s="89" t="s">
        <v>182</v>
      </c>
      <c r="B466" s="2" t="s">
        <v>18</v>
      </c>
      <c r="C466" s="2" t="s">
        <v>2039</v>
      </c>
      <c r="D466" s="90" t="s">
        <v>372</v>
      </c>
      <c r="E466" s="99" t="s">
        <v>2112</v>
      </c>
      <c r="F466" s="95" t="s">
        <v>3069</v>
      </c>
      <c r="G466" s="95" t="s">
        <v>3190</v>
      </c>
      <c r="H466" s="102" t="s">
        <v>3138</v>
      </c>
      <c r="I466" s="102" t="s">
        <v>3671</v>
      </c>
    </row>
    <row r="467" spans="1:9" x14ac:dyDescent="0.2">
      <c r="A467" s="89" t="s">
        <v>183</v>
      </c>
      <c r="B467" s="2" t="s">
        <v>18</v>
      </c>
      <c r="C467" s="2" t="s">
        <v>2040</v>
      </c>
      <c r="D467" s="90" t="s">
        <v>372</v>
      </c>
      <c r="E467" s="99" t="s">
        <v>2112</v>
      </c>
      <c r="F467" s="95" t="s">
        <v>3069</v>
      </c>
      <c r="G467" s="95" t="s">
        <v>3190</v>
      </c>
      <c r="H467" s="102" t="s">
        <v>3138</v>
      </c>
      <c r="I467" s="102" t="s">
        <v>3671</v>
      </c>
    </row>
    <row r="468" spans="1:9" ht="25.5" x14ac:dyDescent="0.2">
      <c r="A468" s="89" t="s">
        <v>121</v>
      </c>
      <c r="B468" s="2" t="s">
        <v>15</v>
      </c>
      <c r="C468" s="2" t="s">
        <v>122</v>
      </c>
      <c r="D468" s="90" t="s">
        <v>23</v>
      </c>
      <c r="E468" s="99" t="s">
        <v>2139</v>
      </c>
      <c r="F468" s="95" t="s">
        <v>3191</v>
      </c>
      <c r="G468" s="95" t="s">
        <v>3192</v>
      </c>
      <c r="H468" s="102" t="s">
        <v>3138</v>
      </c>
      <c r="I468" s="102" t="s">
        <v>3672</v>
      </c>
    </row>
    <row r="469" spans="1:9" x14ac:dyDescent="0.2">
      <c r="A469" s="89" t="s">
        <v>1746</v>
      </c>
      <c r="B469" s="2" t="s">
        <v>18</v>
      </c>
      <c r="C469" s="2" t="s">
        <v>2041</v>
      </c>
      <c r="D469" s="90" t="s">
        <v>372</v>
      </c>
      <c r="E469" s="99" t="s">
        <v>2108</v>
      </c>
      <c r="F469" s="95" t="s">
        <v>3193</v>
      </c>
      <c r="G469" s="95" t="s">
        <v>3194</v>
      </c>
      <c r="H469" s="102" t="s">
        <v>3138</v>
      </c>
      <c r="I469" s="102" t="s">
        <v>3672</v>
      </c>
    </row>
    <row r="470" spans="1:9" ht="38.25" x14ac:dyDescent="0.2">
      <c r="A470" s="89" t="s">
        <v>97</v>
      </c>
      <c r="B470" s="2" t="s">
        <v>15</v>
      </c>
      <c r="C470" s="2" t="s">
        <v>98</v>
      </c>
      <c r="D470" s="90" t="s">
        <v>23</v>
      </c>
      <c r="E470" s="99" t="s">
        <v>2108</v>
      </c>
      <c r="F470" s="95" t="s">
        <v>3195</v>
      </c>
      <c r="G470" s="95" t="s">
        <v>3196</v>
      </c>
      <c r="H470" s="102" t="s">
        <v>3138</v>
      </c>
      <c r="I470" s="102" t="s">
        <v>3672</v>
      </c>
    </row>
    <row r="471" spans="1:9" x14ac:dyDescent="0.2">
      <c r="A471" s="89" t="s">
        <v>1760</v>
      </c>
      <c r="B471" s="2" t="s">
        <v>18</v>
      </c>
      <c r="C471" s="2" t="s">
        <v>2042</v>
      </c>
      <c r="D471" s="90" t="s">
        <v>807</v>
      </c>
      <c r="E471" s="99" t="s">
        <v>2108</v>
      </c>
      <c r="F471" s="95" t="s">
        <v>3197</v>
      </c>
      <c r="G471" s="95" t="s">
        <v>3198</v>
      </c>
      <c r="H471" s="102" t="s">
        <v>3138</v>
      </c>
      <c r="I471" s="102" t="s">
        <v>3672</v>
      </c>
    </row>
    <row r="472" spans="1:9" x14ac:dyDescent="0.2">
      <c r="A472" s="89" t="s">
        <v>1097</v>
      </c>
      <c r="B472" s="2" t="s">
        <v>15</v>
      </c>
      <c r="C472" s="2" t="s">
        <v>1098</v>
      </c>
      <c r="D472" s="90" t="s">
        <v>23</v>
      </c>
      <c r="E472" s="99" t="s">
        <v>2090</v>
      </c>
      <c r="F472" s="95" t="s">
        <v>3199</v>
      </c>
      <c r="G472" s="95" t="s">
        <v>3200</v>
      </c>
      <c r="H472" s="102" t="s">
        <v>3138</v>
      </c>
      <c r="I472" s="102" t="s">
        <v>3673</v>
      </c>
    </row>
    <row r="473" spans="1:9" ht="38.25" x14ac:dyDescent="0.2">
      <c r="A473" s="89" t="s">
        <v>1003</v>
      </c>
      <c r="B473" s="2" t="s">
        <v>15</v>
      </c>
      <c r="C473" s="2" t="s">
        <v>1004</v>
      </c>
      <c r="D473" s="90" t="s">
        <v>23</v>
      </c>
      <c r="E473" s="99" t="s">
        <v>2090</v>
      </c>
      <c r="F473" s="95" t="s">
        <v>3201</v>
      </c>
      <c r="G473" s="95" t="s">
        <v>3202</v>
      </c>
      <c r="H473" s="102" t="s">
        <v>3138</v>
      </c>
      <c r="I473" s="102" t="s">
        <v>3673</v>
      </c>
    </row>
    <row r="474" spans="1:9" ht="25.5" x14ac:dyDescent="0.2">
      <c r="A474" s="89" t="s">
        <v>834</v>
      </c>
      <c r="B474" s="2" t="s">
        <v>15</v>
      </c>
      <c r="C474" s="2" t="s">
        <v>835</v>
      </c>
      <c r="D474" s="90" t="s">
        <v>23</v>
      </c>
      <c r="E474" s="99" t="s">
        <v>2061</v>
      </c>
      <c r="F474" s="95" t="s">
        <v>3203</v>
      </c>
      <c r="G474" s="95" t="s">
        <v>3204</v>
      </c>
      <c r="H474" s="102" t="s">
        <v>3138</v>
      </c>
      <c r="I474" s="102" t="s">
        <v>3673</v>
      </c>
    </row>
    <row r="475" spans="1:9" x14ac:dyDescent="0.2">
      <c r="A475" s="89" t="s">
        <v>983</v>
      </c>
      <c r="B475" s="2" t="s">
        <v>18</v>
      </c>
      <c r="C475" s="2" t="s">
        <v>2043</v>
      </c>
      <c r="D475" s="90" t="s">
        <v>372</v>
      </c>
      <c r="E475" s="99" t="s">
        <v>2062</v>
      </c>
      <c r="F475" s="95" t="s">
        <v>3205</v>
      </c>
      <c r="G475" s="95" t="s">
        <v>3205</v>
      </c>
      <c r="H475" s="102" t="s">
        <v>3138</v>
      </c>
      <c r="I475" s="102" t="s">
        <v>3673</v>
      </c>
    </row>
    <row r="476" spans="1:9" x14ac:dyDescent="0.2">
      <c r="A476" s="89" t="s">
        <v>1094</v>
      </c>
      <c r="B476" s="2" t="s">
        <v>15</v>
      </c>
      <c r="C476" s="2" t="s">
        <v>1095</v>
      </c>
      <c r="D476" s="90" t="s">
        <v>23</v>
      </c>
      <c r="E476" s="99" t="s">
        <v>2062</v>
      </c>
      <c r="F476" s="95" t="s">
        <v>3206</v>
      </c>
      <c r="G476" s="95" t="s">
        <v>3206</v>
      </c>
      <c r="H476" s="102" t="s">
        <v>3138</v>
      </c>
      <c r="I476" s="102" t="s">
        <v>3674</v>
      </c>
    </row>
    <row r="477" spans="1:9" ht="25.5" x14ac:dyDescent="0.2">
      <c r="A477" s="89" t="s">
        <v>1314</v>
      </c>
      <c r="B477" s="2" t="s">
        <v>15</v>
      </c>
      <c r="C477" s="2" t="s">
        <v>1315</v>
      </c>
      <c r="D477" s="90" t="s">
        <v>23</v>
      </c>
      <c r="E477" s="99" t="s">
        <v>2062</v>
      </c>
      <c r="F477" s="95" t="s">
        <v>3207</v>
      </c>
      <c r="G477" s="95" t="s">
        <v>3207</v>
      </c>
      <c r="H477" s="102" t="s">
        <v>3138</v>
      </c>
      <c r="I477" s="102" t="s">
        <v>3674</v>
      </c>
    </row>
    <row r="478" spans="1:9" ht="25.5" x14ac:dyDescent="0.2">
      <c r="A478" s="89" t="s">
        <v>460</v>
      </c>
      <c r="B478" s="2" t="s">
        <v>15</v>
      </c>
      <c r="C478" s="2" t="s">
        <v>461</v>
      </c>
      <c r="D478" s="90" t="s">
        <v>23</v>
      </c>
      <c r="E478" s="99" t="s">
        <v>2248</v>
      </c>
      <c r="F478" s="95" t="s">
        <v>2420</v>
      </c>
      <c r="G478" s="95" t="s">
        <v>3208</v>
      </c>
      <c r="H478" s="102" t="s">
        <v>3138</v>
      </c>
      <c r="I478" s="102" t="s">
        <v>3674</v>
      </c>
    </row>
    <row r="479" spans="1:9" x14ac:dyDescent="0.2">
      <c r="A479" s="89" t="s">
        <v>989</v>
      </c>
      <c r="B479" s="2" t="s">
        <v>18</v>
      </c>
      <c r="C479" s="2" t="s">
        <v>2044</v>
      </c>
      <c r="D479" s="90" t="s">
        <v>372</v>
      </c>
      <c r="E479" s="99" t="s">
        <v>2063</v>
      </c>
      <c r="F479" s="95" t="s">
        <v>3209</v>
      </c>
      <c r="G479" s="95" t="s">
        <v>3210</v>
      </c>
      <c r="H479" s="102" t="s">
        <v>3138</v>
      </c>
      <c r="I479" s="102" t="s">
        <v>3674</v>
      </c>
    </row>
    <row r="480" spans="1:9" x14ac:dyDescent="0.2">
      <c r="A480" s="89" t="s">
        <v>1116</v>
      </c>
      <c r="B480" s="2" t="s">
        <v>15</v>
      </c>
      <c r="C480" s="2" t="s">
        <v>1117</v>
      </c>
      <c r="D480" s="90" t="s">
        <v>23</v>
      </c>
      <c r="E480" s="99" t="s">
        <v>2062</v>
      </c>
      <c r="F480" s="95" t="s">
        <v>3211</v>
      </c>
      <c r="G480" s="95" t="s">
        <v>3211</v>
      </c>
      <c r="H480" s="102" t="s">
        <v>3138</v>
      </c>
      <c r="I480" s="102" t="s">
        <v>3674</v>
      </c>
    </row>
    <row r="481" spans="1:9" ht="38.25" x14ac:dyDescent="0.2">
      <c r="A481" s="89" t="s">
        <v>1006</v>
      </c>
      <c r="B481" s="2" t="s">
        <v>15</v>
      </c>
      <c r="C481" s="2" t="s">
        <v>1007</v>
      </c>
      <c r="D481" s="90" t="s">
        <v>23</v>
      </c>
      <c r="E481" s="99" t="s">
        <v>2158</v>
      </c>
      <c r="F481" s="95" t="s">
        <v>3212</v>
      </c>
      <c r="G481" s="95" t="s">
        <v>3213</v>
      </c>
      <c r="H481" s="102" t="s">
        <v>3138</v>
      </c>
      <c r="I481" s="102" t="s">
        <v>3675</v>
      </c>
    </row>
    <row r="482" spans="1:9" ht="25.5" x14ac:dyDescent="0.2">
      <c r="A482" s="89" t="s">
        <v>1229</v>
      </c>
      <c r="B482" s="2" t="s">
        <v>15</v>
      </c>
      <c r="C482" s="2" t="s">
        <v>1230</v>
      </c>
      <c r="D482" s="90" t="s">
        <v>23</v>
      </c>
      <c r="E482" s="99" t="s">
        <v>2063</v>
      </c>
      <c r="F482" s="95" t="s">
        <v>3214</v>
      </c>
      <c r="G482" s="95" t="s">
        <v>3215</v>
      </c>
      <c r="H482" s="102" t="s">
        <v>3138</v>
      </c>
      <c r="I482" s="102" t="s">
        <v>3675</v>
      </c>
    </row>
    <row r="483" spans="1:9" x14ac:dyDescent="0.2">
      <c r="A483" s="89" t="s">
        <v>1718</v>
      </c>
      <c r="B483" s="2" t="s">
        <v>18</v>
      </c>
      <c r="C483" s="2" t="s">
        <v>2045</v>
      </c>
      <c r="D483" s="90" t="s">
        <v>372</v>
      </c>
      <c r="E483" s="99" t="s">
        <v>2108</v>
      </c>
      <c r="F483" s="95" t="s">
        <v>3216</v>
      </c>
      <c r="G483" s="95" t="s">
        <v>3217</v>
      </c>
      <c r="H483" s="102" t="s">
        <v>3138</v>
      </c>
      <c r="I483" s="102" t="s">
        <v>3675</v>
      </c>
    </row>
    <row r="484" spans="1:9" x14ac:dyDescent="0.2">
      <c r="A484" s="89" t="s">
        <v>919</v>
      </c>
      <c r="B484" s="2" t="s">
        <v>18</v>
      </c>
      <c r="C484" s="2" t="s">
        <v>2046</v>
      </c>
      <c r="D484" s="90" t="s">
        <v>372</v>
      </c>
      <c r="E484" s="99" t="s">
        <v>2063</v>
      </c>
      <c r="F484" s="95" t="s">
        <v>3218</v>
      </c>
      <c r="G484" s="95" t="s">
        <v>3219</v>
      </c>
      <c r="H484" s="102" t="s">
        <v>3138</v>
      </c>
      <c r="I484" s="102" t="s">
        <v>3675</v>
      </c>
    </row>
    <row r="485" spans="1:9" x14ac:dyDescent="0.2">
      <c r="A485" s="89" t="s">
        <v>985</v>
      </c>
      <c r="B485" s="2" t="s">
        <v>18</v>
      </c>
      <c r="C485" s="2" t="s">
        <v>2047</v>
      </c>
      <c r="D485" s="90" t="s">
        <v>372</v>
      </c>
      <c r="E485" s="99" t="s">
        <v>2063</v>
      </c>
      <c r="F485" s="95" t="s">
        <v>3178</v>
      </c>
      <c r="G485" s="95" t="s">
        <v>3220</v>
      </c>
      <c r="H485" s="102" t="s">
        <v>3138</v>
      </c>
      <c r="I485" s="102" t="s">
        <v>3675</v>
      </c>
    </row>
    <row r="486" spans="1:9" x14ac:dyDescent="0.2">
      <c r="A486" s="89" t="s">
        <v>135</v>
      </c>
      <c r="B486" s="2" t="s">
        <v>18</v>
      </c>
      <c r="C486" s="2" t="s">
        <v>2048</v>
      </c>
      <c r="D486" s="90" t="s">
        <v>372</v>
      </c>
      <c r="E486" s="99" t="s">
        <v>2225</v>
      </c>
      <c r="F486" s="95" t="s">
        <v>2294</v>
      </c>
      <c r="G486" s="95" t="s">
        <v>2137</v>
      </c>
      <c r="H486" s="102" t="s">
        <v>3138</v>
      </c>
      <c r="I486" s="102" t="s">
        <v>3675</v>
      </c>
    </row>
    <row r="487" spans="1:9" ht="25.5" x14ac:dyDescent="0.2">
      <c r="A487" s="89" t="s">
        <v>181</v>
      </c>
      <c r="B487" s="2" t="s">
        <v>18</v>
      </c>
      <c r="C487" s="2" t="s">
        <v>2049</v>
      </c>
      <c r="D487" s="90" t="s">
        <v>372</v>
      </c>
      <c r="E487" s="99" t="s">
        <v>2090</v>
      </c>
      <c r="F487" s="95" t="s">
        <v>2838</v>
      </c>
      <c r="G487" s="95" t="s">
        <v>3221</v>
      </c>
      <c r="H487" s="102" t="s">
        <v>3138</v>
      </c>
      <c r="I487" s="102" t="s">
        <v>3676</v>
      </c>
    </row>
    <row r="488" spans="1:9" x14ac:dyDescent="0.2">
      <c r="A488" s="89" t="s">
        <v>1041</v>
      </c>
      <c r="B488" s="2" t="s">
        <v>18</v>
      </c>
      <c r="C488" s="2" t="s">
        <v>2050</v>
      </c>
      <c r="D488" s="90" t="s">
        <v>372</v>
      </c>
      <c r="E488" s="99" t="s">
        <v>2112</v>
      </c>
      <c r="F488" s="95" t="s">
        <v>3222</v>
      </c>
      <c r="G488" s="95" t="s">
        <v>3223</v>
      </c>
      <c r="H488" s="102" t="s">
        <v>3138</v>
      </c>
      <c r="I488" s="102" t="s">
        <v>3676</v>
      </c>
    </row>
    <row r="489" spans="1:9" ht="38.25" x14ac:dyDescent="0.2">
      <c r="A489" s="89" t="s">
        <v>895</v>
      </c>
      <c r="B489" s="2" t="s">
        <v>15</v>
      </c>
      <c r="C489" s="2" t="s">
        <v>896</v>
      </c>
      <c r="D489" s="90" t="s">
        <v>23</v>
      </c>
      <c r="E489" s="99" t="s">
        <v>2108</v>
      </c>
      <c r="F489" s="95" t="s">
        <v>3224</v>
      </c>
      <c r="G489" s="95" t="s">
        <v>3225</v>
      </c>
      <c r="H489" s="102" t="s">
        <v>3138</v>
      </c>
      <c r="I489" s="102" t="s">
        <v>3676</v>
      </c>
    </row>
    <row r="490" spans="1:9" x14ac:dyDescent="0.2">
      <c r="A490" s="89" t="s">
        <v>811</v>
      </c>
      <c r="B490" s="2" t="s">
        <v>18</v>
      </c>
      <c r="C490" s="2" t="s">
        <v>2051</v>
      </c>
      <c r="D490" s="90" t="s">
        <v>372</v>
      </c>
      <c r="E490" s="99" t="s">
        <v>2158</v>
      </c>
      <c r="F490" s="95" t="s">
        <v>3030</v>
      </c>
      <c r="G490" s="95" t="s">
        <v>3226</v>
      </c>
      <c r="H490" s="102" t="s">
        <v>3138</v>
      </c>
      <c r="I490" s="102" t="s">
        <v>3676</v>
      </c>
    </row>
    <row r="491" spans="1:9" ht="25.5" x14ac:dyDescent="0.2">
      <c r="A491" s="89" t="s">
        <v>123</v>
      </c>
      <c r="B491" s="2" t="s">
        <v>15</v>
      </c>
      <c r="C491" s="2" t="s">
        <v>124</v>
      </c>
      <c r="D491" s="90" t="s">
        <v>23</v>
      </c>
      <c r="E491" s="99" t="s">
        <v>2090</v>
      </c>
      <c r="F491" s="95" t="s">
        <v>3227</v>
      </c>
      <c r="G491" s="95" t="s">
        <v>3228</v>
      </c>
      <c r="H491" s="102" t="s">
        <v>3138</v>
      </c>
      <c r="I491" s="102" t="s">
        <v>3676</v>
      </c>
    </row>
    <row r="492" spans="1:9" ht="38.25" x14ac:dyDescent="0.2">
      <c r="A492" s="89" t="s">
        <v>101</v>
      </c>
      <c r="B492" s="2" t="s">
        <v>15</v>
      </c>
      <c r="C492" s="2" t="s">
        <v>102</v>
      </c>
      <c r="D492" s="90" t="s">
        <v>23</v>
      </c>
      <c r="E492" s="99" t="s">
        <v>2063</v>
      </c>
      <c r="F492" s="95" t="s">
        <v>3229</v>
      </c>
      <c r="G492" s="95" t="s">
        <v>3230</v>
      </c>
      <c r="H492" s="102" t="s">
        <v>3138</v>
      </c>
      <c r="I492" s="102" t="s">
        <v>3676</v>
      </c>
    </row>
    <row r="493" spans="1:9" x14ac:dyDescent="0.2">
      <c r="A493" s="89" t="s">
        <v>1009</v>
      </c>
      <c r="B493" s="2" t="s">
        <v>18</v>
      </c>
      <c r="C493" s="2" t="s">
        <v>2052</v>
      </c>
      <c r="D493" s="90" t="s">
        <v>372</v>
      </c>
      <c r="E493" s="99" t="s">
        <v>2063</v>
      </c>
      <c r="F493" s="95" t="s">
        <v>3231</v>
      </c>
      <c r="G493" s="95" t="s">
        <v>3232</v>
      </c>
      <c r="H493" s="102" t="s">
        <v>3138</v>
      </c>
      <c r="I493" s="102" t="s">
        <v>3676</v>
      </c>
    </row>
    <row r="494" spans="1:9" x14ac:dyDescent="0.2">
      <c r="A494" s="89" t="s">
        <v>1011</v>
      </c>
      <c r="B494" s="2" t="s">
        <v>18</v>
      </c>
      <c r="C494" s="2" t="s">
        <v>2053</v>
      </c>
      <c r="D494" s="90" t="s">
        <v>372</v>
      </c>
      <c r="E494" s="99" t="s">
        <v>2063</v>
      </c>
      <c r="F494" s="95" t="s">
        <v>3233</v>
      </c>
      <c r="G494" s="95" t="s">
        <v>3234</v>
      </c>
      <c r="H494" s="102" t="s">
        <v>3138</v>
      </c>
      <c r="I494" s="102" t="s">
        <v>3677</v>
      </c>
    </row>
    <row r="495" spans="1:9" x14ac:dyDescent="0.2">
      <c r="A495" s="89" t="s">
        <v>882</v>
      </c>
      <c r="B495" s="2" t="s">
        <v>18</v>
      </c>
      <c r="C495" s="2" t="s">
        <v>2054</v>
      </c>
      <c r="D495" s="90" t="s">
        <v>372</v>
      </c>
      <c r="E495" s="99" t="s">
        <v>2118</v>
      </c>
      <c r="F495" s="95" t="s">
        <v>3235</v>
      </c>
      <c r="G495" s="95" t="s">
        <v>3236</v>
      </c>
      <c r="H495" s="102" t="s">
        <v>3138</v>
      </c>
      <c r="I495" s="102" t="s">
        <v>3677</v>
      </c>
    </row>
    <row r="496" spans="1:9" x14ac:dyDescent="0.2">
      <c r="A496" s="89" t="s">
        <v>884</v>
      </c>
      <c r="B496" s="2" t="s">
        <v>18</v>
      </c>
      <c r="C496" s="2" t="s">
        <v>2055</v>
      </c>
      <c r="D496" s="90" t="s">
        <v>372</v>
      </c>
      <c r="E496" s="99" t="s">
        <v>2158</v>
      </c>
      <c r="F496" s="95" t="s">
        <v>2974</v>
      </c>
      <c r="G496" s="95" t="s">
        <v>3237</v>
      </c>
      <c r="H496" s="102" t="s">
        <v>3138</v>
      </c>
      <c r="I496" s="102" t="s">
        <v>3677</v>
      </c>
    </row>
    <row r="497" spans="1:9" x14ac:dyDescent="0.2">
      <c r="A497" s="89" t="s">
        <v>1708</v>
      </c>
      <c r="B497" s="2" t="s">
        <v>18</v>
      </c>
      <c r="C497" s="2" t="s">
        <v>2056</v>
      </c>
      <c r="D497" s="90" t="s">
        <v>372</v>
      </c>
      <c r="E497" s="99" t="s">
        <v>2090</v>
      </c>
      <c r="F497" s="95" t="s">
        <v>3238</v>
      </c>
      <c r="G497" s="95" t="s">
        <v>3239</v>
      </c>
      <c r="H497" s="102" t="s">
        <v>3138</v>
      </c>
      <c r="I497" s="102" t="s">
        <v>3677</v>
      </c>
    </row>
    <row r="498" spans="1:9" ht="38.25" x14ac:dyDescent="0.2">
      <c r="A498" s="89" t="s">
        <v>977</v>
      </c>
      <c r="B498" s="2" t="s">
        <v>15</v>
      </c>
      <c r="C498" s="2" t="s">
        <v>978</v>
      </c>
      <c r="D498" s="90" t="s">
        <v>23</v>
      </c>
      <c r="E498" s="99" t="s">
        <v>2062</v>
      </c>
      <c r="F498" s="95" t="s">
        <v>3240</v>
      </c>
      <c r="G498" s="95" t="s">
        <v>3240</v>
      </c>
      <c r="H498" s="102" t="s">
        <v>3138</v>
      </c>
      <c r="I498" s="102" t="s">
        <v>3677</v>
      </c>
    </row>
    <row r="499" spans="1:9" ht="25.5" x14ac:dyDescent="0.2">
      <c r="A499" s="89" t="s">
        <v>907</v>
      </c>
      <c r="B499" s="2" t="s">
        <v>15</v>
      </c>
      <c r="C499" s="2" t="s">
        <v>908</v>
      </c>
      <c r="D499" s="90" t="s">
        <v>23</v>
      </c>
      <c r="E499" s="99" t="s">
        <v>2090</v>
      </c>
      <c r="F499" s="95" t="s">
        <v>3241</v>
      </c>
      <c r="G499" s="95" t="s">
        <v>3242</v>
      </c>
      <c r="H499" s="102" t="s">
        <v>3138</v>
      </c>
      <c r="I499" s="102" t="s">
        <v>3677</v>
      </c>
    </row>
    <row r="500" spans="1:9" x14ac:dyDescent="0.2">
      <c r="A500" s="89" t="s">
        <v>1705</v>
      </c>
      <c r="B500" s="2" t="s">
        <v>1688</v>
      </c>
      <c r="C500" s="2" t="s">
        <v>1706</v>
      </c>
      <c r="D500" s="90" t="s">
        <v>807</v>
      </c>
      <c r="E500" s="99" t="s">
        <v>2090</v>
      </c>
      <c r="F500" s="95" t="s">
        <v>3243</v>
      </c>
      <c r="G500" s="95" t="s">
        <v>3244</v>
      </c>
      <c r="H500" s="102" t="s">
        <v>3138</v>
      </c>
      <c r="I500" s="102" t="s">
        <v>3677</v>
      </c>
    </row>
    <row r="501" spans="1:9" x14ac:dyDescent="0.2">
      <c r="A501" s="89" t="s">
        <v>888</v>
      </c>
      <c r="B501" s="2" t="s">
        <v>18</v>
      </c>
      <c r="C501" s="2" t="s">
        <v>2057</v>
      </c>
      <c r="D501" s="90" t="s">
        <v>372</v>
      </c>
      <c r="E501" s="99" t="s">
        <v>2063</v>
      </c>
      <c r="F501" s="95" t="s">
        <v>3245</v>
      </c>
      <c r="G501" s="95" t="s">
        <v>3246</v>
      </c>
      <c r="H501" s="102" t="s">
        <v>3138</v>
      </c>
      <c r="I501" s="102" t="s">
        <v>3677</v>
      </c>
    </row>
    <row r="502" spans="1:9" ht="38.25" x14ac:dyDescent="0.2">
      <c r="A502" s="89" t="s">
        <v>843</v>
      </c>
      <c r="B502" s="2" t="s">
        <v>15</v>
      </c>
      <c r="C502" s="2" t="s">
        <v>844</v>
      </c>
      <c r="D502" s="90" t="s">
        <v>23</v>
      </c>
      <c r="E502" s="99" t="s">
        <v>2063</v>
      </c>
      <c r="F502" s="95" t="s">
        <v>3247</v>
      </c>
      <c r="G502" s="95" t="s">
        <v>3248</v>
      </c>
      <c r="H502" s="102" t="s">
        <v>3138</v>
      </c>
      <c r="I502" s="102" t="s">
        <v>3677</v>
      </c>
    </row>
    <row r="503" spans="1:9" x14ac:dyDescent="0.2">
      <c r="A503" s="89" t="s">
        <v>1716</v>
      </c>
      <c r="B503" s="2" t="s">
        <v>18</v>
      </c>
      <c r="C503" s="2" t="s">
        <v>2058</v>
      </c>
      <c r="D503" s="90" t="s">
        <v>372</v>
      </c>
      <c r="E503" s="99" t="s">
        <v>2108</v>
      </c>
      <c r="F503" s="95" t="s">
        <v>3249</v>
      </c>
      <c r="G503" s="95" t="s">
        <v>3250</v>
      </c>
      <c r="H503" s="102" t="s">
        <v>3138</v>
      </c>
      <c r="I503" s="102" t="s">
        <v>3677</v>
      </c>
    </row>
    <row r="504" spans="1:9" ht="25.5" x14ac:dyDescent="0.2">
      <c r="A504" s="89" t="s">
        <v>1135</v>
      </c>
      <c r="B504" s="2" t="s">
        <v>15</v>
      </c>
      <c r="C504" s="2" t="s">
        <v>1136</v>
      </c>
      <c r="D504" s="90" t="s">
        <v>23</v>
      </c>
      <c r="E504" s="99" t="s">
        <v>2062</v>
      </c>
      <c r="F504" s="95" t="s">
        <v>3251</v>
      </c>
      <c r="G504" s="95" t="s">
        <v>3251</v>
      </c>
      <c r="H504" s="102" t="s">
        <v>3138</v>
      </c>
      <c r="I504" s="102" t="s">
        <v>3174</v>
      </c>
    </row>
    <row r="505" spans="1:9" ht="25.5" x14ac:dyDescent="0.2">
      <c r="A505" s="89" t="s">
        <v>852</v>
      </c>
      <c r="B505" s="2" t="s">
        <v>15</v>
      </c>
      <c r="C505" s="2" t="s">
        <v>853</v>
      </c>
      <c r="D505" s="90" t="s">
        <v>23</v>
      </c>
      <c r="E505" s="99" t="s">
        <v>2063</v>
      </c>
      <c r="F505" s="95" t="s">
        <v>3252</v>
      </c>
      <c r="G505" s="95" t="s">
        <v>3253</v>
      </c>
      <c r="H505" s="102" t="s">
        <v>3138</v>
      </c>
      <c r="I505" s="102" t="s">
        <v>3174</v>
      </c>
    </row>
    <row r="506" spans="1:9" x14ac:dyDescent="0.2">
      <c r="A506" s="89" t="s">
        <v>886</v>
      </c>
      <c r="B506" s="2" t="s">
        <v>18</v>
      </c>
      <c r="C506" s="2" t="s">
        <v>2059</v>
      </c>
      <c r="D506" s="90" t="s">
        <v>372</v>
      </c>
      <c r="E506" s="99" t="s">
        <v>2063</v>
      </c>
      <c r="F506" s="95" t="s">
        <v>3254</v>
      </c>
      <c r="G506" s="95" t="s">
        <v>3255</v>
      </c>
      <c r="H506" s="102" t="s">
        <v>3138</v>
      </c>
      <c r="I506" s="102" t="s">
        <v>3174</v>
      </c>
    </row>
    <row r="507" spans="1:9" ht="38.25" x14ac:dyDescent="0.2">
      <c r="A507" s="89" t="s">
        <v>876</v>
      </c>
      <c r="B507" s="2" t="s">
        <v>15</v>
      </c>
      <c r="C507" s="2" t="s">
        <v>877</v>
      </c>
      <c r="D507" s="90" t="s">
        <v>23</v>
      </c>
      <c r="E507" s="99" t="s">
        <v>2062</v>
      </c>
      <c r="F507" s="95" t="s">
        <v>3256</v>
      </c>
      <c r="G507" s="95" t="s">
        <v>3256</v>
      </c>
      <c r="H507" s="102" t="s">
        <v>3138</v>
      </c>
      <c r="I507" s="102" t="s">
        <v>3174</v>
      </c>
    </row>
    <row r="508" spans="1:9" ht="25.5" x14ac:dyDescent="0.2">
      <c r="A508" s="89" t="s">
        <v>454</v>
      </c>
      <c r="B508" s="2" t="s">
        <v>15</v>
      </c>
      <c r="C508" s="2" t="s">
        <v>455</v>
      </c>
      <c r="D508" s="90" t="s">
        <v>23</v>
      </c>
      <c r="E508" s="99" t="s">
        <v>2127</v>
      </c>
      <c r="F508" s="95" t="s">
        <v>3257</v>
      </c>
      <c r="G508" s="95" t="s">
        <v>3258</v>
      </c>
      <c r="H508" s="102" t="s">
        <v>3138</v>
      </c>
      <c r="I508" s="102" t="s">
        <v>3174</v>
      </c>
    </row>
    <row r="509" spans="1:9" ht="25.5" x14ac:dyDescent="0.2">
      <c r="A509" s="89" t="s">
        <v>1739</v>
      </c>
      <c r="B509" s="2" t="s">
        <v>15</v>
      </c>
      <c r="C509" s="2" t="s">
        <v>1740</v>
      </c>
      <c r="D509" s="90" t="s">
        <v>23</v>
      </c>
      <c r="E509" s="99" t="s">
        <v>2090</v>
      </c>
      <c r="F509" s="95" t="s">
        <v>3259</v>
      </c>
      <c r="G509" s="95" t="s">
        <v>3260</v>
      </c>
      <c r="H509" s="102" t="s">
        <v>3138</v>
      </c>
      <c r="I509" s="102" t="s">
        <v>3174</v>
      </c>
    </row>
    <row r="510" spans="1:9" x14ac:dyDescent="0.2">
      <c r="A510" s="89" t="s">
        <v>1695</v>
      </c>
      <c r="B510" s="2" t="s">
        <v>18</v>
      </c>
      <c r="C510" s="2" t="s">
        <v>2060</v>
      </c>
      <c r="D510" s="90" t="s">
        <v>372</v>
      </c>
      <c r="E510" s="99" t="s">
        <v>2217</v>
      </c>
      <c r="F510" s="95" t="s">
        <v>3257</v>
      </c>
      <c r="G510" s="95" t="s">
        <v>3261</v>
      </c>
      <c r="H510" s="102" t="s">
        <v>3138</v>
      </c>
      <c r="I510" s="102" t="s">
        <v>3174</v>
      </c>
    </row>
    <row r="511" spans="1:9" ht="25.5" x14ac:dyDescent="0.2">
      <c r="A511" s="89" t="s">
        <v>904</v>
      </c>
      <c r="B511" s="2" t="s">
        <v>15</v>
      </c>
      <c r="C511" s="2" t="s">
        <v>905</v>
      </c>
      <c r="D511" s="90" t="s">
        <v>23</v>
      </c>
      <c r="E511" s="99" t="s">
        <v>2063</v>
      </c>
      <c r="F511" s="95" t="s">
        <v>3262</v>
      </c>
      <c r="G511" s="95" t="s">
        <v>3243</v>
      </c>
      <c r="H511" s="102" t="s">
        <v>3138</v>
      </c>
      <c r="I511" s="102" t="s">
        <v>3174</v>
      </c>
    </row>
    <row r="512" spans="1:9" ht="25.5" x14ac:dyDescent="0.2">
      <c r="A512" s="89" t="s">
        <v>910</v>
      </c>
      <c r="B512" s="2" t="s">
        <v>15</v>
      </c>
      <c r="C512" s="2" t="s">
        <v>911</v>
      </c>
      <c r="D512" s="90" t="s">
        <v>23</v>
      </c>
      <c r="E512" s="99" t="s">
        <v>2062</v>
      </c>
      <c r="F512" s="95" t="s">
        <v>3263</v>
      </c>
      <c r="G512" s="95" t="s">
        <v>3263</v>
      </c>
      <c r="H512" s="102" t="s">
        <v>3138</v>
      </c>
      <c r="I512" s="102" t="s">
        <v>3174</v>
      </c>
    </row>
    <row r="513" spans="1:9" x14ac:dyDescent="0.2">
      <c r="A513" s="92"/>
      <c r="B513" s="92"/>
      <c r="C513" s="92"/>
      <c r="D513" s="92"/>
      <c r="E513" s="100"/>
      <c r="F513" s="96"/>
      <c r="G513" s="96"/>
      <c r="H513" s="92"/>
      <c r="I513" s="92"/>
    </row>
    <row r="514" spans="1:9" x14ac:dyDescent="0.2">
      <c r="A514" s="110"/>
      <c r="B514" s="110"/>
      <c r="C514" s="110"/>
      <c r="D514" s="106"/>
      <c r="E514" s="111" t="s">
        <v>225</v>
      </c>
      <c r="F514" s="110"/>
      <c r="G514" s="112">
        <v>2917797.27</v>
      </c>
      <c r="H514" s="112"/>
      <c r="I514" s="112"/>
    </row>
    <row r="515" spans="1:9" x14ac:dyDescent="0.2">
      <c r="A515" s="110"/>
      <c r="B515" s="110"/>
      <c r="C515" s="110"/>
      <c r="D515" s="106"/>
      <c r="E515" s="111" t="s">
        <v>226</v>
      </c>
      <c r="F515" s="110"/>
      <c r="G515" s="112">
        <v>688671.45</v>
      </c>
      <c r="H515" s="112"/>
      <c r="I515" s="112"/>
    </row>
    <row r="516" spans="1:9" x14ac:dyDescent="0.2">
      <c r="A516" s="110"/>
      <c r="B516" s="110"/>
      <c r="C516" s="110"/>
      <c r="D516" s="106"/>
      <c r="E516" s="111" t="s">
        <v>227</v>
      </c>
      <c r="F516" s="110"/>
      <c r="G516" s="112">
        <v>3606468.72</v>
      </c>
      <c r="H516" s="112"/>
      <c r="I516" s="112"/>
    </row>
  </sheetData>
  <mergeCells count="15">
    <mergeCell ref="A10:I10"/>
    <mergeCell ref="B6:C6"/>
    <mergeCell ref="D6:E6"/>
    <mergeCell ref="E8:F8"/>
    <mergeCell ref="D9:E9"/>
    <mergeCell ref="F9:G9"/>
    <mergeCell ref="A516:C516"/>
    <mergeCell ref="E516:F516"/>
    <mergeCell ref="G516:I516"/>
    <mergeCell ref="A514:C514"/>
    <mergeCell ref="E514:F514"/>
    <mergeCell ref="G514:I514"/>
    <mergeCell ref="A515:C515"/>
    <mergeCell ref="E515:F515"/>
    <mergeCell ref="G515:I515"/>
  </mergeCells>
  <pageMargins left="0.51181102362204722" right="0.51181102362204722" top="0.98425196850393704" bottom="0.98425196850393704" header="0.51181102362204722" footer="0.51181102362204722"/>
  <pageSetup paperSize="9" scale="48" fitToWidth="13" fitToHeight="13" orientation="portrait" r:id="rId1"/>
  <rowBreaks count="1" manualBreakCount="1">
    <brk id="44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ORÇAMENTO</vt:lpstr>
      <vt:lpstr>BDI EQUIPAMENTOS</vt:lpstr>
      <vt:lpstr>BDI</vt:lpstr>
      <vt:lpstr>ENCARGOS SOCIAIS</vt:lpstr>
      <vt:lpstr>CURVA ABC</vt:lpstr>
      <vt:lpstr>BDI!Area_de_impressao</vt:lpstr>
      <vt:lpstr>'BDI EQUIPAMENTOS'!Area_de_impressao</vt:lpstr>
      <vt:lpstr>'ENCARGOS SOCIAIS'!Area_de_impressao</vt:lpstr>
      <vt:lpstr>'CURVA ABC'!Titulos_de_impressao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Givanildo Nunes Neves</cp:lastModifiedBy>
  <cp:revision>0</cp:revision>
  <cp:lastPrinted>2021-10-19T19:32:27Z</cp:lastPrinted>
  <dcterms:created xsi:type="dcterms:W3CDTF">2021-03-30T14:17:38Z</dcterms:created>
  <dcterms:modified xsi:type="dcterms:W3CDTF">2021-10-19T19:32:29Z</dcterms:modified>
</cp:coreProperties>
</file>