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cilic\Licitações\2022\SESI\CONCORRÊNCIA OBRA\EDITAL SESI - 049_2022 - Concorrência - Edificação de Indústrias do Conhecimento\ARQUIVOS COENG\LOTE 1 - São Rdo Mangabeiras\"/>
    </mc:Choice>
  </mc:AlternateContent>
  <xr:revisionPtr revIDLastSave="0" documentId="13_ncr:1_{889A1AED-CD4B-4062-BCC8-0611D0F70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  <sheet name="COMPOSIÇÕES " sheetId="4" r:id="rId2"/>
    <sheet name="BDI" sheetId="2" r:id="rId3"/>
    <sheet name="ENCARGOS SOCIAIS" sheetId="3" r:id="rId4"/>
    <sheet name="CURVA ABC" sheetId="5" r:id="rId5"/>
    <sheet name="CRONOGRAMA" sheetId="6" r:id="rId6"/>
  </sheets>
  <definedNames>
    <definedName name="_xlnm.Print_Area" localSheetId="2">BDI!$A$1:$E$44</definedName>
    <definedName name="_xlnm.Print_Area" localSheetId="5">CRONOGRAMA!$A$1:$G$29</definedName>
    <definedName name="_xlnm.Print_Area" localSheetId="3">'ENCARGOS SOCIAIS'!$A$1:$D$49</definedName>
    <definedName name="_xlnm.Print_Area" localSheetId="0">'Orçamento Sintético'!$A$1:$J$234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28" i="2"/>
  <c r="D43" i="2" s="1"/>
  <c r="D24" i="2"/>
  <c r="D44" i="3"/>
  <c r="C44" i="3"/>
  <c r="D37" i="3"/>
  <c r="C37" i="3"/>
  <c r="D25" i="3"/>
  <c r="C25" i="3"/>
  <c r="D46" i="3" l="1"/>
  <c r="D48" i="3" s="1"/>
  <c r="D49" i="3" s="1"/>
  <c r="C47" i="3"/>
  <c r="C48" i="3" s="1"/>
  <c r="C49" i="3" s="1"/>
  <c r="D47" i="3"/>
</calcChain>
</file>

<file path=xl/sharedStrings.xml><?xml version="1.0" encoding="utf-8"?>
<sst xmlns="http://schemas.openxmlformats.org/spreadsheetml/2006/main" count="13334" uniqueCount="2194">
  <si>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</si>
  <si>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</si>
  <si>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</si>
  <si>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</si>
  <si>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</si>
  <si>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</si>
  <si>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</si>
  <si>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</si>
  <si>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</si>
  <si>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</si>
  <si>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</si>
  <si>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</si>
  <si>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PREFEITURA </t>
  </si>
  <si>
    <t>Próprio</t>
  </si>
  <si>
    <t>TAXAS DE PREFEITURA ALVARÁ _ CONSTRUÇÃO COMERCIAL</t>
  </si>
  <si>
    <t>m²</t>
  </si>
  <si>
    <t xml:space="preserve"> 1.2 </t>
  </si>
  <si>
    <t xml:space="preserve"> CREA/CAU </t>
  </si>
  <si>
    <t>TAXA DE ANOTAÇÃO DE RESPONSABILIDADE TÉCNICA _ CREA/CAU</t>
  </si>
  <si>
    <t>UN</t>
  </si>
  <si>
    <t xml:space="preserve"> 1.3 </t>
  </si>
  <si>
    <t>SINAPI</t>
  </si>
  <si>
    <t xml:space="preserve"> 1.4 </t>
  </si>
  <si>
    <t xml:space="preserve"> 74209/001 </t>
  </si>
  <si>
    <t>PLACA DE OBRA EM CHAPA DE ACO GALVANIZADO</t>
  </si>
  <si>
    <t xml:space="preserve"> 1.5 </t>
  </si>
  <si>
    <t>MES</t>
  </si>
  <si>
    <t xml:space="preserve"> 1.6 </t>
  </si>
  <si>
    <t xml:space="preserve"> 1.7 </t>
  </si>
  <si>
    <t>ORSE</t>
  </si>
  <si>
    <t xml:space="preserve"> 1.8 </t>
  </si>
  <si>
    <t xml:space="preserve"> 2 </t>
  </si>
  <si>
    <t>ADMINSTRAÇÃO LOCAL DA OBRA</t>
  </si>
  <si>
    <t xml:space="preserve"> 2.1 </t>
  </si>
  <si>
    <t xml:space="preserve"> ADMLOCAL </t>
  </si>
  <si>
    <t>ADMINISTRAÇÃO LOCAL DA OBRA</t>
  </si>
  <si>
    <t xml:space="preserve"> 3 </t>
  </si>
  <si>
    <t>FUNDAÇÕES BIBLIOTECA</t>
  </si>
  <si>
    <t xml:space="preserve"> 3.1 </t>
  </si>
  <si>
    <t>MOVIMENTO DE TERRA PARA FUNDAÇÕES</t>
  </si>
  <si>
    <t xml:space="preserve"> 3.1.1 </t>
  </si>
  <si>
    <t>m³</t>
  </si>
  <si>
    <t xml:space="preserve"> 3.1.2 </t>
  </si>
  <si>
    <t xml:space="preserve"> 3.1.3 </t>
  </si>
  <si>
    <t xml:space="preserve"> 3.1.4 </t>
  </si>
  <si>
    <t xml:space="preserve"> 73859/002 </t>
  </si>
  <si>
    <t>CAPINA E LIMPEZA MANUAL DE TERRENO</t>
  </si>
  <si>
    <t xml:space="preserve"> 3.1.5 </t>
  </si>
  <si>
    <t xml:space="preserve"> 11472 </t>
  </si>
  <si>
    <t xml:space="preserve"> 3.2 </t>
  </si>
  <si>
    <t>SAPATAS EM CONCRETO ARMADO</t>
  </si>
  <si>
    <t xml:space="preserve"> 3.2.1 </t>
  </si>
  <si>
    <t xml:space="preserve"> 74254/002 </t>
  </si>
  <si>
    <t>ARMACAO ACO CA-50, DIAM. 6,3 (1/4) À 12,5MM(1/2) -FORNECIMENTO/ CORTE(PERDA DE 10%) / DOBRA / COLOCAÇÃO.</t>
  </si>
  <si>
    <t>KG</t>
  </si>
  <si>
    <t xml:space="preserve"> 3.2.2 </t>
  </si>
  <si>
    <t xml:space="preserve"> 3.2.3 </t>
  </si>
  <si>
    <t xml:space="preserve"> 3.2.4 </t>
  </si>
  <si>
    <t xml:space="preserve"> 3.3 </t>
  </si>
  <si>
    <t>VIGAS DE FUNDAÇÃO</t>
  </si>
  <si>
    <t xml:space="preserve"> 3.3.1 </t>
  </si>
  <si>
    <t xml:space="preserve"> 3.3.2 </t>
  </si>
  <si>
    <t xml:space="preserve"> 3.3.3 </t>
  </si>
  <si>
    <t xml:space="preserve"> 3.3.4 </t>
  </si>
  <si>
    <t xml:space="preserve"> 3.3.5 </t>
  </si>
  <si>
    <t xml:space="preserve"> 4 </t>
  </si>
  <si>
    <t>SUPERESTRUTURA BIBLIOTECA</t>
  </si>
  <si>
    <t xml:space="preserve"> 4.1.1 </t>
  </si>
  <si>
    <t>PILARES EM CONCRETO ARMADO</t>
  </si>
  <si>
    <t xml:space="preserve"> 4.1.1.1 </t>
  </si>
  <si>
    <t xml:space="preserve"> 4.1.1.2 </t>
  </si>
  <si>
    <t xml:space="preserve"> 4.1.1.3 </t>
  </si>
  <si>
    <t xml:space="preserve"> 4.1.1.4 </t>
  </si>
  <si>
    <t xml:space="preserve"> 4.1.2 </t>
  </si>
  <si>
    <t>VIGAS EM CONCRETO ARMADO</t>
  </si>
  <si>
    <t xml:space="preserve"> 4.1.2.1 </t>
  </si>
  <si>
    <t xml:space="preserve"> 4.1.2.2 </t>
  </si>
  <si>
    <t xml:space="preserve"> 4.1.2.3 </t>
  </si>
  <si>
    <t xml:space="preserve"> 4.1.2.4 </t>
  </si>
  <si>
    <t xml:space="preserve"> 4.1.3 </t>
  </si>
  <si>
    <t>LAJE MARQUISE</t>
  </si>
  <si>
    <t xml:space="preserve"> 4.1.3.1 </t>
  </si>
  <si>
    <t xml:space="preserve"> 4.1.3.2 </t>
  </si>
  <si>
    <t xml:space="preserve"> 4.1.3.3 </t>
  </si>
  <si>
    <t xml:space="preserve"> 4.1.3.4 </t>
  </si>
  <si>
    <t xml:space="preserve"> 4.1.3.5 </t>
  </si>
  <si>
    <t xml:space="preserve"> 3474 </t>
  </si>
  <si>
    <t xml:space="preserve"> 4.1.4 </t>
  </si>
  <si>
    <t xml:space="preserve"> 4.1.4.1 </t>
  </si>
  <si>
    <t xml:space="preserve"> 4.1.5 </t>
  </si>
  <si>
    <t xml:space="preserve"> 4.1.5.1 </t>
  </si>
  <si>
    <t xml:space="preserve"> 5 </t>
  </si>
  <si>
    <t>COBERTURA BIBLIOTECA</t>
  </si>
  <si>
    <t xml:space="preserve"> 5.1 </t>
  </si>
  <si>
    <t xml:space="preserve"> 9078 </t>
  </si>
  <si>
    <t>m</t>
  </si>
  <si>
    <t xml:space="preserve"> 5.3 </t>
  </si>
  <si>
    <t xml:space="preserve"> 5.4 </t>
  </si>
  <si>
    <t xml:space="preserve"> 5.6 </t>
  </si>
  <si>
    <t xml:space="preserve"> 5.7 </t>
  </si>
  <si>
    <t xml:space="preserve"> 89512 </t>
  </si>
  <si>
    <t>TUBO PVC, SÉRIE R, ÁGUA PLUVIAL, DN 100 MM, FORNECIDO E INSTALADO EM RAMAL DE ENCAMINHAMENTO. AF_12/2014</t>
  </si>
  <si>
    <t>M</t>
  </si>
  <si>
    <t xml:space="preserve"> 5.8 </t>
  </si>
  <si>
    <t xml:space="preserve"> 5.9 </t>
  </si>
  <si>
    <t xml:space="preserve"> 96111 </t>
  </si>
  <si>
    <t>FORRO EM RÉGUAS DE PVC, FRISADO, PARA AMBIENTES RESIDENCIAIS, INCLUSIVE ESTRUTURA DE FIXAÇÃO. AF_05/2017_P</t>
  </si>
  <si>
    <t xml:space="preserve"> 6 </t>
  </si>
  <si>
    <t>PAVIMENTAÇÃO DA BIBLIOTECA</t>
  </si>
  <si>
    <t xml:space="preserve"> 6.1 </t>
  </si>
  <si>
    <t xml:space="preserve"> 6.2 </t>
  </si>
  <si>
    <t xml:space="preserve"> 6.3 </t>
  </si>
  <si>
    <t xml:space="preserve"> 6.4 </t>
  </si>
  <si>
    <t xml:space="preserve"> 6.5 </t>
  </si>
  <si>
    <t xml:space="preserve"> 73974/001 </t>
  </si>
  <si>
    <t>PISO CIMENTADO TRACO 1:3 (CIMENTO E AREIA) ACABAMENTO RUSTICO ESPESSURA 2CM, PREPARO MECANICO DA ARGAMASSA</t>
  </si>
  <si>
    <t xml:space="preserve"> 6.6 </t>
  </si>
  <si>
    <t xml:space="preserve"> 2267 </t>
  </si>
  <si>
    <t xml:space="preserve"> 6.7 </t>
  </si>
  <si>
    <t xml:space="preserve"> 7 </t>
  </si>
  <si>
    <t>PAREDE  (VEDAÇÕES  E PLATIBANDA) BIBLIOTECA</t>
  </si>
  <si>
    <t xml:space="preserve"> 7.1 </t>
  </si>
  <si>
    <t xml:space="preserve"> 87484 </t>
  </si>
  <si>
    <t xml:space="preserve"> 7.2 </t>
  </si>
  <si>
    <t xml:space="preserve"> 87878 </t>
  </si>
  <si>
    <t>CHAPISCO APLICADO EM ALVENARIAS E ESTRUTURAS DE CONCRETO INTERNAS, COM COLHER DE PEDREIRO.  ARGAMASSA TRAÇO 1:3 COM PREPARO MANUAL. AF_06/2014</t>
  </si>
  <si>
    <t xml:space="preserve"> 7.3 </t>
  </si>
  <si>
    <t xml:space="preserve"> 8 </t>
  </si>
  <si>
    <t>ESQUADRIAS BIBLIOTECA</t>
  </si>
  <si>
    <t xml:space="preserve"> 8.1 </t>
  </si>
  <si>
    <t xml:space="preserve"> 8.2 </t>
  </si>
  <si>
    <t xml:space="preserve"> 8.3 </t>
  </si>
  <si>
    <t xml:space="preserve"> 8.4 </t>
  </si>
  <si>
    <t xml:space="preserve"> 91341 </t>
  </si>
  <si>
    <t xml:space="preserve"> 9 </t>
  </si>
  <si>
    <t>PINTURA BIBLIOTECA</t>
  </si>
  <si>
    <t xml:space="preserve"> 9.1 </t>
  </si>
  <si>
    <t xml:space="preserve"> 88497 </t>
  </si>
  <si>
    <t>APLICAÇÃO E LIXAMENTO DE MASSA LÁTEX EM PAREDES, DUAS DEMÃOS. AF_06/2014</t>
  </si>
  <si>
    <t xml:space="preserve"> 9.2 </t>
  </si>
  <si>
    <t xml:space="preserve"> 9.3 </t>
  </si>
  <si>
    <t xml:space="preserve"> 88489 </t>
  </si>
  <si>
    <t xml:space="preserve"> 9.4 </t>
  </si>
  <si>
    <t xml:space="preserve"> 9.5 </t>
  </si>
  <si>
    <t xml:space="preserve"> 88488 </t>
  </si>
  <si>
    <t xml:space="preserve"> 10 </t>
  </si>
  <si>
    <t>INSTALAÇÕES ELETRICA TELEFONE E LOGICA</t>
  </si>
  <si>
    <t xml:space="preserve"> 10.1 </t>
  </si>
  <si>
    <t xml:space="preserve"> 10.2 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</si>
  <si>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</si>
  <si>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</si>
  <si>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10.4 </t>
  </si>
  <si>
    <t xml:space="preserve"> 10.6 </t>
  </si>
  <si>
    <t xml:space="preserve"> 10.8 </t>
  </si>
  <si>
    <t xml:space="preserve"> 7139 </t>
  </si>
  <si>
    <t>pt</t>
  </si>
  <si>
    <t xml:space="preserve"> 10.9 </t>
  </si>
  <si>
    <t xml:space="preserve"> C4526 </t>
  </si>
  <si>
    <t>SEINFRA</t>
  </si>
  <si>
    <t xml:space="preserve"> 10.10 </t>
  </si>
  <si>
    <t xml:space="preserve"> 10.11 </t>
  </si>
  <si>
    <t xml:space="preserve"> 12022 </t>
  </si>
  <si>
    <t>un</t>
  </si>
  <si>
    <t xml:space="preserve"> 10.12 </t>
  </si>
  <si>
    <t xml:space="preserve"> 7714 </t>
  </si>
  <si>
    <t xml:space="preserve"> 10.13 </t>
  </si>
  <si>
    <t xml:space="preserve"> 93145 </t>
  </si>
  <si>
    <t>PONTO DE ILUMINAÇÃO E TOMADA, RESIDENCIAL, INCLUINDO INTERRUPTOR SIMPLES E TOMADA 10A/250V, CAIXA ELÉTRICA, ELETRODUTO, CABO, RASGO, QUEBRA E CHUMBAMENTO (EXCLUINDO LUMINÁRIA E LÂMPADA). AF_01/2016</t>
  </si>
  <si>
    <t xml:space="preserve"> 10.14 </t>
  </si>
  <si>
    <t xml:space="preserve"> 93144 </t>
  </si>
  <si>
    <t>PONTO DE UTILIZAÇÃO DE EQUIPAMENTOS ELÉTRICOS, RESIDENCIAL, INCLUINDO SUPORTE E PLACA, CAIXA ELÉTRICA, ELETRODUTO, CABO, RASGO, QUEBRA E CHUMBAMENTO. AF_01/2016</t>
  </si>
  <si>
    <t xml:space="preserve"> 10.15 </t>
  </si>
  <si>
    <t xml:space="preserve"> 93141 </t>
  </si>
  <si>
    <t>PONTO DE TOMADA RESIDENCIAL INCLUINDO TOMADA 10A/250V, CAIXA ELÉTRICA, ELETRODUTO, CABO, RASGO, QUEBRA E CHUMBAMENTO. AF_01/2016</t>
  </si>
  <si>
    <t xml:space="preserve"> 10.16 </t>
  </si>
  <si>
    <t xml:space="preserve"> 10.17 </t>
  </si>
  <si>
    <t xml:space="preserve"> 10.18 </t>
  </si>
  <si>
    <t xml:space="preserve"> 83372 </t>
  </si>
  <si>
    <t>CAIXA DE MEDICAO EM ALTA TENSAO - FORNECIMENTO E INSTALACAO</t>
  </si>
  <si>
    <t xml:space="preserve"> 10.20 </t>
  </si>
  <si>
    <t xml:space="preserve"> 89865 </t>
  </si>
  <si>
    <t>TUBO, PVC, SOLDÁVEL, DN 25MM, INSTALADO EM DRENO DE AR-CONDICIONADO - FORNECIMENTO E INSTALAÇÃO. AF_12/2014</t>
  </si>
  <si>
    <t xml:space="preserve"> 10.21 </t>
  </si>
  <si>
    <t>BASE METALICA PARA FIXAÇÃO DE ELETRODUTOS E TOMADAS</t>
  </si>
  <si>
    <t xml:space="preserve"> 10.22 </t>
  </si>
  <si>
    <t xml:space="preserve"> 93654 </t>
  </si>
  <si>
    <t>DISJUNTOR MONOPOLAR TIPO DIN, CORRENTE NOMINAL DE 16A - FORNECIMENTO E INSTALAÇÃO. AF_04/2016</t>
  </si>
  <si>
    <t xml:space="preserve"> 10.23 </t>
  </si>
  <si>
    <t xml:space="preserve"> 10.24 </t>
  </si>
  <si>
    <t xml:space="preserve"> 10.25 </t>
  </si>
  <si>
    <t xml:space="preserve"> 10.26 </t>
  </si>
  <si>
    <t xml:space="preserve"> 10.27 </t>
  </si>
  <si>
    <t xml:space="preserve"> 11 </t>
  </si>
  <si>
    <t>SANITÁRIOS, DEPÓSITOS</t>
  </si>
  <si>
    <t xml:space="preserve"> 11.1 </t>
  </si>
  <si>
    <t>FUNDAÇÕES</t>
  </si>
  <si>
    <t xml:space="preserve"> 11.1.1 </t>
  </si>
  <si>
    <t xml:space="preserve"> 11.1.2 </t>
  </si>
  <si>
    <t xml:space="preserve"> 11.1.3 </t>
  </si>
  <si>
    <t xml:space="preserve"> 11.1.4 </t>
  </si>
  <si>
    <t xml:space="preserve"> 11.1.5 </t>
  </si>
  <si>
    <t xml:space="preserve"> 11.2 </t>
  </si>
  <si>
    <t>COBERTURA</t>
  </si>
  <si>
    <t xml:space="preserve"> 11.2.1 </t>
  </si>
  <si>
    <t xml:space="preserve"> 9341 </t>
  </si>
  <si>
    <t xml:space="preserve"> 11.2.2 </t>
  </si>
  <si>
    <t xml:space="preserve"> 89711 </t>
  </si>
  <si>
    <t xml:space="preserve"> 11.3 </t>
  </si>
  <si>
    <t>PAVIMENTAÇÃO</t>
  </si>
  <si>
    <t xml:space="preserve"> 11.3.1 </t>
  </si>
  <si>
    <t xml:space="preserve"> 11.3.2 </t>
  </si>
  <si>
    <t xml:space="preserve"> 11.3.3 </t>
  </si>
  <si>
    <t xml:space="preserve"> 11.3.4 </t>
  </si>
  <si>
    <t xml:space="preserve"> 4639 </t>
  </si>
  <si>
    <t xml:space="preserve"> 11.3.5 </t>
  </si>
  <si>
    <t xml:space="preserve"> 11.4 </t>
  </si>
  <si>
    <t>PAINÉIS, PAREDES E REVESTIMENTOS</t>
  </si>
  <si>
    <t xml:space="preserve"> 11.4.1 </t>
  </si>
  <si>
    <t xml:space="preserve"> 11.4.2 </t>
  </si>
  <si>
    <t xml:space="preserve"> 87873 </t>
  </si>
  <si>
    <t>CHAPISCO APLICADO EM ALVENARIAS E ESTRUTURAS DE CONCRETO INTERNAS, COM ROLO PARA TEXTURA ACRÍLICA.  ARGAMASSA TRAÇO 1:4 E EMULSÃO POLIMÉRICA (ADESIVO) COM PREPARO MANUAL. AF_06/2014</t>
  </si>
  <si>
    <t xml:space="preserve"> 11.4.3 </t>
  </si>
  <si>
    <t xml:space="preserve"> 1989 </t>
  </si>
  <si>
    <t xml:space="preserve"> 11.4.4 </t>
  </si>
  <si>
    <t xml:space="preserve"> 11.4.5 </t>
  </si>
  <si>
    <t xml:space="preserve"> 11.4.6 </t>
  </si>
  <si>
    <t xml:space="preserve"> 11.5 </t>
  </si>
  <si>
    <t>ESQUADRIAS</t>
  </si>
  <si>
    <t xml:space="preserve"> 11.5.1 </t>
  </si>
  <si>
    <t xml:space="preserve"> 11.5.2 </t>
  </si>
  <si>
    <t xml:space="preserve"> 11.5.3 </t>
  </si>
  <si>
    <t xml:space="preserve"> 94569 </t>
  </si>
  <si>
    <t xml:space="preserve"> 11.6 </t>
  </si>
  <si>
    <t xml:space="preserve"> 11.6.1 </t>
  </si>
  <si>
    <t xml:space="preserve"> 11.6.2 </t>
  </si>
  <si>
    <t xml:space="preserve"> 11.6.3 </t>
  </si>
  <si>
    <t xml:space="preserve"> 11.6.4 </t>
  </si>
  <si>
    <t xml:space="preserve"> 4896 </t>
  </si>
  <si>
    <t xml:space="preserve"> 11.7 </t>
  </si>
  <si>
    <t>INSTALAÇÕES HIDROSSANITÁRIAS</t>
  </si>
  <si>
    <t xml:space="preserve"> 11.7.1 </t>
  </si>
  <si>
    <t xml:space="preserve"> 11.7.2 </t>
  </si>
  <si>
    <t xml:space="preserve"> 74144/002 </t>
  </si>
  <si>
    <t>SUPORTE APOIO CAIXA D AGUA BARROTES MADEIRA DE 1</t>
  </si>
  <si>
    <t xml:space="preserve"> 11.7.4 </t>
  </si>
  <si>
    <t xml:space="preserve"> 89987 </t>
  </si>
  <si>
    <t>REGISTRO DE GAVETA BRUTO, LATÃO, ROSCÁVEL, 3/4", COM ACABAMENTO E CANOPLA CROMADOS. FORNECIDO E INSTALADO EM RAMAL DE ÁGUA. AF_12/2014</t>
  </si>
  <si>
    <t xml:space="preserve"> 11.7.5 </t>
  </si>
  <si>
    <t xml:space="preserve"> 72789 </t>
  </si>
  <si>
    <t>ADAPTADOR PVC SOLDAVEL COM FLANGES LIVRES PARA CAIXA D'AGUA 25MMX3/4" - FORNECIMENTO E INSTALACAO</t>
  </si>
  <si>
    <t xml:space="preserve"> 11.7.6 </t>
  </si>
  <si>
    <t xml:space="preserve"> 11.7.7 </t>
  </si>
  <si>
    <t xml:space="preserve"> 11.7.8 </t>
  </si>
  <si>
    <t xml:space="preserve"> 11.7.9 </t>
  </si>
  <si>
    <t xml:space="preserve"> 11.7.10 </t>
  </si>
  <si>
    <t xml:space="preserve"> 11.7.11 </t>
  </si>
  <si>
    <t xml:space="preserve"> 9173 </t>
  </si>
  <si>
    <t xml:space="preserve"> 11.7.12 </t>
  </si>
  <si>
    <t xml:space="preserve"> 11.7.13 </t>
  </si>
  <si>
    <t xml:space="preserve"> 11.7.14 </t>
  </si>
  <si>
    <t xml:space="preserve"> 11.7.15 </t>
  </si>
  <si>
    <t xml:space="preserve"> 1679 </t>
  </si>
  <si>
    <t xml:space="preserve"> 11.7.16 </t>
  </si>
  <si>
    <t xml:space="preserve"> 1678 </t>
  </si>
  <si>
    <t xml:space="preserve"> 11.7.17 </t>
  </si>
  <si>
    <t xml:space="preserve"> 1683 </t>
  </si>
  <si>
    <t xml:space="preserve"> 11.7.18 </t>
  </si>
  <si>
    <t xml:space="preserve"> 1200 </t>
  </si>
  <si>
    <t xml:space="preserve"> 89448 </t>
  </si>
  <si>
    <t>TUBO, PVC, SOLDÁVEL, DN 40MM, INSTALADO EM PRUMADA DE ÁGUA - FORNECIMENTO E INSTALAÇÃO. AF_12/2014</t>
  </si>
  <si>
    <t xml:space="preserve"> 11.7.20 </t>
  </si>
  <si>
    <t xml:space="preserve"> 89714 </t>
  </si>
  <si>
    <t>TUBO PVC, SERIE NORMAL, ESGOTO PREDIAL, DN 100 MM, FORNECIDO E INSTALADO EM RAMAL DE DESCARGA OU RAMAL DE ESGOTO SANITÁRIO. AF_12/2014</t>
  </si>
  <si>
    <t xml:space="preserve"> 89357 </t>
  </si>
  <si>
    <t>TUBO, PVC, SOLDÁVEL, DN 32MM, INSTALADO EM RAMAL OU SUB-RAMAL DE ÁGUA - FORNECIMENTO E INSTALAÇÃO. AF_12/2014</t>
  </si>
  <si>
    <t xml:space="preserve"> 11.7.22 </t>
  </si>
  <si>
    <t>TUBO PVC, SERIE NORMAL, ESGOTO PREDIAL, DN 40 MM, FORNECIDO E INSTALADO EM RAMAL DE DESCARGA OU RAMAL DE ESGOTO SANITÁRIO. AF_12/2014</t>
  </si>
  <si>
    <t xml:space="preserve"> 11.7.23 </t>
  </si>
  <si>
    <t xml:space="preserve"> 89712 </t>
  </si>
  <si>
    <t>TUBO PVC, SERIE NORMAL, ESGOTO PREDIAL, DN 50 MM, FORNECIDO E INSTALADO EM RAMAL DE DESCARGA OU RAMAL DE ESGOTO SANITÁRIO. AF_12/2014</t>
  </si>
  <si>
    <t xml:space="preserve"> 11.7.24 </t>
  </si>
  <si>
    <t xml:space="preserve"> 89985 </t>
  </si>
  <si>
    <t>REGISTRO DE PRESSÃO BRUTO, LATÃO, ROSCÁVEL, 3/4", COM ACABAMENTO E CANOPLA CROMADOS. FORNECIDO E INSTALADO EM RAMAL DE ÁGUA. AF_12/2014</t>
  </si>
  <si>
    <t xml:space="preserve"> 11.7.25 </t>
  </si>
  <si>
    <t xml:space="preserve"> 89984 </t>
  </si>
  <si>
    <t>REGISTRO DE PRESSÃO BRUTO, LATÃO, ROSCÁVEL, 1/2", COM ACABAMENTO E CANOPLA CROMADOS. FORNECIDO E INSTALADO EM RAMAL DE ÁGUA. AF_12/2014</t>
  </si>
  <si>
    <t xml:space="preserve"> 11.7.26 </t>
  </si>
  <si>
    <t xml:space="preserve"> 11.7.27 </t>
  </si>
  <si>
    <t xml:space="preserve"> 89355 </t>
  </si>
  <si>
    <t>TUBO, PVC, SOLDÁVEL, DN 20MM, INSTALADO EM RAMAL OU SUB-RAMAL DE ÁGUA - FORNECIMENTO E INSTALAÇÃO. AF_12/2014</t>
  </si>
  <si>
    <t xml:space="preserve"> 11.7.28 </t>
  </si>
  <si>
    <t xml:space="preserve"> 89356 </t>
  </si>
  <si>
    <t>TUBO, PVC, SOLDÁVEL, DN 25MM, INSTALADO EM RAMAL OU SUB-RAMAL DE ÁGUA - FORNECIMENTO E INSTALAÇÃO. AF_12/2014</t>
  </si>
  <si>
    <t xml:space="preserve"> 93358 </t>
  </si>
  <si>
    <t>ESCAVAÇÃO MANUAL DE VALAS. AF_03/2016</t>
  </si>
  <si>
    <t xml:space="preserve"> 11.8 </t>
  </si>
  <si>
    <t>PINTURA</t>
  </si>
  <si>
    <t xml:space="preserve"> 11.8.1 </t>
  </si>
  <si>
    <t xml:space="preserve"> 11.8.2 </t>
  </si>
  <si>
    <t xml:space="preserve"> 11.8.3 </t>
  </si>
  <si>
    <t xml:space="preserve"> 12 </t>
  </si>
  <si>
    <t>SERVIÇOS COMPLEMENTARES</t>
  </si>
  <si>
    <t xml:space="preserve"> 12.1 </t>
  </si>
  <si>
    <t>DIVERSOS</t>
  </si>
  <si>
    <t xml:space="preserve"> 12.1.1 </t>
  </si>
  <si>
    <t xml:space="preserve"> 12.1.2 </t>
  </si>
  <si>
    <t xml:space="preserve"> 12.1.3 </t>
  </si>
  <si>
    <t xml:space="preserve"> 12.2 </t>
  </si>
  <si>
    <t xml:space="preserve"> 12.2.1 </t>
  </si>
  <si>
    <t xml:space="preserve"> 12.2.2 </t>
  </si>
  <si>
    <t xml:space="preserve"> 74138/002 </t>
  </si>
  <si>
    <t>CONCRETO USINADO BOMBEADO FCK=20MPA, INCLUSIVE LANCAMENTO E ADENSAMENTO</t>
  </si>
  <si>
    <t xml:space="preserve"> 12.2.3 </t>
  </si>
  <si>
    <t xml:space="preserve"> 12.2.5 </t>
  </si>
  <si>
    <t xml:space="preserve"> 12.2.8 </t>
  </si>
  <si>
    <t xml:space="preserve"> 12.3 </t>
  </si>
  <si>
    <t xml:space="preserve"> 12.3.1 </t>
  </si>
  <si>
    <t xml:space="preserve"> 12.3.2 </t>
  </si>
  <si>
    <t xml:space="preserve"> 12.4 </t>
  </si>
  <si>
    <t>PASSEIO EXTERNO</t>
  </si>
  <si>
    <t xml:space="preserve"> 12.4.1 </t>
  </si>
  <si>
    <t xml:space="preserve"> 12.4.2 </t>
  </si>
  <si>
    <t xml:space="preserve"> 87620 </t>
  </si>
  <si>
    <t>CONTRAPISO EM ARGAMASSA TRAÇO 1:4 (CIMENTO E AREIA), PREPARO MECÂNICO COM BETONEIRA 400 L, APLICADO EM ÁREAS SECAS SOBRE LAJE, ADERIDO, ESPESSURA 2CM. AF_06/2014</t>
  </si>
  <si>
    <t xml:space="preserve"> 12.4.3 </t>
  </si>
  <si>
    <t xml:space="preserve"> 12.4.4 </t>
  </si>
  <si>
    <t xml:space="preserve"> 12.4.5 </t>
  </si>
  <si>
    <t xml:space="preserve"> 2394 </t>
  </si>
  <si>
    <t xml:space="preserve"> 12.4.6 </t>
  </si>
  <si>
    <t xml:space="preserve"> 13 </t>
  </si>
  <si>
    <t>LIMPEZA GERAL</t>
  </si>
  <si>
    <t xml:space="preserve"> 13.1 </t>
  </si>
  <si>
    <t>Total sem BDI</t>
  </si>
  <si>
    <t>Total do BDI</t>
  </si>
  <si>
    <t>Total Geral</t>
  </si>
  <si>
    <t>SESI-SERVIÇO SOCIAL DA INDUSTRIA</t>
  </si>
  <si>
    <t>ENCARGOS SOCIAIS DESONERADOS</t>
  </si>
  <si>
    <t>HORISTA=87,4%</t>
  </si>
  <si>
    <t>MENSALISTA=49,76%</t>
  </si>
  <si>
    <t>Administração Central</t>
  </si>
  <si>
    <t>Despesas Financeiras</t>
  </si>
  <si>
    <t>Seguro e Garantia</t>
  </si>
  <si>
    <t>Impostos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</si>
  <si>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</si>
  <si>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</si>
  <si>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</si>
  <si>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</si>
  <si>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</si>
  <si>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</si>
  <si>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</si>
  <si>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</si>
  <si>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</si>
  <si>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</si>
  <si>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</si>
  <si>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</si>
  <si>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</si>
  <si>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</si>
  <si>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</si>
  <si>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</si>
  <si>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</si>
  <si>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</si>
  <si>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</si>
  <si>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</si>
  <si>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</si>
  <si>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</si>
  <si>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</si>
  <si>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</si>
  <si>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</si>
  <si>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 xml:space="preserve"> </t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</si>
  <si>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</si>
  <si>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</si>
  <si>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</si>
  <si>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</si>
  <si>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</si>
  <si>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</si>
  <si>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</si>
  <si>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</si>
  <si>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</si>
  <si>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</si>
  <si>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</si>
  <si>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</si>
  <si>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</si>
  <si>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</si>
  <si>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</si>
  <si>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</si>
  <si>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</si>
  <si>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</si>
  <si>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</si>
  <si>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</si>
  <si>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</si>
  <si>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</si>
  <si>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</si>
  <si>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</si>
  <si>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</si>
  <si>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</si>
  <si>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</si>
  <si>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</si>
  <si>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</si>
  <si>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</si>
  <si>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</si>
  <si>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</si>
  <si>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</si>
  <si>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</si>
  <si>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</si>
  <si>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</si>
  <si>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</si>
  <si>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</si>
  <si>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</si>
  <si>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</si>
  <si>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</si>
  <si>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</si>
  <si>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</si>
  <si>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Tipo</t>
  </si>
  <si>
    <t>Composição</t>
  </si>
  <si>
    <t>SERP - SERVIÇOS PRELIMINARES</t>
  </si>
  <si>
    <t>Insumo</t>
  </si>
  <si>
    <t xml:space="preserve"> 00000006 </t>
  </si>
  <si>
    <t xml:space="preserve">TAXAS DE PREFEITURA ALVARÁ _ CONSTRUÇÃO COMERCIAL  </t>
  </si>
  <si>
    <t>Taxas</t>
  </si>
  <si>
    <t>M²</t>
  </si>
  <si>
    <t>MO sem LS =&gt;</t>
  </si>
  <si>
    <t>LS =&gt;</t>
  </si>
  <si>
    <t>MO com LS =&gt;</t>
  </si>
  <si>
    <t>Valor do BDI =&gt;</t>
  </si>
  <si>
    <t>Valor com BDI =&gt;</t>
  </si>
  <si>
    <t xml:space="preserve"> 00000005 </t>
  </si>
  <si>
    <t xml:space="preserve">TAXA DE ANOTAÇÃO DE RESPONSABILIDADE TÉCNICA _ CREA/CAU  </t>
  </si>
  <si>
    <t>SEDI - SERVIÇOS DIVERSOS</t>
  </si>
  <si>
    <t>Composição Auxiliar</t>
  </si>
  <si>
    <t>H</t>
  </si>
  <si>
    <t>SERT - SERVIÇOS TÉCNICOS</t>
  </si>
  <si>
    <t xml:space="preserve"> 90778 </t>
  </si>
  <si>
    <t>ENGENHEIRO CIVIL DE OBRA PLENO COM ENCARGOS COMPLEMENTARES</t>
  </si>
  <si>
    <t>Material</t>
  </si>
  <si>
    <t xml:space="preserve">
</t>
  </si>
  <si>
    <t xml:space="preserve"> 12.2.6 </t>
  </si>
  <si>
    <t xml:space="preserve"> 12.2.7 </t>
  </si>
  <si>
    <t xml:space="preserve"> 12.2.9 </t>
  </si>
  <si>
    <t xml:space="preserve"> 12.4.7 </t>
  </si>
  <si>
    <t xml:space="preserve"> 12.4.8 </t>
  </si>
  <si>
    <t>SEES - SERVIÇOS ESPECIAIS</t>
  </si>
  <si>
    <t xml:space="preserve"> 88316 </t>
  </si>
  <si>
    <t>SERVENTE COM ENCARGOS COMPLEMENTARES</t>
  </si>
  <si>
    <t xml:space="preserve"> 90776 </t>
  </si>
  <si>
    <t>ENCARREGADO GERAL COM ENCARGOS COMPLEMENTARES</t>
  </si>
  <si>
    <t xml:space="preserve"> 93281 </t>
  </si>
  <si>
    <t>GUINCHO ELÉTRICO DE COLUNA, CAPACIDADE 400 KG, COM MOTO FREIO, MOTOR TRIFÁSICO DE 1,25 CV - CHP DIURNO. AF_03/2016</t>
  </si>
  <si>
    <t>CHOR - CUSTOS HORÁRIOS DE MÁQUINAS E EQUIPAMENTOS</t>
  </si>
  <si>
    <t>CHP</t>
  </si>
  <si>
    <t xml:space="preserve"> 93282 </t>
  </si>
  <si>
    <t>GUINCHO ELÉTRICO DE COLUNA, CAPACIDADE 400 KG, COM MOTO FREIO, MOTOR TRIFÁSICO DE 1,25 CV - CHI DIURNO. AF_03/2016</t>
  </si>
  <si>
    <t>CHI</t>
  </si>
  <si>
    <t xml:space="preserve">BDI Padrão - 25,00%
</t>
  </si>
  <si>
    <t>Orçamento Sintético</t>
  </si>
  <si>
    <t>Peso (%)</t>
  </si>
  <si>
    <t xml:space="preserve"> 98459 </t>
  </si>
  <si>
    <t>TAPUME COM TELHA METÁLICA. AF_05/2018</t>
  </si>
  <si>
    <t xml:space="preserve"> 50 </t>
  </si>
  <si>
    <t>Locação de construção de edificação até 200m2,  inclusive execução de gabarito de madeira</t>
  </si>
  <si>
    <t xml:space="preserve"> 93209 </t>
  </si>
  <si>
    <t>EXECUÇÃO DE ALMOXARIFADO EM CANTEIRO DE OBRA EM ALVENARIA, INCLUSO PRATELEIRAS. AF_02/2016</t>
  </si>
  <si>
    <t xml:space="preserve"> 93213 </t>
  </si>
  <si>
    <t>EXECUÇÃO DE SANITÁRIO E VESTIÁRIO EM CANTEIRO DE OBRA EM ALVENARIA</t>
  </si>
  <si>
    <t xml:space="preserve"> 94968 </t>
  </si>
  <si>
    <t>CONCRETO MAGRO PARA LASTRO, TRAÇO 1:4,5:4,5 (EM MASSA SECA DE CIMENTO/ AREIA MÉDIA/ BRITA 1) - PREPARO MECÂNICO COM BETONEIRA 600 L. AF_05/2021</t>
  </si>
  <si>
    <t xml:space="preserve"> 96995 </t>
  </si>
  <si>
    <t>REATERRO MANUAL APILOADO COM SOQUETE. AF_10/2017</t>
  </si>
  <si>
    <t>Regularização manual e compactão com placa vibratótia</t>
  </si>
  <si>
    <t xml:space="preserve"> 96547 </t>
  </si>
  <si>
    <t xml:space="preserve"> 94965 </t>
  </si>
  <si>
    <t>CONCRETO FCK = 25MPA, TRAÇO 1:2,3:2,7 (EM MASSA SECA DE CIMENTO/ AREIA MÉDIA/ BRITA 1) - PREPARO MECÂNICO COM BETONEIRA 400 L. AF_05/2021</t>
  </si>
  <si>
    <t xml:space="preserve"> 7692 </t>
  </si>
  <si>
    <t>Lançamento de concreto simples fabricado na obra, inclusive adensamento e acabamento em peças da superestrutura</t>
  </si>
  <si>
    <t xml:space="preserve"> 92423 </t>
  </si>
  <si>
    <t>MONTAGEM E DESMONTAGEM DE FÔRMA DE PILARES RETANGULARES E ESTRUTURAS SIMILARES, PÉ-DIREITO SIMPLES, EM CHAPA DE MADEIRA COMPENSADA RESINADA, 6 UTILIZAÇÕES. AF_09/2020</t>
  </si>
  <si>
    <t xml:space="preserve"> 92779 </t>
  </si>
  <si>
    <t xml:space="preserve"> 98562 </t>
  </si>
  <si>
    <t>IMPERMEABILIZAÇÃO DE FLOREIRA OU VIGA BALDRAME COM ARGAMASSA DE CIMENTO E AREIA, COM ADITIVO IMPERMEABILIZANTE, E = 2 CM. AF_06/2018</t>
  </si>
  <si>
    <t xml:space="preserve"> 3.4 </t>
  </si>
  <si>
    <t>ESPERA DE PILARES</t>
  </si>
  <si>
    <t xml:space="preserve"> 3.4.1 </t>
  </si>
  <si>
    <t xml:space="preserve"> 3.4.2 </t>
  </si>
  <si>
    <t xml:space="preserve"> 3.4.3 </t>
  </si>
  <si>
    <t xml:space="preserve"> 3.4.4 </t>
  </si>
  <si>
    <t>Escoramento em madeira p/ edificações c/ vigas e lajes maciças, 03 usos</t>
  </si>
  <si>
    <t>Pilarete em concreto armado para fechamento da alvenaria da platibanda dimensões (12x12)cm</t>
  </si>
  <si>
    <t xml:space="preserve"> 95954 </t>
  </si>
  <si>
    <t>Cintas em concreto armado para amarração da alvenaria da platibanda dimensões (10x15)cm</t>
  </si>
  <si>
    <t>Calha em chapa de aluminio, desenvolvimento 80 cm</t>
  </si>
  <si>
    <t xml:space="preserve"> 92562 </t>
  </si>
  <si>
    <t>FABRICAÇÃO E INSTALAÇÃO DE TESOURA INTEIRA EM MADEIRA NÃO APARELHADA, VÃO DE 10 M, PARA TELHA ONDULADA DE FIBROCIMENTO, METÁLICA, PLÁSTICA OU TERMOACÚSTICA, INCLUSO IÇAMENTO. AF_12/2015</t>
  </si>
  <si>
    <t xml:space="preserve"> 92543 </t>
  </si>
  <si>
    <t>Estrutura de madeira de lei primeira qualidade, serrada, nao aparelhada, para telhas onduladas, vãos de 7m ate 10m</t>
  </si>
  <si>
    <t xml:space="preserve"> 84035 </t>
  </si>
  <si>
    <t>COBERTURA COM TELHA DE FIBROCIMENTO ONDULADA, ESPESSURA 8 MM, INCLUINDO ACESSORIOS, EXCLUINDO MADEIRAMENTO</t>
  </si>
  <si>
    <t xml:space="preserve"> 304 </t>
  </si>
  <si>
    <t>Rufo de concreto armado fck=20mpa l=30cm e h=5cm</t>
  </si>
  <si>
    <t xml:space="preserve"> 020017 </t>
  </si>
  <si>
    <t>SBC</t>
  </si>
  <si>
    <t>ATERRO COMPACTADO IMPERMEAVEL COM MEIO MECANICO CAMADAS 0,1Om</t>
  </si>
  <si>
    <t xml:space="preserve"> 87747 </t>
  </si>
  <si>
    <t>Contrapiso/Lastro em concreto não estrutural, preparo em betoneira(parte interior do bloco(9,1x9,1m) e calçada da bliblioteca)dim=2x(9,10x1,00m)+(2x11,10x1,00m)</t>
  </si>
  <si>
    <t xml:space="preserve"> 94962 </t>
  </si>
  <si>
    <t>CONCRETO MAGRO PARA LASTRO, TRAÇO 1:4,5:4,5 (CIMENTO/ AREIA MÉDIA/ BRITA 1)  - PREPARO MECÂNICO COM BETONEIRA 400 L. AF_07/2016</t>
  </si>
  <si>
    <t xml:space="preserve"> 170402 </t>
  </si>
  <si>
    <t>PORCELANATO 59X59 PROJETA COTTO ACETINADO ELIANE OU SIMILAR</t>
  </si>
  <si>
    <t>Soleira em granito cinza andorinha, l = 18 cm, e = 2 cm</t>
  </si>
  <si>
    <t xml:space="preserve"> 9542 </t>
  </si>
  <si>
    <t>Rodapé em PORCELANATO</t>
  </si>
  <si>
    <t xml:space="preserve"> 103356 </t>
  </si>
  <si>
    <t>ALVENARIA DE VEDAÇÃO DE BLOCOS CERÂMICOS FURADOS NA HORIZONTAL DE 9X19X29 CM (ESPESSURA 9 CM) E ARGAMASSA DE ASSENTAMENTO COM PREPARO EM BETONEIRA. AF_12/2021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</si>
  <si>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</si>
  <si>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</si>
  <si>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94572 </t>
  </si>
  <si>
    <t>Janela(J1) fixa em aluminio com pintura especifica para aluminio na cor verde, com gradil do mesmo material para instalação de vidros fixos, incluindo vidro fumê 6mm e contra-marco. (8X)J1 (4,28 X 0,40)m.</t>
  </si>
  <si>
    <t>Janela(J2) fixa em aluminio com pintura especifica para aluminio na cor verde, com gradil do mesmo material para instalação de vidros fixos, incluindo vidro fumê 6mm e contra-marco. (3X) J2 (0,30 X 2,10)m</t>
  </si>
  <si>
    <t>Janela(J3) fixa em aluminio com pintura especifica para alumino na cor verde, com gradil do mesmo material para instalação de vidros fixos, incluindo vidro fumê 6mm e contra-marco. (2X)J3 (1,20 X 2,10) m</t>
  </si>
  <si>
    <t>Porta (P3) de aluminio com pintura especifica para aluminio na cor verde, 0,90x2,10m, com gradil do mesmo material para instalação de vidros fixos, c/ vidro fumê 6mm, portal/caixa, maçaneta e fechadura tipo "terra-chave"</t>
  </si>
  <si>
    <t>Pintura c/ tinta acrilica em paredes 2 demãos cor branco gelo</t>
  </si>
  <si>
    <t>Pintura c/ TINTA acrilica acabamento  em laje, (2 demãos)</t>
  </si>
  <si>
    <t xml:space="preserve"> 9.6 </t>
  </si>
  <si>
    <t xml:space="preserve"> 9.7 </t>
  </si>
  <si>
    <t>Pintura c/ tinta acrilica latex em paredes 2 demãos cor verde</t>
  </si>
  <si>
    <t xml:space="preserve"> 9.8 </t>
  </si>
  <si>
    <t xml:space="preserve"> 9.9 </t>
  </si>
  <si>
    <t>Pintura c/ tinta acrilica em paredes 2 demãos cor amarelo</t>
  </si>
  <si>
    <t xml:space="preserve"> 97892 </t>
  </si>
  <si>
    <t>CAIXA ENTERRADA ELÉTRICA RETANGULAR, EM ALVENARIA COM BLOCOS DE CONCRETO, FUNDO COM BRITA, DIMENSÕES INTERNAS: 0,6X0,6X0,6 M. AF_12/2020</t>
  </si>
  <si>
    <t xml:space="preserve"> 91924 </t>
  </si>
  <si>
    <t>CABO DE COBRE FLEXÍVEL ISOLADO, 1,5 MM², ANTI-CHAMA 450/750 V, PARA CIRCUITOS TERMINAIS - FORNECIMENTO E INSTALAÇÃO. AF_12/2015</t>
  </si>
  <si>
    <t xml:space="preserve"> 10.3 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</si>
  <si>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</si>
  <si>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</si>
  <si>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</si>
  <si>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</si>
  <si>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10.5 </t>
  </si>
  <si>
    <t xml:space="preserve"> 91931 </t>
  </si>
  <si>
    <t>CABO DE COBRE FLEXÍVEL ISOLADO, 6 MM², ANTI-CHAMA 0,6/1,0 KV, PARA CIRCUITOS TERMINAIS - FORNECIMENTO E INSTALAÇÃO. AF_12/2015</t>
  </si>
  <si>
    <t xml:space="preserve"> 92980 </t>
  </si>
  <si>
    <t>CABO DE COBRE FLEXÍVEL ISOLADO, 10 MM², ANTI-CHAMA 0,6/1,0 KV, PARA DISTRIBUIÇÃO - FORNECIMENTO E INSTALAÇÃO. AF_12/2015</t>
  </si>
  <si>
    <t>Ponto para cabeamento estruturado embutido, com eletroduto pvc rígido  Ø 3/4" c/cabo UTP 4 pares cat. 6</t>
  </si>
  <si>
    <t>PATCH CABLE EXTRA-FLEXÍVEL RJ-45/RJ-45 DE 2,50m</t>
  </si>
  <si>
    <t xml:space="preserve"> 91835 </t>
  </si>
  <si>
    <t>ELETRODUTO FLEXÍVEL CORRUGADO REFORÇADO, PVC, DN 25 MM (3/4"), PARA CIRCUITOS TERMINAIS, INSTALADO EM FORRO - FORNECIMENTO E INSTALAÇÃO. AF_12/2015</t>
  </si>
  <si>
    <t>Luminária de embutir aberta tubo led 2 x 32/40 w (tecnolux ref.fle-8157/232 ou similar), completa</t>
  </si>
  <si>
    <t>Luminária tipo arandela em aluminio escovado cor branco, linha Decoratta, Magiluz ou similar, inclusive lâmpada</t>
  </si>
  <si>
    <t>Ponto elétrico c/ eletroduto ferro galvanizado, caixa em aluminio fundido tipo condulete p/ instalação aparente</t>
  </si>
  <si>
    <t xml:space="preserve"> 101883 </t>
  </si>
  <si>
    <t>QUADRO DE DISTRIBUIÇÃO DE ENERGIA EM CHAPA DE AÇO GALVANIZADO, DE EMBUTIR, COM BARRAMENTO TRIFÁSICO, PARA 18 DISJUNTORES DIN 100A - FORNECIMENTO E INSTALAÇÃO. AF_10/2020</t>
  </si>
  <si>
    <t xml:space="preserve"> PONTOELE_002 </t>
  </si>
  <si>
    <t xml:space="preserve"> 93657 </t>
  </si>
  <si>
    <t>DISJUNTOR MONOPOLAR TIPO DIN, CORRENTE NOMINAL DE 32A - FORNECIMENTO E INSTALAÇÃO. AF_04/2016</t>
  </si>
  <si>
    <t xml:space="preserve"> 93659 </t>
  </si>
  <si>
    <t>DISJUNTOR MONOPOLAR TIPO DIN, CORRENTE NOMINAL DE 50A - FORNECIMENTO E INSTALAÇÃO. AF_04/2016</t>
  </si>
  <si>
    <t xml:space="preserve"> 96985 </t>
  </si>
  <si>
    <t>HASTE DE ATERRAMENTO 5/8  PARA SPDA - FORNECIMENTO E INSTALAÇÃO. AF_12/2017</t>
  </si>
  <si>
    <t xml:space="preserve"> 96973 </t>
  </si>
  <si>
    <t>CORDOALHA DE COBRE NU 35 MM², NÃO ENTERRADA, COM ISOLADOR - FORNECIMENTO E INSTALAÇÃO. AF_12/2017</t>
  </si>
  <si>
    <t xml:space="preserve"> 96977 </t>
  </si>
  <si>
    <t>CORDOALHA DE COBRE NU 50 MM², ENTERRADA, SEM ISOLADOR - FORNECIMENTO E INSTALAÇÃO. AF_12/2017</t>
  </si>
  <si>
    <t>Baldrame em alvenaria de pedra argamassada cimento e areia</t>
  </si>
  <si>
    <t xml:space="preserve"> 11.1.6 </t>
  </si>
  <si>
    <t xml:space="preserve"> 11.1.7 </t>
  </si>
  <si>
    <t>Cone octagonal p/ cobertura do depósito e sanitários, fabricados em fibra de vidro, pintados nas cores indicadas, conforme projeto</t>
  </si>
  <si>
    <t>Dutos de ventilação com tubos de pvc branco d=40mm, executados acima da laje de cobertura do deposito e banheiro</t>
  </si>
  <si>
    <t>CONTRAPISO EM ARGAMASSA TRAÇO 1:4 (CIMENTO E AREIA), PREPARO MANUAL, APLICADO EM ÁREAS MOLHADAS SOBRE LAJE, ADERIDO, ACABAMENTO NÃO REFORÇADO, ESPESSURA 3CM. AF_07/2021</t>
  </si>
  <si>
    <t>Soleira em granito cinza andorinha, l = 22 cm, e = 2 cm</t>
  </si>
  <si>
    <t>Peitoril granito cinza polido, c/ largura = 22 cm, esp = 2 cm</t>
  </si>
  <si>
    <t xml:space="preserve"> 4441 </t>
  </si>
  <si>
    <t>Revestimento cerâmico para parede, 10 x 10 cm, Elizabeth, linha lux cardinal, aplicado com argamassa industrializada ac-ii, rejuntado, exclusive regularização de base ou emboço - Rev 04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</si>
  <si>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</si>
  <si>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</si>
  <si>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11.4.7 </t>
  </si>
  <si>
    <t xml:space="preserve"> 5064 </t>
  </si>
  <si>
    <t>Rodapé cerâmico 8,5 x 41 cm, eliane, linha cargo plus bone, aplicado com argamassa industrializada ac-i, rejuntado (ou similar)</t>
  </si>
  <si>
    <t>Fornecimento e colocação de porta (P1) em alumínio natural c/ veneziana fixa, especifica para alumino na cor Azul, 0,80 x 2,10m  para  WC</t>
  </si>
  <si>
    <t>Fornecimento e colocação de porta (P2) em alumínio natural c/ veneziana fixa, especifica para alumino na cor amarela, 0,60 x 2,10m  p/Depósito.</t>
  </si>
  <si>
    <t>JANELA DE ALUMÍNIO MAXIM-AR, FIXAÇÃO COM PARAFUSO SOBRE CONTRAMARCO (EXCLUSIVE CONTRAMARCO), COM VIDROS, PADRONIZADA. AF_07/2016</t>
  </si>
  <si>
    <t>INSTALAÇÕES ELETRICA</t>
  </si>
  <si>
    <t>Luminária calha sobrepor p/lamp.fluorescente 1x20w, completa, incl.reator partida rápida e lampada</t>
  </si>
  <si>
    <t xml:space="preserve"> 102622 </t>
  </si>
  <si>
    <t>CAIXA D´ÁGUA EM POLIETILENO, 500 LITROS (INCLUSOS TUBOS, CONEXÕES E TORNEIRA DE BÓIA) - FORNECIMENTO E INSTALAÇÃO. AF_06/2021</t>
  </si>
  <si>
    <t xml:space="preserve"> 11150 </t>
  </si>
  <si>
    <t>Bancada em granito verde ubatuba, e = 2cm</t>
  </si>
  <si>
    <t xml:space="preserve"> 86938 </t>
  </si>
  <si>
    <t>CUBA DE EMBUTIR OVAL EM LOUÇA BRANCA, 35 X 50CM OU EQUIVALENTE, INCLUSO VÁLVULA E SIFÃO TIPO GARRAFA EM METAL CROMADO - FORNECIMENTO E INSTALAÇÃO. AF_12/2013</t>
  </si>
  <si>
    <t xml:space="preserve"> 190884 </t>
  </si>
  <si>
    <t>ASSENTO SANITARIO ELEVADO ALMOFADADO 16,5CM - ASTRA</t>
  </si>
  <si>
    <t xml:space="preserve"> 190490 </t>
  </si>
  <si>
    <t>VASO SANIT. CONVEN. S/ABERTURA FRONTAL ACESSO CONFORT-INCEPA</t>
  </si>
  <si>
    <t xml:space="preserve"> 13115 </t>
  </si>
  <si>
    <t>Barra de apoio, para vaso sanitário, dupla, articulada, direita ou esquerda, em aço inox, L= 70cm, d=1 1/4"</t>
  </si>
  <si>
    <t>Ducha manual com registro, linha aspen, ref. 1984 C35 ACT, da DECA ou similar</t>
  </si>
  <si>
    <t xml:space="preserve"> 74125/001 </t>
  </si>
  <si>
    <t>ESPELHO CRISTAL ESPESSURA 4MM, COM MOLDURA DE MADEIRA</t>
  </si>
  <si>
    <t xml:space="preserve"> 180485 </t>
  </si>
  <si>
    <t>SEDOP</t>
  </si>
  <si>
    <t>Fossa septica conc.arm.d=1,60m p=2,75m cap=40 pessoas</t>
  </si>
  <si>
    <t xml:space="preserve"> 98094 </t>
  </si>
  <si>
    <t>SUMIDOURO RETANGULAR, EM ALVENARIA COM BLOCOS DE CONCRETO, DIMENSÕES INTERNAS: 0,8 X 1,4 X 3,0 M, ÁREA DE INFILTRAÇÃO: 13,2 M² (PARA 5 CONTRIBUINTES). AF_12/2020</t>
  </si>
  <si>
    <t>Ponto de esgoto com tubo de pvc rígido soldável de  Ø 40 mm (lavatórios, mictórios, ralos sifonados, etc...)</t>
  </si>
  <si>
    <t>Ponto de esgoto com tubo de pvc rígido soldável de  Ø 50 mm (pias de cozinha, máquinas de lavar, etc...)</t>
  </si>
  <si>
    <t>Ponto de esgoto com tubo de pvc rígido soldável de Ø 100 mm (vaso sanitário)</t>
  </si>
  <si>
    <t>Ponto de água fria embutido, c/material pvc rígido soldável Ø 25mm</t>
  </si>
  <si>
    <t xml:space="preserve"> 11232 </t>
  </si>
  <si>
    <t>Torneira cromada de mesa para lavatório temporizada bica baixa</t>
  </si>
  <si>
    <t xml:space="preserve"> 11.7.29 </t>
  </si>
  <si>
    <t xml:space="preserve"> 11.7.30 </t>
  </si>
  <si>
    <t>Pintura c/ acrílico acabamento acetinado em parede, s/ massa e selador (2 demãos) cor Azul (Banheiro)</t>
  </si>
  <si>
    <t>Pintura c/ acrílico acabamento acetinado em parede, s/ massa e selador (2 demãos) cor Amarelo (Deposito)</t>
  </si>
  <si>
    <t xml:space="preserve"> 11.8.4 </t>
  </si>
  <si>
    <t>Pintura c/ acrílico acabamento acetinado em parede, s/ massa e selador (2 demãos) cor Laranja(Cones)</t>
  </si>
  <si>
    <t xml:space="preserve"> 00000004 </t>
  </si>
  <si>
    <t>Alicerce em alvenaria de pedra argamassada cimento e areia</t>
  </si>
  <si>
    <t xml:space="preserve"> 12.1.4 </t>
  </si>
  <si>
    <t>FORMA CHAPA RESINADA E=12MM PARA SAPATA,ESPERA  PILAR, PILAR E CINTA, C/ REAPROVEITAMENTO 2X</t>
  </si>
  <si>
    <t xml:space="preserve"> 95623 </t>
  </si>
  <si>
    <t>APLICAÇÃO MANUAL DE TINTA LÁTEX ACRÍLICA , DUAS DEMÃOS. AF_11/2016</t>
  </si>
  <si>
    <t>TELA SOLDADA PLASTIFICADA</t>
  </si>
  <si>
    <t xml:space="preserve"> 95952 </t>
  </si>
  <si>
    <t>PILARETES NO MURO PARA COLOCAÇÃO DA TELA SOLDADA PLASTIFICADA</t>
  </si>
  <si>
    <t xml:space="preserve"> 9035 </t>
  </si>
  <si>
    <t>Gradil Nylofor 3D, malha 20x5cm, Ø 5mm 250x243 cm, pintura branca, verde e preta, Belgo ou similar, inclusive postes (secção 60x40mm e acessórios h=1,30m</t>
  </si>
  <si>
    <t xml:space="preserve"> 12.3.3 </t>
  </si>
  <si>
    <t>Portão Metálico Completo   confeccionado em estrutura  de aluminio e gradyl 3d</t>
  </si>
  <si>
    <t xml:space="preserve"> 102491 </t>
  </si>
  <si>
    <t>PINTURA DE PISO COM TINTA ACRÍLICA, APLICAÇÃO MANUAL, 2 DEMÃOS, INCLUSO FUNDO PREPARADOR. AF_05/2021</t>
  </si>
  <si>
    <t xml:space="preserve"> 94277 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</si>
  <si>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</si>
  <si>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Fornecimento e espalhamento de terra vegetal preparada</t>
  </si>
  <si>
    <t xml:space="preserve"> 98504 </t>
  </si>
  <si>
    <t>PLANTIO DE GRAMA BATATAIS EM PLACAS. AF_05/2018</t>
  </si>
  <si>
    <t xml:space="preserve"> 12214 </t>
  </si>
  <si>
    <t>Rampa padrão para acesso de deficientes a passeio público, em concreto simples Fck=25MPa, desempolada, com pintura indicativa em novacor, 02 demãos</t>
  </si>
  <si>
    <t>HORISTA=85,68%</t>
  </si>
  <si>
    <t>MENSALISTA=49,33%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</si>
  <si>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</si>
  <si>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</si>
  <si>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</si>
  <si>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</si>
  <si>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</si>
  <si>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</si>
  <si>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</si>
  <si>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</si>
  <si>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R</t>
  </si>
  <si>
    <t>Riscos e Imprevistos</t>
  </si>
  <si>
    <t>DF</t>
  </si>
  <si>
    <t>AC</t>
  </si>
  <si>
    <t>Total do Grupo A =</t>
  </si>
  <si>
    <t>Benefício</t>
  </si>
  <si>
    <t>L</t>
  </si>
  <si>
    <t>LUCRO</t>
  </si>
  <si>
    <t>Total do Grupo B =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</si>
  <si>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</si>
  <si>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</si>
  <si>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</si>
  <si>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</si>
  <si>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</si>
  <si>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</si>
  <si>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</si>
  <si>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</si>
  <si>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LOCAÇÃO DE CONSTRUÇÃO DE EDIFICAÇÃO ATÉ 200M2,  INCLUSIVE EXECUÇÃO DE GABARITO DE MADEIRA</t>
  </si>
  <si>
    <t>REGULARIZAÇÃO MANUAL E COMPACTÃO COM PLACA VIBRATÓTIA</t>
  </si>
  <si>
    <t>LANÇAMENTO DE CONCRETO SIMPLES FABRICADO NA OBRA, INCLUSIVE ADENSAMENTO E ACABAMENTO EM PEÇAS DA SUPERESTRUTURA</t>
  </si>
  <si>
    <t>ESCORAMENTO EM MADEIRA P/ EDIFICAÇÕES C/ VIGAS E LAJES MACIÇAS, 03 USOS</t>
  </si>
  <si>
    <t>PILARETE EM CONCRETO ARMADO PARA FECHAMENTO DA ALVENARIA DA PLATIBANDA DIMENSÕES (12X12)CM</t>
  </si>
  <si>
    <t>CINTAS EM CONCRETO ARMADO PARA AMARRAÇÃO DA ALVENARIA DA PLATIBANDA DIMENSÕES (10X15)CM</t>
  </si>
  <si>
    <t>CALHA EM CHAPA DE ALUMINIO, DESENVOLVIMENTO 80 CM</t>
  </si>
  <si>
    <t>ESTRUTURA DE MADEIRA DE LEI PRIMEIRA QUALIDADE, SERRADA, NAO APARELHADA, PARA TELHAS ONDULADAS, VÃOS DE 7M ATE 10M</t>
  </si>
  <si>
    <t>RUFO DE CONCRETO ARMADO FCK=20MPA L=30CM E H=5CM</t>
  </si>
  <si>
    <t>ATERRO COMPACTADO IMPERMEAVEL COM MEIO MECANICO CAMADAS 0,1OM</t>
  </si>
  <si>
    <t>CONTRAPISO/LASTRO EM CONCRETO NÃO ESTRUTURAL, PREPARO EM BETONEIRA(PARTE INTERIOR DO BLOCO(9,1X9,1M) E CALÇADA DA BLIBLIOTECA)DIM=2X(9,10X1,00M)+(2X11,10X1,00M)</t>
  </si>
  <si>
    <t>SOLEIRA EM GRANITO CINZA ANDORINHA, L = 18 CM, E = 2 CM</t>
  </si>
  <si>
    <t>RODAPÉ EM PORCELANATO</t>
  </si>
  <si>
    <t>JANELA(J1) FIXA EM ALUMINIO COM PINTURA ESPECIFICA PARA ALUMINIO NA COR VERDE, COM GRADIL DO MESMO MATERIAL PARA INSTALAÇÃO DE VIDROS FIXOS, INCLUINDO VIDRO FUMÊ 6MM E CONTRA-MARCO. (8X)J1 (4,28 X 0,40)M.</t>
  </si>
  <si>
    <t>JANELA(J2) FIXA EM ALUMINIO COM PINTURA ESPECIFICA PARA ALUMINIO NA COR VERDE, COM GRADIL DO MESMO MATERIAL PARA INSTALAÇÃO DE VIDROS FIXOS, INCLUINDO VIDRO FUMÊ 6MM E CONTRA-MARCO. (3X) J2 (0,30 X 2,10)M</t>
  </si>
  <si>
    <t>JANELA(J3) FIXA EM ALUMINIO COM PINTURA ESPECIFICA PARA ALUMINO NA COR VERDE, COM GRADIL DO MESMO MATERIAL PARA INSTALAÇÃO DE VIDROS FIXOS, INCLUINDO VIDRO FUMÊ 6MM E CONTRA-MARCO. (2X)J3 (1,20 X 2,10) M</t>
  </si>
  <si>
    <t>PORTA (P3) DE ALUMINIO COM PINTURA ESPECIFICA PARA ALUMINIO NA COR VERDE, 0,90X2,10M, COM GRADIL DO MESMO MATERIAL PARA INSTALAÇÃO DE VIDROS FIXOS, C/ VIDRO FUMÊ 6MM, PORTAL/CAIXA, MAÇANETA E FECHADURA TIPO "TERRA-CHAVE"</t>
  </si>
  <si>
    <t>PINTURA C/ TINTA ACRILICA EM PAREDES 2 DEMÃOS COR BRANCO GELO</t>
  </si>
  <si>
    <t>PINTURA C/ TINTA ACRILICA ACABAMENTO  EM LAJE, (2 DEMÃOS)</t>
  </si>
  <si>
    <t>PINTURA C/ TINTA ACRILICA LATEX EM PAREDES 2 DEMÃOS COR VERDE</t>
  </si>
  <si>
    <t>PINTURA C/ TINTA ACRILICA EM PAREDES 2 DEMÃOS COR AMARELO</t>
  </si>
  <si>
    <t>PONTO PARA CABEAMENTO ESTRUTURADO EMBUTIDO, COM ELETRODUTO PVC RÍGIDO  Ø 3/4" C/CABO UTP 4 PARES CAT. 6</t>
  </si>
  <si>
    <t>PATCH CABLE EXTRA-FLEXÍVEL RJ-45/RJ-45 DE 2,50M</t>
  </si>
  <si>
    <t>LUMINÁRIA DE EMBUTIR ABERTA TUBO LED 2 X 32/40 W (TECNOLUX REF.FLE-8157/232 OU SIMILAR), COMPLETA</t>
  </si>
  <si>
    <t>LUMINÁRIA TIPO ARANDELA EM ALUMINIO ESCOVADO COR BRANCO, LINHA DECORATTA, MAGILUZ OU SIMILAR, INCLUSIVE LÂMPADA</t>
  </si>
  <si>
    <t>PONTO ELÉTRICO C/ ELETRODUTO FERRO GALVANIZADO, CAIXA EM ALUMINIO FUNDIDO TIPO CONDULETE P/ INSTALAÇÃO APARENTE</t>
  </si>
  <si>
    <t>BALDRAME EM ALVENARIA DE PEDRA ARGAMASSADA CIMENTO E AREIA</t>
  </si>
  <si>
    <t>CONE OCTAGONAL P/ COBERTURA DO DEPÓSITO E SANITÁRIOS, FABRICADOS EM FIBRA DE VIDRO, PINTADOS NAS CORES INDICADAS, CONFORME PROJETO</t>
  </si>
  <si>
    <t>DUTOS DE VENTILAÇÃO COM TUBOS DE PVC BRANCO D=40MM, EXECUTADOS ACIMA DA LAJE DE COBERTURA DO DEPOSITO E BANHEIRO</t>
  </si>
  <si>
    <t>SOLEIRA EM GRANITO CINZA ANDORINHA, L = 22 CM, E = 2 CM</t>
  </si>
  <si>
    <t>PEITORIL GRANITO CINZA POLIDO, C/ LARGURA = 22 CM, ESP = 2 CM</t>
  </si>
  <si>
    <t>REVESTIMENTO CERÂMICO PARA PAREDE, 10 X 10 CM, ELIZABETH, LINHA LUX CARDINAL, APLICADO COM ARGAMASSA INDUSTRIALIZADA AC-II, REJUNTADO, EXCLUSIVE REGULARIZAÇÃO DE BASE OU EMBOÇO - REV 04</t>
  </si>
  <si>
    <t>RODAPÉ CERÂMICO 8,5 X 41 CM, ELIANE, LINHA CARGO PLUS BONE, APLICADO COM ARGAMASSA INDUSTRIALIZADA AC-I, REJUNTADO (OU SIMILAR)</t>
  </si>
  <si>
    <t>FORNECIMENTO E COLOCAÇÃO DE PORTA (P1) EM ALUMÍNIO NATURAL C/ VENEZIANA FIXA, ESPECIFICA PARA ALUMINO NA COR AZUL, 0,80 X 2,10M  PARA  WC</t>
  </si>
  <si>
    <t>FORNECIMENTO E COLOCAÇÃO DE PORTA (P2) EM ALUMÍNIO NATURAL C/ VENEZIANA FIXA, ESPECIFICA PARA ALUMINO NA COR AMARELA, 0,60 X 2,10M  P/DEPÓSITO.</t>
  </si>
  <si>
    <t>LUMINÁRIA CALHA SOBREPOR P/LAMP.FLUORESCENTE 1X20W, COMPLETA, INCL.REATOR PARTIDA RÁPIDA E LAMPADA</t>
  </si>
  <si>
    <t>BANCADA EM GRANITO VERDE UBATUBA, E = 2CM</t>
  </si>
  <si>
    <t>BARRA DE APOIO, PARA VASO SANITÁRIO, DUPLA, ARTICULADA, DIREITA OU ESQUERDA, EM AÇO INOX, L= 70CM, D=1 1/4"</t>
  </si>
  <si>
    <t>DUCHA MANUAL COM REGISTRO, LINHA ASPEN, REF. 1984 C35 ACT, DA DECA OU SIMILAR</t>
  </si>
  <si>
    <t>FOSSA SEPTICA CONC.ARM.D=1,60M P=2,75M CAP=40 PESSOAS</t>
  </si>
  <si>
    <t>PONTO DE ESGOTO COM TUBO DE PVC RÍGIDO SOLDÁVEL DE  Ø 40 MM (LAVATÓRIOS, MICTÓRIOS, RALOS SIFONADOS, ETC...)</t>
  </si>
  <si>
    <t>PONTO DE ESGOTO COM TUBO DE PVC RÍGIDO SOLDÁVEL DE  Ø 50 MM (PIAS DE COZINHA, MÁQUINAS DE LAVAR, ETC...)</t>
  </si>
  <si>
    <t>PONTO DE ESGOTO COM TUBO DE PVC RÍGIDO SOLDÁVEL DE Ø 100 MM (VASO SANITÁRIO)</t>
  </si>
  <si>
    <t>PONTO DE ÁGUA FRIA EMBUTIDO, C/MATERIAL PVC RÍGIDO SOLDÁVEL Ø 25MM</t>
  </si>
  <si>
    <t>TORNEIRA CROMADA DE MESA PARA LAVATÓRIO TEMPORIZADA BICA BAIXA</t>
  </si>
  <si>
    <t>PINTURA C/ ACRÍLICO ACABAMENTO ACETINADO EM PAREDE, S/ MASSA E SELADOR (2 DEMÃOS) COR AZUL (BANHEIRO)</t>
  </si>
  <si>
    <t>PINTURA C/ ACRÍLICO ACABAMENTO ACETINADO EM PAREDE, S/ MASSA E SELADOR (2 DEMÃOS) COR AMARELO (DEPOSITO)</t>
  </si>
  <si>
    <t>PINTURA C/ ACRÍLICO ACABAMENTO ACETINADO EM PAREDE, S/ MASSA E SELADOR (2 DEMÃOS) COR LARANJA(CONES)</t>
  </si>
  <si>
    <t>ALICERCE EM ALVENARIA DE PEDRA ARGAMASSADA CIMENTO E AREIA</t>
  </si>
  <si>
    <t>ESTRUTURA (SAPATA, ESPERA PILAR, PILAR E  CINTA) E MURO FRONTAL</t>
  </si>
  <si>
    <t>GRADIL NYLOFOR 3D, MALHA 20X5CM, Ø 5MM 250X243 CM, PINTURA BRANCA, VERDE E PRETA, BELGO OU SIMILAR, INCLUSIVE POSTES (SECÇÃO 60X40MM E ACESSÓRIOS H=1,30M</t>
  </si>
  <si>
    <t>PORTÃO METÁLICO COMPLETO   CONFECCIONADO EM ESTRUTURA  DE ALUMINIO E GRADYL 3D</t>
  </si>
  <si>
    <t>FORNECIMENTO E ESPALHAMENTO DE TERRA VEGETAL PREPARADA</t>
  </si>
  <si>
    <t>RAMPA PADRÃO PARA ACESSO DE DEFICIENTES A PASSEIO PÚBLICO, EM CONCRETO SIMPLES FCK=25MPA, DESEMPOLADA, COM PINTURA INDICATIVA EM NOVACOR, 02 DEMÃOS</t>
  </si>
  <si>
    <t>CANT - CANTEIRO DE OBRAS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</si>
  <si>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</si>
  <si>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</si>
  <si>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</si>
  <si>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</si>
  <si>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94974 </t>
  </si>
  <si>
    <t>CONCRETO MAGRO PARA LASTRO, TRAÇO 1:4,5:4,5 (EM MASSA SECA DE CIMENTO/ AREIA MÉDIA/ BRITA 1) - PREPARO MANUAL. AF_05/2021</t>
  </si>
  <si>
    <t>FUES - FUNDAÇÕES E ESTRUTURAS</t>
  </si>
  <si>
    <t xml:space="preserve"> 88262 </t>
  </si>
  <si>
    <t>CARPINTEIRO DE FORMAS COM ENCARGOS COMPLEMENTARES</t>
  </si>
  <si>
    <t xml:space="preserve"> 88239 </t>
  </si>
  <si>
    <t>AJUDANTE DE CARPINTEIRO COM ENCARGOS COMPLEMENTARES</t>
  </si>
  <si>
    <t xml:space="preserve"> 00004433 </t>
  </si>
  <si>
    <t>PECA DE MADEIRA NAO APARELHADA *7,5 X 7,5* CM (3 X 3 ") MACARANDUBA, ANGELIM OU EQUIVALENTE DA REGIAO</t>
  </si>
  <si>
    <t xml:space="preserve"> 00005061 </t>
  </si>
  <si>
    <t>PREGO DE ACO POLIDO COM CABECA 18 X 27 (2 1/2 X 10)</t>
  </si>
  <si>
    <t xml:space="preserve"> 00003992 </t>
  </si>
  <si>
    <t>TABUA APARELHADA *2,5 X 30* CM, EM MACARANDUBA, ANGELIM OU EQUIVALENTE DA REGIAO</t>
  </si>
  <si>
    <t xml:space="preserve"> 00007243 </t>
  </si>
  <si>
    <t>TELHA TRAPEZOIDAL EM ACO ZINCADO, SEM PINTURA, ALTURA DE APROXIMADAMENTE 40 MM, ESPESSURA DE 0,50 MM E LARGURA UTIL DE 980 MM</t>
  </si>
  <si>
    <t>Locação de Edificações</t>
  </si>
  <si>
    <t xml:space="preserve"> 10549 </t>
  </si>
  <si>
    <t>Encargos Complementares - Servente</t>
  </si>
  <si>
    <t>Provisórios</t>
  </si>
  <si>
    <t>h</t>
  </si>
  <si>
    <t xml:space="preserve"> 10551 </t>
  </si>
  <si>
    <t>Encargos Complementares - Carpinteiro</t>
  </si>
  <si>
    <t xml:space="preserve"> 70 </t>
  </si>
  <si>
    <t>Topografo - T2 - Fonte DNIT -  Mês de ref.: 01/22</t>
  </si>
  <si>
    <t>Mão de Obra</t>
  </si>
  <si>
    <t xml:space="preserve"> 48 </t>
  </si>
  <si>
    <t>Auxiliar topografia - T4 - Segundo grau completo - DNIT -  Mês de ref.: 01/22</t>
  </si>
  <si>
    <t xml:space="preserve"> 1569 </t>
  </si>
  <si>
    <t>Madeira mista serrada (barrote) 6 x 6cm - 0,0036 m3/m (angelim, louro)</t>
  </si>
  <si>
    <t xml:space="preserve"> 00000345 </t>
  </si>
  <si>
    <t>ARAME GALVANIZADO 18 BWG, D = 1,24MM (0,009 KG/M)</t>
  </si>
  <si>
    <t xml:space="preserve"> 00001213 </t>
  </si>
  <si>
    <t>CARPINTEIRO DE FORMAS</t>
  </si>
  <si>
    <t xml:space="preserve"> 00005067 </t>
  </si>
  <si>
    <t>PREGO DE ACO POLIDO COM CABECA 16 X 24 (2 1/4 X 12)</t>
  </si>
  <si>
    <t xml:space="preserve"> 00006111 </t>
  </si>
  <si>
    <t>SERVENTE</t>
  </si>
  <si>
    <t xml:space="preserve"> 00010567 </t>
  </si>
  <si>
    <t>TABUA MADEIRA 3A QUALIDADE 2,5 X 23,0CM (1 X 9") NAO APARELHADA</t>
  </si>
  <si>
    <t xml:space="preserve"> 00004813 </t>
  </si>
  <si>
    <t>PLACA DE OBRA (PARA CONSTRUCAO CIVIL) EM CHAPA GALVANIZADA *N. 22*, ADESIVADA, DE *2,4 X 1,2* M (SEM POSTES PARA FIXACAO)</t>
  </si>
  <si>
    <t xml:space="preserve"> 00004491 </t>
  </si>
  <si>
    <t>PECA DE MADEIRA NATIVA / REGIONAL 7,5 X 7,5CM (3X3) NAO APARELHADA (P/FORMA)</t>
  </si>
  <si>
    <t xml:space="preserve"> 00005075 </t>
  </si>
  <si>
    <t>PREGO DE ACO POLIDO COM CABECA 18 X 30 (2 3/4 X 10)</t>
  </si>
  <si>
    <t xml:space="preserve"> 00004417 </t>
  </si>
  <si>
    <t>SARRAFO NAO APARELHADO *2,5 X 7* CM, EM MACARANDUBA, ANGELIM OU EQUIVALENTE DA REGIAO -  BRUTA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</si>
  <si>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</si>
  <si>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</si>
  <si>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>COBE - COBERTURA</t>
  </si>
  <si>
    <t>TRAMA DE MADEIRA COMPOSTA POR TERÇAS PARA TELHADOS DE ATÉ 2 ÁGUAS PARA TELHA ONDULADA DE FIBROCIMENTO, METÁLICA, PLÁSTICA OU TERMOACÚSTICA, INCLUSO TRANSPORTE VERTICAL. AF_12/2015</t>
  </si>
  <si>
    <t xml:space="preserve"> 94559 </t>
  </si>
  <si>
    <t>JANELA DE AÇO TIPO BASCULANTE PARA VIDROS, COM BATENTE, FERRAGENS E PINTURA ANTICORROSIVA. EXCLUSIVE VIDROS, ACABAMENTO, ALIZAR E CONTRAMARCO. FORNECIMENTO E INSTALAÇÃO. AF_12/2019</t>
  </si>
  <si>
    <t>ESQV - ESQUADRIAS/FERRAGENS/VIDROS</t>
  </si>
  <si>
    <t>PORTA EM ALUMÍNIO DE ABRIR TIPO VENEZIANA COM GUARNIÇÃO, FIXAÇÃO COM PARAFUSOS - FORNECIMENTO E INSTALAÇÃO. AF_08/2015</t>
  </si>
  <si>
    <t xml:space="preserve"> 95240 </t>
  </si>
  <si>
    <t>LASTRO DE CONCRETO MAGRO, APLICADO EM PISOS, LAJES SOBRE SOLO OU RADIERS, ESPESSURA DE 3 CM. AF_07/2016</t>
  </si>
  <si>
    <t xml:space="preserve"> 95241 </t>
  </si>
  <si>
    <t>LASTRO DE CONCRETO MAGRO, APLICADO EM PISOS, LAJES SOBRE SOLO OU RADIERS, ESPESSURA DE 5 CM. AF_07/2016</t>
  </si>
  <si>
    <t xml:space="preserve"> 91831 </t>
  </si>
  <si>
    <t>ELETRODUTO FLEXÍVEL CORRUGADO, PVC, DN 20 MM (1/2"), PARA CIRCUITOS TERMINAIS, INSTALADO EM FORRO - FORNECIMENTO E INSTALAÇÃO. AF_12/2015</t>
  </si>
  <si>
    <t>INEL - INSTALAÇÃO ELÉTRICA/ELETRIFICAÇÃO E ILUMINAÇÃO EXTERNA</t>
  </si>
  <si>
    <t xml:space="preserve"> 101165 </t>
  </si>
  <si>
    <t>ALVENARIA DE EMBASAMENTO COM BLOCO ESTRUTURAL DE CONCRETO, DE 14X19X29CM E ARGAMASSA DE ASSENTAMENTO COM PREPARO EM BETONEIRA. AF_05/2020</t>
  </si>
  <si>
    <t xml:space="preserve"> 93205 </t>
  </si>
  <si>
    <t>CINTA DE AMARRAÇÃO DE ALVENARIA MOLDADA IN LOCO COM UTILIZAÇÃO DE BLOCOS CANALETA. AF_03/2016</t>
  </si>
  <si>
    <t xml:space="preserve"> 91852 </t>
  </si>
  <si>
    <t>ELETRODUTO FLEXÍVEL CORRUGADO, PVC, DN 20 MM (1/2"), PARA CIRCUITOS TERMINAIS, INSTALADO EM PAREDE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</si>
  <si>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</si>
  <si>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</si>
  <si>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</si>
  <si>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</si>
  <si>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91941 </t>
  </si>
  <si>
    <t>CAIXA RETANGULAR 4" X 2" BAIXA (0,30 M DO PISO), PVC, INSTALADA EM PAREDE - FORNECIMENTO E INSTALAÇÃO. AF_12/2015</t>
  </si>
  <si>
    <t xml:space="preserve"> 101891 </t>
  </si>
  <si>
    <t>DISJUNTOR MONOPOLAR TIPO NEMA, CORRENTE NOMINAL DE 35 ATÉ 50A - FORNECIMENTO E INSTALAÇÃO. AF_10/2020</t>
  </si>
  <si>
    <t xml:space="preserve"> 101876 </t>
  </si>
  <si>
    <t>QUADRO DE DISTRIBUIÇÃO DE ENERGIA EM PVC, DE EMBUTIR, SEM BARRAMENTO, PARA 6 DISJUNTORES - FORNECIMENTO E INSTALAÇÃO. AF_10/2020</t>
  </si>
  <si>
    <t xml:space="preserve"> 92000 </t>
  </si>
  <si>
    <t>TOMADA BAIXA DE EMBUTIR (1 MÓDULO), 2P+T 10 A, INCLUINDO SUPORTE E PLACA - FORNECIMENTO E INSTALAÇÃO. AF_12/2015</t>
  </si>
  <si>
    <t xml:space="preserve"> 92025 </t>
  </si>
  <si>
    <t>INTERRUPTOR SIMPLES (1 MÓDULO) COM 2 TOMADAS DE EMBUTIR 2P+T 10 A,  INCLUINDO SUPORTE E PLACA - FORNECIMENTO E INSTALAÇÃO. AF_12/2015</t>
  </si>
  <si>
    <t xml:space="preserve"> 97586 </t>
  </si>
  <si>
    <t>LUMINÁRIA TIPO CALHA, DE SOBREPOR, COM 2 LÂMPADAS TUBULARES FLUORESCENTES DE 36 W, COM REATOR DE PARTIDA RÁPIDA - FORNECIMENTO E INSTALAÇÃO. AF_02/2020</t>
  </si>
  <si>
    <t xml:space="preserve"> 97593 </t>
  </si>
  <si>
    <t>LUMINÁRIA TIPO SPOT, DE SOBREPOR, COM 1 LÂMPADA FLUORESCENTE DE 15 W, SEM REATOR - FORNECIMENTO E INSTALAÇÃO. AF_02/2020</t>
  </si>
  <si>
    <t xml:space="preserve"> 97611 </t>
  </si>
  <si>
    <t>LÂMPADA COMPACTA FLUORESCENTE DE 15 W, BASE E27 - FORNECIMENTO E INSTALAÇÃO. AF_02/2020</t>
  </si>
  <si>
    <t xml:space="preserve"> 90466 </t>
  </si>
  <si>
    <t>CHUMBAMENTO LINEAR EM ALVENARIA PARA RAMAIS/DISTRIBUIÇÃO COM DIÂMETROS MENORES OU IGUAIS A 40 MM. AF_05/2015</t>
  </si>
  <si>
    <t>INHI - INSTALAÇÕES HIDROS SANITÁRIAS</t>
  </si>
  <si>
    <t xml:space="preserve"> 90456 </t>
  </si>
  <si>
    <t>QUEBRA EM ALVENARIA PARA INSTALAÇÃO DE CAIXA DE TOMADA (4X4 OU 4X2). AF_05/2015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</si>
  <si>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</si>
  <si>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</si>
  <si>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90457 </t>
  </si>
  <si>
    <t>QUEBRA EM ALVENARIA PARA INSTALAÇÃO DE QUADRO DISTRIBUIÇÃO PEQUENO (19X25 CM). AF_05/2015</t>
  </si>
  <si>
    <t xml:space="preserve"> 90447 </t>
  </si>
  <si>
    <t>RASGO EM ALVENARIA PARA ELETRODUTOS COM DIAMETROS MENORES OU IGUAIS A 40 MM. AF_05/2015</t>
  </si>
  <si>
    <t>MOVT - MOVIMENTO DE TERRA</t>
  </si>
  <si>
    <t xml:space="preserve"> 103328 </t>
  </si>
  <si>
    <t>ALVENARIA DE VEDAÇÃO DE BLOCOS CERÂMICOS FURADOS NA HORIZONTAL DE 9X19X19 CM (ESPESSURA 9 CM) E ARGAMASSA DE ASSENTAMENTO COM PREPARO EM BETONEIRA. AF_12/2021</t>
  </si>
  <si>
    <t>PARE - PAREDES/PAINEIS</t>
  </si>
  <si>
    <t>APLICAÇÃO MANUAL DE PINTURA COM TINTA LÁTEX ACRÍLICA EM PAREDES, DUAS DEMÃOS. AF_06/2014</t>
  </si>
  <si>
    <t>PINT - PINTURAS</t>
  </si>
  <si>
    <t xml:space="preserve"> 87877 </t>
  </si>
  <si>
    <t>CHAPISCO APLICADO EM ALVENARIAS E ESTRUTURAS DE CONCRETO INTERNAS, COM ROLO PARA TEXTURA ACRÍLICA.  ARGAMASSA INDUSTRIALIZADA COM PREPARO EM MISTURADOR 300 KG. AF_06/2014</t>
  </si>
  <si>
    <t>REVE - REVESTIMENTO E TRATAMENTO DE SUPERFÍCIES</t>
  </si>
  <si>
    <t xml:space="preserve"> 87892 </t>
  </si>
  <si>
    <t>CHAPISCO APLICADO EM ALVENARIA (SEM PRESENÇA DE VÃOS) E ESTRUTURAS DE CONCRETO DE FACHADA, COM ROLO PARA TEXTURA ACRÍLICA.  ARGAMASSA INDUSTRIALIZADA COM PREPARO EM MISTURADOR 300 KG. AF_06/2014</t>
  </si>
  <si>
    <t xml:space="preserve"> 87777 </t>
  </si>
  <si>
    <t>EMBOÇO OU MASSA ÚNICA EM ARGAMASSA TRAÇO 1:2:8, PREPARO MANUAL, APLICADA MANUALMENTE EM PANOS DE FACHADA COM PRESENÇA DE VÃOS, ESPESSURA DE 25 MM. AF_06/2014</t>
  </si>
  <si>
    <t xml:space="preserve"> 87794 </t>
  </si>
  <si>
    <t>EMBOÇO OU MASSA ÚNICA EM ARGAMASSA TRAÇO 1:2:8, PREPARO MANUAL, APLICADA MANUALMENTE EM PANOS CEGOS DE FACHADA (SEM PRESENÇA DE VÃOS), ESPESSURA DE 25 MM. AF_06/2014</t>
  </si>
  <si>
    <t xml:space="preserve"> 87903 </t>
  </si>
  <si>
    <t>CHAPISCO APLICADO EM ALVENARIA (COM PRESENÇA DE VÃOS) E ESTRUTURAS DE CONCRETO DE FACHADA, COM ROLO PARA TEXTURA ACRÍLICA.  ARGAMASSA INDUSTRIALIZADA COM PREPARO EM MISTURADOR 300 KG. AF_06/2014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</si>
  <si>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</si>
  <si>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</si>
  <si>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00004513 </t>
  </si>
  <si>
    <t>CAIBRO 5 X 5 CM EM PINUS, MISTA OU EQUIVALENTE DA REGIAO - BRUTA</t>
  </si>
  <si>
    <t xml:space="preserve"> 00010886 </t>
  </si>
  <si>
    <t>EXTINTOR DE INCENDIO PORTATIL COM CARGA DE AGUA PRESSURIZADA DE 10 L, CLASSE A</t>
  </si>
  <si>
    <t xml:space="preserve"> 00010891 </t>
  </si>
  <si>
    <t>EXTINTOR DE INCENDIO PORTATIL COM CARGA DE PO QUIMICO SECO (PQS) DE 4 KG, CLASSE BC</t>
  </si>
  <si>
    <t xml:space="preserve"> 00011455 </t>
  </si>
  <si>
    <t>FERROLHO COM FECHO / TRINCO REDONDO, EM ACO GALVANIZADO / ZINCADO, DE SOBREPOR, COM COMPRIMENTO DE 8" E ESPESSURA MINIMA DA CHAPA DE 1,50 MM</t>
  </si>
  <si>
    <t xml:space="preserve"> 00011587 </t>
  </si>
  <si>
    <t>FORRO DE PVC LISO, BRANCO, REGUA DE 10 CM, ESPESSURA DE 8 MM A 10 MM (COM COLOCACAO / SEM ESTRUTURA METALICA)</t>
  </si>
  <si>
    <t xml:space="preserve"> 00006193 </t>
  </si>
  <si>
    <t>TABUA MADEIRA 2A QUALIDADE 2,5 X 20,0CM (1 X 8") NAO APARELHADA</t>
  </si>
  <si>
    <t xml:space="preserve"> 91305 </t>
  </si>
  <si>
    <t>FECHADURA DE EMBUTIR PARA PORTA DE BANHEIRO, COMPLETA, ACABAMENTO PADRÃO POPULAR, INCLUSO EXECUÇÃO DE FURO - FORNECIMENTO E INSTALAÇÃO. AF_12/2019</t>
  </si>
  <si>
    <t xml:space="preserve"> 90822 </t>
  </si>
  <si>
    <t>PORTA DE MADEIRA PARA PINTURA, SEMI-OCA (LEVE OU MÉDIA), 80X210CM, ESPESSURA DE 3,5CM, INCLUSO DOBRADIÇAS - FORNECIMENTO E INSTALAÇÃO. AF_12/2019</t>
  </si>
  <si>
    <t xml:space="preserve"> 91834 </t>
  </si>
  <si>
    <t>ELETRODUTO FLEXÍVEL CORRUGADO, PVC, DN 25 MM (3/4"), PARA CIRCUITOS TERMINAIS, INSTALADO EM FORRO - FORNECIMENTO E INSTALAÇÃO. AF_12/2015</t>
  </si>
  <si>
    <t xml:space="preserve"> 91854 </t>
  </si>
  <si>
    <t>ELETRODUTO FLEXÍVEL CORRUGADO, PVC, DN 25 MM (3/4"), PARA CIRCUITOS TERMINAIS, INSTALADO EM PAREDE - FORNECIMENTO E INSTALAÇÃO. AF_12/2015</t>
  </si>
  <si>
    <t xml:space="preserve"> 92981 </t>
  </si>
  <si>
    <t>CABO DE COBRE FLEXÍVEL ISOLADO, 16 MM², ANTI-CHAMA 450/750 V, PARA DISTRIBUIÇÃO - FORNECIMENTO E INSTALAÇÃO. AF_12/2015</t>
  </si>
  <si>
    <t xml:space="preserve"> 91928 </t>
  </si>
  <si>
    <t>CABO DE COBRE FLEXÍVEL ISOLADO, 4 MM², ANTI-CHAMA 450/750 V, PARA CIRCUITOS TERMINAIS - FORNECIMENTO E INSTALAÇÃO. AF_12/2015</t>
  </si>
  <si>
    <t xml:space="preserve"> 97886 </t>
  </si>
  <si>
    <t>CAIXA ENTERRADA ELÉTRICA RETANGULAR, EM ALVENARIA COM TIJOLOS CERÂMICOS MACIÇOS, FUNDO COM BRITA, DIMENSÕES INTERNAS: 0,3X0,3X0,3 M. AF_12/2020</t>
  </si>
  <si>
    <t xml:space="preserve"> 91967 </t>
  </si>
  <si>
    <t>INTERRUPTOR SIMPLES (3 MÓDULOS), 10A/250V, INCLUINDO SUPORTE E PLACA - FORNECIMENTO E INSTALAÇÃO. AF_12/2015</t>
  </si>
  <si>
    <t xml:space="preserve"> 91959 </t>
  </si>
  <si>
    <t>INTERRUPTOR SIMPLES (2 MÓDULOS), 10A/250V, INCLUINDO SUPORTE E PLACA - FORNECIMENTO E INSTALAÇÃO. AF_12/2015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</si>
  <si>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</si>
  <si>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</si>
  <si>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</si>
  <si>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</si>
  <si>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</si>
  <si>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</si>
  <si>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89748 </t>
  </si>
  <si>
    <t>CURVA CURTA 90 GRAUS, PVC, SERIE NORMAL, ESGOTO PREDIAL, DN 100 MM, JUNTA ELÁSTICA, FORNECIDO E INSTALADO EM RAMAL DE DESCARGA OU RAMAL DE ESGOTO SANITÁRIO. AF_12/2014</t>
  </si>
  <si>
    <t xml:space="preserve"> 97906 </t>
  </si>
  <si>
    <t>CAIXA ENTERRADA HIDRÁULICA RETANGULAR, EM ALVENARIA COM BLOCOS DE CONCRETO, DIMENSÕES INTERNAS: 0,6X0,6X0,6 M PARA REDE DE ESGOTO. AF_12/2020</t>
  </si>
  <si>
    <t xml:space="preserve"> 86888 </t>
  </si>
  <si>
    <t>VASO SANITÁRIO SIFONADO COM CAIXA ACOPLADA LOUÇA BRANCA - FORNECIMENTO E INSTALAÇÃO. AF_01/2020</t>
  </si>
  <si>
    <t xml:space="preserve"> 86943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</si>
  <si>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</si>
  <si>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89709 </t>
  </si>
  <si>
    <t>RALO SIFONADO, PVC, DN 100 X 40 MM, JUNTA SOLDÁVEL, FORNECIDO E INSTALADO EM RAMAL DE DESCARGA OU EM RAMAL DE ESGOTO SANITÁRIO. AF_12/2014</t>
  </si>
  <si>
    <t xml:space="preserve"> 100860 </t>
  </si>
  <si>
    <t>CHUVEIRO ELÉTRICO COMUM CORPO PLÁSTICO, TIPO DUCHA  FORNECIMENTO E INSTALAÇÃO. AF_01/2020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</si>
  <si>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</si>
  <si>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</si>
  <si>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89970 </t>
  </si>
  <si>
    <t>KIT DE REGISTRO DE PRESSÃO BRUTO DE LATÃO ¾", INCLUSIVE CONEXÕES, ROSCÁVEL, INSTALADO EM RAMAL DE ÁGUA FRIA - FORNECIMENTO E INSTALAÇÃO. AF_12/2014</t>
  </si>
  <si>
    <t xml:space="preserve"> 90443 </t>
  </si>
  <si>
    <t>RASGO EM ALVENARIA PARA RAMAIS/ DISTRIBUIÇÃO COM DIAMETROS MENORES OU IGUAIS A 40 MM. AF_05/2015</t>
  </si>
  <si>
    <t xml:space="preserve"> 89171 </t>
  </si>
  <si>
    <t>(COMPOSIÇÃO REPRESENTATIVA) DO SERVIÇO DE REVESTIMENTO CERÂMICO PARA PISO COM PLACAS TIPO ESMALTADA EXTRA DE DIMENSÕES 35X35 CM, PARA EDIFICAÇÃO HABITACIONAL UNIFAMILIAR (CASA) E EDIFICAÇÃO PÚBLICA PADRÃO. AF_11/2014</t>
  </si>
  <si>
    <t>PISO - PISOS</t>
  </si>
  <si>
    <t xml:space="preserve"> 98679 </t>
  </si>
  <si>
    <t>PISO CIMENTADO, TRAÇO 1:3 (CIMENTO E AREIA), ACABAMENTO LISO, ESPESSURA 2,0 CM, PREPARO MECÂNICO DA ARGAMASSA. AF_09/2020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</si>
  <si>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</si>
  <si>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</si>
  <si>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00011712 </t>
  </si>
  <si>
    <t>CAIXA SIFONADA, PVC, 150 X 150 X 50 MM, COM GRELHA QUADRADA, BRANCA (NBR 5688)</t>
  </si>
  <si>
    <t xml:space="preserve"> 00010698 </t>
  </si>
  <si>
    <t>DIVISORIA, PLACA  PRE-MOLDADA EM GRANILITE, MARMORITE OU GRANITINA,  E = *3 CM</t>
  </si>
  <si>
    <t xml:space="preserve"> 00003080 </t>
  </si>
  <si>
    <t>FECHADURA ESPELHO PARA PORTA EXTERNA, EM ACO INOX (MAQUINA, TESTA E CONTRA-TESTA) E EM ZAMAC (MACANETA, LINGUETA E TRINCOS) COM ACABAMENTO CROMADO, MAQUINA DE 40 MM, INCLUINDO CHAVE TIPO CILINDRO</t>
  </si>
  <si>
    <t>CJ</t>
  </si>
  <si>
    <t xml:space="preserve"> 00003659 </t>
  </si>
  <si>
    <t>JUNCAO SIMPLES, PVC, DN 100 X 50 MM, SERIE NORMAL PARA ESGOTO PREDIAL</t>
  </si>
  <si>
    <t xml:space="preserve"> 00003670 </t>
  </si>
  <si>
    <t>JUNCAO SIMPLES, PVC, 45 GRAUS, DN 100 X 100 MM, SERIE NORMAL PARA ESGOTO PREDIAL</t>
  </si>
  <si>
    <t xml:space="preserve"> 00011697 </t>
  </si>
  <si>
    <t>MICTORIO COLETIVO ACO INOX (AISI 304), E = 0,8 MM, DE *100 X 40 X 30* CM (C X A X P)</t>
  </si>
  <si>
    <t xml:space="preserve"> 00043777 </t>
  </si>
  <si>
    <t>PORTA DE MADEIRA, FOLHA LEVE (NBR 15930), DE 600 X 2100 MM, E = 35 MM, NUCLEO COLMEIA, CAPA LISA EM HDF, ACABAMENTO MELAMINICO EM PADRAO MADEIRA</t>
  </si>
  <si>
    <t xml:space="preserve"> 00021112 </t>
  </si>
  <si>
    <t>VALVULA DE DESCARGA EM METAL CROMADO PARA MICTORIO COM ACIONAMENTO POR PRESSAO E FECHAMENTO AUTOMATICO</t>
  </si>
  <si>
    <t xml:space="preserve"> 88309 </t>
  </si>
  <si>
    <t>PEDREIRO COM ENCARGOS COMPLEMENTARES</t>
  </si>
  <si>
    <t>URBA - URBANIZAÇÃO</t>
  </si>
  <si>
    <t xml:space="preserve"> 88441 </t>
  </si>
  <si>
    <t>JARDINEIRO COM ENCARGOS COMPLEMENTARES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</si>
  <si>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</si>
  <si>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</si>
  <si>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</si>
  <si>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</si>
  <si>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</si>
  <si>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</si>
  <si>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</si>
  <si>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</si>
  <si>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88377 </t>
  </si>
  <si>
    <t>OPERADOR DE BETONEIRA ESTACIONÁRIA/MISTURADOR COM ENCARGOS COMPLEMENTARES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</si>
  <si>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</si>
  <si>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</si>
  <si>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</si>
  <si>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</si>
  <si>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</si>
  <si>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</si>
  <si>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>Execução de Cortes e  Aterros</t>
  </si>
  <si>
    <t xml:space="preserve"> 11449 </t>
  </si>
  <si>
    <t>Compactação manual com placa vibratória sem controle do grau de compactação</t>
  </si>
  <si>
    <t>Aterros / Reaterros / Compactações</t>
  </si>
  <si>
    <t xml:space="preserve"> 92795 </t>
  </si>
  <si>
    <t>CORTE E DOBRA DE AÇO CA-50, DIÂMETRO DE 12,5 MM, UTILIZADO EM ESTRUTURAS DIVERSAS, EXCETO LAJES. AF_12/2015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</si>
  <si>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</si>
  <si>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</si>
  <si>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</si>
  <si>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</si>
  <si>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00043132 </t>
  </si>
  <si>
    <t>ARAME RECOZIDO 16 BWG, D = 1,65 MM (0,016 KG/M) OU 18 BWG, D = 1,25 MM (0,01 KG/M)</t>
  </si>
  <si>
    <t xml:space="preserve"> 00039017 </t>
  </si>
  <si>
    <t>ESPACADOR / DISTANCIADOR CIRCULAR COM ENTRADA LATERAL, EM PLASTICO, PARA VERGALHAO *4,2 A 12,5* MM, COBRIMENTO 20 MM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</si>
  <si>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</si>
  <si>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</si>
  <si>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88830 </t>
  </si>
  <si>
    <t>BETONEIRA CAPACIDADE NOMINAL DE 400 L, CAPACIDADE DE MISTURA 280 L, MOTOR ELÉTRICO TRIFÁSICO POTÊNCIA DE 2 CV, SEM CARREGADOR - CHP DIURNO. AF_10/2014</t>
  </si>
  <si>
    <t>Concreto Simples</t>
  </si>
  <si>
    <t xml:space="preserve"> 10550 </t>
  </si>
  <si>
    <t>Encargos Complementares - Pedreiro</t>
  </si>
  <si>
    <t xml:space="preserve"> 10555 </t>
  </si>
  <si>
    <t>Encargos Complementares - Armador</t>
  </si>
  <si>
    <t xml:space="preserve"> 00000378 </t>
  </si>
  <si>
    <t>ARMADOR</t>
  </si>
  <si>
    <t xml:space="preserve"> 00004750 </t>
  </si>
  <si>
    <t>PEDREIRO</t>
  </si>
  <si>
    <t xml:space="preserve"> 92263 </t>
  </si>
  <si>
    <t>FABRICAÇÃO DE FÔRMA PARA PILARES E ESTRUTURAS SIMILARES, EM CHAPA DE MADEIRA COMPENSADA RESINADA, E = 17 MM. AF_12/2015</t>
  </si>
  <si>
    <t xml:space="preserve"> 00002692 </t>
  </si>
  <si>
    <t>DESMOLDANTE PROTETOR PARA FORMAS DE MADEIRA, DE BASE OLEOSA EMULSIONADA EM AGUA</t>
  </si>
  <si>
    <t xml:space="preserve"> 00040275 </t>
  </si>
  <si>
    <t>LOCACAO DE VIGA SANDUICHE METALICA VAZADA PARA TRAVAMENTO DE PILARES, ALTURA DE *8* CM, LARGURA DE *6* CM E EXTENSAO DE 2 M</t>
  </si>
  <si>
    <t xml:space="preserve"> 00040271 </t>
  </si>
  <si>
    <t>LOCACAO DE APRUMADOR METALICO DE PILAR, COM ALTURA E ANGULO REGULAVEIS, EXTENSAO DE *1,50* A *2,80* M</t>
  </si>
  <si>
    <t>Equipamento</t>
  </si>
  <si>
    <t xml:space="preserve"> 00040287 </t>
  </si>
  <si>
    <t>LOCACAO DE BARRA DE ANCORAGEM DE 0,80 A 1,20 M DE EXTENSAO, COM ROSCA DE 5/8", INCLUINDO PORCA E FLANGE</t>
  </si>
  <si>
    <t xml:space="preserve"> 00040304 </t>
  </si>
  <si>
    <t>PREGO DE ACO POLIDO COM CABECA DUPLA 17 X 27 (2 1/2 X 11)</t>
  </si>
  <si>
    <t>IMPE - IMPERMEABILIZAÇÕES E PROTEÇÕES DIVERSAS</t>
  </si>
  <si>
    <t xml:space="preserve"> 87298 </t>
  </si>
  <si>
    <t>ARGAMASSA TRAÇO 1:3 (EM VOLUME DE CIMENTO E AREIA MÉDIA ÚMIDA) PARA CONTRAPISO, PREPARO MECÂNICO COM BETONEIRA 400 L. AF_08/2019</t>
  </si>
  <si>
    <t xml:space="preserve"> 00000123 </t>
  </si>
  <si>
    <t>ADITIVO IMPERMEABILIZANTE DE PEGA NORMAL PARA ARGAMASSAS E CONCRETOS SEM ARMACAO</t>
  </si>
  <si>
    <t>Cimbramentos de Grandes Estruturas</t>
  </si>
  <si>
    <t xml:space="preserve"> 6995 </t>
  </si>
  <si>
    <t>Madeira mista serrada (sarrafo) 2,2 x 5,5cm - 0,00121 m³/m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</si>
  <si>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</si>
  <si>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</si>
  <si>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92479 </t>
  </si>
  <si>
    <t>MONTAGEM E DESMONTAGEM DE FÔRMA DE VIGA, ESCORAMENTO COM GARFO DE MADEIRA, PÉ-DIREITO SIMPLES, EM CHAPA DE MADEIRA PLASTIFICADA, 18 UTILIZAÇÕES. AF_09/2020</t>
  </si>
  <si>
    <t xml:space="preserve"> 96533 </t>
  </si>
  <si>
    <t>FABRICAÇÃO, MONTAGEM E DESMONTAGEM DE FÔRMA PARA VIGA BALDRAME, EM MADEIRA SERRADA, E=25 MM, 2 UTILIZAÇÕES. AF_06/2017</t>
  </si>
  <si>
    <t xml:space="preserve"> 96543 </t>
  </si>
  <si>
    <t>ARMAÇÃO DE BLOCO, VIGA BALDRAME E SAPATA UTILIZANDO AÇO CA-60 DE 5 MM - MONTAGEM. AF_06/2017</t>
  </si>
  <si>
    <t xml:space="preserve"> 92538 </t>
  </si>
  <si>
    <t>MONTAGEM E DESMONTAGEM DE FÔRMA DE LAJE MACIÇA, PÉ-DIREITO SIMPLES, EM CHAPA DE MADEIRA COMPENSADA PLASTIFICADA, 18 UTILIZAÇÕES. AF_09/2020</t>
  </si>
  <si>
    <t xml:space="preserve"> 101983 </t>
  </si>
  <si>
    <t>MONTAGEM E DESMONTAGEM DE FÔRMA PARA ESCADAS, COM 2 LANCES EM "U" E LAJE PLANA, EM CHAPA DE MADEIRA COMPENSADA PLASTIFICADA, 10 UTILIZAÇÕES. AF_11/2020</t>
  </si>
  <si>
    <t xml:space="preserve"> 103673 </t>
  </si>
  <si>
    <t>LANÇAMENTO COM USO DE BOMBA, ADENSAMENTO E ACABAMENTO DE CONCRETO EM ESTRUTURAS. AF_02/2022</t>
  </si>
  <si>
    <t xml:space="preserve"> 95943 </t>
  </si>
  <si>
    <t>ARMAÇÃO DE ESCADA, DE UMA ESTRUTURA CONVENCIONAL DE CONCRETO ARMADO UTILIZANDO AÇO CA-60 DE 5,0 MM - MONTAGEM. AF_11/2020</t>
  </si>
  <si>
    <t xml:space="preserve"> 95945 </t>
  </si>
  <si>
    <t>ARMAÇÃO DE ESCADA, COM 2 LANCES, DE UMA ESTRUTURA CONVENCIONAL DE CONCRETO ARMADO UTILIZANDO AÇO CA-50 DE 8,0 MM - MONTAGEM. AF_01/2017</t>
  </si>
  <si>
    <t xml:space="preserve"> 96546 </t>
  </si>
  <si>
    <t>ARMAÇÃO DE BLOCO, VIGA BALDRAME OU SAPATA UTILIZANDO AÇO CA-50 DE 10 MM - MONTAGEM. AF_06/2017</t>
  </si>
  <si>
    <t xml:space="preserve"> 95944 </t>
  </si>
  <si>
    <t>ARMAÇÃO DE ESCADA, COM 2 LANCES, DE UMA ESTRUTURA CONVENCIONAL DE CONCRETO ARMADO UTILIZANDO AÇO CA-50 DE 6,3 MM - MONTAGEM. AF_01/2017</t>
  </si>
  <si>
    <t>ARMAÇÃO DE BLOCO, VIGA BALDRAME OU SAPATA UTILIZANDO AÇO CA-50 DE 12,5 MM - MONTAGEM. AF_06/2017</t>
  </si>
  <si>
    <t xml:space="preserve"> 96544 </t>
  </si>
  <si>
    <t>ARMAÇÃO DE BLOCO, VIGA BALDRAME OU SAPATA UTILIZANDO AÇO CA-50 DE 6,3 MM - MONTAGEM. AF_06/2017</t>
  </si>
  <si>
    <t xml:space="preserve"> 96545 </t>
  </si>
  <si>
    <t>ARMAÇÃO DE BLOCO, VIGA BALDRAME OU SAPATA UTILIZANDO AÇO CA-50 DE 8 MM - MONTAGEM. AF_06/2017</t>
  </si>
  <si>
    <t xml:space="preserve"> 00001527 </t>
  </si>
  <si>
    <t>CONCRETO USINADO BOMBEAVEL, CLASSE DE RESISTENCIA C25, COM BRITA 0 E 1, SLUMP = 100 +/- 20 MM, INCLUI SERVICO DE BOMBEAMENTO (NBR 8953)</t>
  </si>
  <si>
    <t>Complementos</t>
  </si>
  <si>
    <t xml:space="preserve"> 9364 </t>
  </si>
  <si>
    <t>Calha em chapa de aluminio, desenvolvimento 80cm</t>
  </si>
  <si>
    <t xml:space="preserve"> 92262 </t>
  </si>
  <si>
    <t>INSTALAÇÃO DE TESOURA (INTEIRA OU MEIA), BIAPOIADA, EM MADEIRA NÃO APARELHADA, PARA VÃOS MAIORES OU IGUAIS A 10,0 M E MENORES QUE 12,0 M, INCLUSO IÇAMENTO. AF_12/2015</t>
  </si>
  <si>
    <t xml:space="preserve"> 00004400 </t>
  </si>
  <si>
    <t>CAIBRO DE MADEIRA NAO APARELHADA *6 X 8* CM, MACARANDUBA, ANGELIM OU EQUIVALENTE DA REGIAO</t>
  </si>
  <si>
    <t xml:space="preserve"> 00040623 </t>
  </si>
  <si>
    <t>CHAPA PARA EMENDA DE VIGA, EM ACO GROSSO, QUALIDADE ESTRUTURAL, BITOLA 3/16 ", E= 4,75 MM, 4 FUROS, LARGURA 45 MM, COMPRIMENTO 500 MM</t>
  </si>
  <si>
    <t>PAR</t>
  </si>
  <si>
    <t xml:space="preserve"> 00021142 </t>
  </si>
  <si>
    <t>ESTRIBO COM PARAFUSO EM CHAPA DE FERRO FUNDIDO DE 2" X 3/16" X 35 CM, SECAO "U", PARA MADEIRAMENTO DE TELHADO</t>
  </si>
  <si>
    <t xml:space="preserve"> 00004344 </t>
  </si>
  <si>
    <t>PARAFUSO FRANCES METRICO ZINCADO, DIAMETRO 12 MM, COMPRIMENTO 150 MM, COM PORCA SEXTAVADA E ARRUELA DE PRESSAO MEDIA</t>
  </si>
  <si>
    <t xml:space="preserve"> 00039027 </t>
  </si>
  <si>
    <t>PREGO DE ACO POLIDO COM CABECA 19  X 36 (3 1/4  X  9)</t>
  </si>
  <si>
    <t xml:space="preserve"> 00004415 </t>
  </si>
  <si>
    <t>SARRAFO DE MADEIRA NAO APARELHADA 2,5 X 5 CM, MACARANDUBA, ANGELIM OU EQUIVALENTE DA REGIAO</t>
  </si>
  <si>
    <t xml:space="preserve"> 00004425 </t>
  </si>
  <si>
    <t>VIGA DE MADEIRA NAO APARELHADA 6 X 12 CM, MACARANDUBA, ANGELIM OU EQUIVALENTE DA REGIAO</t>
  </si>
  <si>
    <t xml:space="preserve"> 00004472 </t>
  </si>
  <si>
    <t>VIGA DE MADEIRA NAO APARELHADA *6 X 16* CM, MACARANDUBA, ANGELIM OU EQUIVALENTE DA REGIAO</t>
  </si>
  <si>
    <t xml:space="preserve"> 00040568 </t>
  </si>
  <si>
    <t>PREGO DE ACO POLIDO COM CABECA 22 X 48 (4 1/4 X 5)</t>
  </si>
  <si>
    <t xml:space="preserve"> 88323 </t>
  </si>
  <si>
    <t>TELHADISTA COM ENCARGOS COMPLEMENTARES</t>
  </si>
  <si>
    <t xml:space="preserve"> 00007202 </t>
  </si>
  <si>
    <t>TELHA DE FIBROCIMENTO E= 8 MM, DE *3,70 X 1,06* M (SEM AMIANTO)</t>
  </si>
  <si>
    <t xml:space="preserve"> 00004320 </t>
  </si>
  <si>
    <t>PARAFUSO ZINCADO 5/16 " X 250 MM PARA FIXACAO DE TELHA DE FIBROCIMENTO CANALETE 49, INCLUI BUCHA NYLON S-10</t>
  </si>
  <si>
    <t xml:space="preserve"> 00004312 </t>
  </si>
  <si>
    <t>FIXADOR DE ABA SIMPLES PARA TELHA DE FIBROCIMENTO, TIPO CANALETA 90 OU KALHETAO</t>
  </si>
  <si>
    <t xml:space="preserve"> 00001607 </t>
  </si>
  <si>
    <t>CONJUNTO ARRUELAS DE VEDACAO 5/16" PARA TELHA FIBROCIMENTO (UMA ARRUELA METALICA E UMA ARRUELA PVC - CONICAS)</t>
  </si>
  <si>
    <t xml:space="preserve"> 00004319 </t>
  </si>
  <si>
    <t>AFASTADOR PARA TELHA DE FIBROCIMENTO CANALETE 90 OU KALHETAO</t>
  </si>
  <si>
    <t xml:space="preserve"> 00007321 </t>
  </si>
  <si>
    <t>!EM PROCESSO DE DESATIVACAO! MASTIQUE ELASTICO BASE SILICONE</t>
  </si>
  <si>
    <t>310ML</t>
  </si>
  <si>
    <t xml:space="preserve"> 00011092 </t>
  </si>
  <si>
    <t>PINGADEIRA PLASTICA PARA TELHA FIBROCIMENTO CANALETE 90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</si>
  <si>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</si>
  <si>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</si>
  <si>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</si>
  <si>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</si>
  <si>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00000122 </t>
  </si>
  <si>
    <t>ADESIVO PLASTICO PARA PVC, FRASCO COM 850 GR</t>
  </si>
  <si>
    <t xml:space="preserve"> 00038383 </t>
  </si>
  <si>
    <t>LIXA D'AGUA EM FOLHA, GRAO 100</t>
  </si>
  <si>
    <t xml:space="preserve"> 00020083 </t>
  </si>
  <si>
    <t>SOLUCAO LIMPADORA PARA PVC, FRASCO COM 1000 CM3</t>
  </si>
  <si>
    <t xml:space="preserve"> 00009841 </t>
  </si>
  <si>
    <t>TUBO PVC, SERIE R, DN 100 MM, PARA ESGOTO OU AGUAS PLUVIAIS PREDIAIS (NBR 5688)</t>
  </si>
  <si>
    <t xml:space="preserve"> 140 </t>
  </si>
  <si>
    <t>Aço CA - 50 Ø 6,3 a 12,5mm, inclusive corte, dobragem, montagem e colocacao de ferragens nas formas, para superestruturas e fundações</t>
  </si>
  <si>
    <t>Armaduras Convencionais</t>
  </si>
  <si>
    <t>kg</t>
  </si>
  <si>
    <t xml:space="preserve"> 1886 </t>
  </si>
  <si>
    <t>Prego 1 1/2" x 13 (15 x 18)</t>
  </si>
  <si>
    <t xml:space="preserve"> 00000367 </t>
  </si>
  <si>
    <t>AREIA GROSSA - POSTO JAZIDA/FORNECEDOR (RETIRADO NA JAZIDA, SEM TRANSPORTE)</t>
  </si>
  <si>
    <t xml:space="preserve"> 88278 </t>
  </si>
  <si>
    <t>MONTADOR DE ESTRUTURA METÁLICA COM ENCARGOS COMPLEMENTARES</t>
  </si>
  <si>
    <t xml:space="preserve"> 00043131 </t>
  </si>
  <si>
    <t>ARAME GALVANIZADO 6 BWG, D = 5,16 MM (0,157 KG/M), OU 8 BWG, D = 4,19 MM (0,101 KG/M), OU 10 BWG, D = 3,40 MM (0,0713 KG/M)</t>
  </si>
  <si>
    <t xml:space="preserve"> 00036238 </t>
  </si>
  <si>
    <t>FORRO DE PVC, FRISADO, BRANCO, REGUA DE 20 CM, ESPESSURA DE 8 MM A 10 MM E COMPRIMENTO 6 M (SEM COLOCACAO)</t>
  </si>
  <si>
    <t xml:space="preserve"> 00040547 </t>
  </si>
  <si>
    <t>PARAFUSO ZINCADO, AUTOBROCANTE, FLANGEADO, 4,2 X 19"</t>
  </si>
  <si>
    <t>CENTO</t>
  </si>
  <si>
    <t xml:space="preserve"> 00040552 </t>
  </si>
  <si>
    <t>PARAFUSO, AUTO ATARRACHANTE, CABECA CHATA, FENDA SIMPLES, 1/4 (6,35 MM) X 25 MM</t>
  </si>
  <si>
    <t xml:space="preserve"> 00039430 </t>
  </si>
  <si>
    <t>PENDURAL OU PRESILHA REGULADORA, EM ACO GALVANIZADO, COM CORPO, MOLA E REBITE, PARA PERFIL TIPO CANALETA DE ESTRUTURA EM FORROS DRYWALL</t>
  </si>
  <si>
    <t xml:space="preserve"> 00039427 </t>
  </si>
  <si>
    <t>PERFIL CANALETA, FORMATO C, EM ACO ZINCADO, PARA ESTRUTURA FORRO DRYWALL, E = 0,5 MM, *46 X 18* (L X H), COMPRIMENTO 3 M</t>
  </si>
  <si>
    <t>PREPARACAO DO TERRENO</t>
  </si>
  <si>
    <t xml:space="preserve"> 88303 </t>
  </si>
  <si>
    <t>OPERADOR DE ROLO COMPACTADOR COM ENCARGOS COMPLEMENTARES</t>
  </si>
  <si>
    <t xml:space="preserve"> 032171 </t>
  </si>
  <si>
    <t>COMPACTADOR AUTOPROP.1 CIL.DYNAPAC 145CV</t>
  </si>
  <si>
    <t xml:space="preserve"> 000150 </t>
  </si>
  <si>
    <t>SAIBRO/BARRO/TERRA DE EMBOCO/ARENOSO/AREOLA</t>
  </si>
  <si>
    <t xml:space="preserve"> 87373 </t>
  </si>
  <si>
    <t>ARGAMASSA TRAÇO 1:4 (EM VOLUME DE CIMENTO E AREIA MÉDIA ÚMIDA) PARA CONTRAPISO, PREPARO MANUAL. AF_08/2019</t>
  </si>
  <si>
    <t xml:space="preserve"> 00007334 </t>
  </si>
  <si>
    <t>ADITIVO ADESIVO LIQUIDO PARA ARGAMASSAS DE REVESTIMENTOS CIMENTICIOS</t>
  </si>
  <si>
    <t>PAVIMENTACOES INTERNAS</t>
  </si>
  <si>
    <t xml:space="preserve"> 88243 </t>
  </si>
  <si>
    <t>AJUDANTE ESPECIALIZADO COM ENCARGOS COMPLEMENTARES</t>
  </si>
  <si>
    <t xml:space="preserve"> 88256 </t>
  </si>
  <si>
    <t>AZULEJISTA OU LADRILHISTA COM ENCARGOS COMPLEMENTARES</t>
  </si>
  <si>
    <t xml:space="preserve"> 033838 </t>
  </si>
  <si>
    <t>ARGAMASSA PORCELANATO INTERNO E EXTERNO BRANCA AXTON (5 kg/</t>
  </si>
  <si>
    <t xml:space="preserve"> 088793 </t>
  </si>
  <si>
    <t>PORCELANATO 59x59cm PROJETA COTTO ACETINADO ELIANE</t>
  </si>
  <si>
    <t xml:space="preserve"> 007038 </t>
  </si>
  <si>
    <t>REJUNTE PARA PORCELANATO ACRILICO MARFIM (0,35kg/m2)PORTOKOL</t>
  </si>
  <si>
    <t xml:space="preserve"> 88628 </t>
  </si>
  <si>
    <t>ARGAMASSA TRAÇO 1:3 (CIMENTO E AREIA MÉDIA), PREPARO MECÂNICO COM BETONEIRA 400 L. AF_08/2014</t>
  </si>
  <si>
    <t>Soleiras e Rodapés</t>
  </si>
  <si>
    <t xml:space="preserve"> 1906 </t>
  </si>
  <si>
    <t>Argamassa cimento e areia traço t-4 (1:5) - 1 saco cimento 50kg / 5 padiolas areia dim. 0,35z0,45x0,23m - Confecção mecânica e transporte</t>
  </si>
  <si>
    <t>Argamassas</t>
  </si>
  <si>
    <t xml:space="preserve"> 2031 </t>
  </si>
  <si>
    <t>Soleira granito polido cinza andorinha 18 x 2cm</t>
  </si>
  <si>
    <t xml:space="preserve"> 3406 </t>
  </si>
  <si>
    <t>Argamassa industrializada AC-I, Votomassa ou similar</t>
  </si>
  <si>
    <t xml:space="preserve"> 2540 </t>
  </si>
  <si>
    <t>Rejunte colorido flexivel  para revestimentos cerâmicos</t>
  </si>
  <si>
    <t xml:space="preserve"> 9873 </t>
  </si>
  <si>
    <t>Rodapé em placa extrudada, Gail ou similar, dim. 240x100x9mm</t>
  </si>
  <si>
    <t xml:space="preserve"> 87292 </t>
  </si>
  <si>
    <t>ARGAMASSA TRAÇO 1:2:8 (CIMENTO, CAL E AREIA MÉDIA) PARA EMBOÇO/MASSA ÚNICA/ASSENTAMENTO DE ALVENARIA DE VEDAÇÃO, PREPARO MECÂNICO COM BETONEIRA 400 L. AF_06/2014</t>
  </si>
  <si>
    <t xml:space="preserve"> 00007268 </t>
  </si>
  <si>
    <t>BLOCO CERAMICO / TIJOLO VAZADO PARA ALVENARIA DE VEDACAO, 8 FUROS NA HORIZONTAL, 9 X 19 X 29 CM (L X A X C)</t>
  </si>
  <si>
    <t xml:space="preserve"> 00037395 </t>
  </si>
  <si>
    <t>PINO DE ACO COM FURO, HASTE = 27 MM (ACAO DIRETA)</t>
  </si>
  <si>
    <t xml:space="preserve"> 00034557 </t>
  </si>
  <si>
    <t>TELA DE ACO SOLDADA GALVANIZADA/ZINCADA PARA ALVENARIA, FIO D = *1,20 A 1,70* MM, MALHA 15 X 15 MM, (C X L) *50 X 7,5* CM</t>
  </si>
  <si>
    <t xml:space="preserve"> 87377 </t>
  </si>
  <si>
    <t>ARGAMASSA TRAÇO 1:3 (CIMENTO E AREIA GROSSA) PARA CHAPISCO CONVENCIONAL, PREPARO MANUAL. AF_06/2014</t>
  </si>
  <si>
    <t xml:space="preserve"> 00044054 </t>
  </si>
  <si>
    <t>JANELA VENEZIANA DE CORRER, EM ALUMINIO PERFIL 25, 100 X 120 CM (A X L), 3 FLS (2 VENEZIANAS E 1 VIDRO), SEM BANDEIRA, ACABAMENTO BRANCO OU BRILHANTE, BATENTE DE 8 A 9 CM, COM VIDRO, SEM GUARNICAO/ALIZAR</t>
  </si>
  <si>
    <t xml:space="preserve"> 00004377 </t>
  </si>
  <si>
    <t>PARAFUSO DE ACO ZINCADO COM ROSCA SOBERBA, CABECA CHATA E FENDA SIMPLES, DIAMETRO 4,2 MM, COMPRIMENTO * 32 * MM</t>
  </si>
  <si>
    <t xml:space="preserve"> 00039961 </t>
  </si>
  <si>
    <t>SILICONE ACETICO USO GERAL INCOLOR 280 G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</si>
  <si>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</si>
  <si>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</si>
  <si>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</si>
  <si>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</si>
  <si>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</si>
  <si>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</si>
  <si>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00000142 </t>
  </si>
  <si>
    <t>SELANTE ELASTICO MONOCOMPONENTE A BASE DE POLIURETANO PARA JUNTAS DIVERSAS</t>
  </si>
  <si>
    <t xml:space="preserve"> 88310 </t>
  </si>
  <si>
    <t>PINTOR COM ENCARGOS COMPLEMENTARES</t>
  </si>
  <si>
    <t xml:space="preserve"> 00003767 </t>
  </si>
  <si>
    <t>LIXA EM FOLHA PARA PAREDE OU MADEIRA, NUMERO 120 (COR VERMELHA)</t>
  </si>
  <si>
    <t xml:space="preserve"> 00043626 </t>
  </si>
  <si>
    <t>MASSA CORRIDA PARA SUPERFICIES DE AMBIENTES INTERNOS</t>
  </si>
  <si>
    <t xml:space="preserve"> 00007356 </t>
  </si>
  <si>
    <t>TINTA ACRILICA PREMIUM, COR BRANCO FOSCO</t>
  </si>
  <si>
    <t xml:space="preserve"> 97735 </t>
  </si>
  <si>
    <t>PEÇA RETANGULAR PRÉ-MOLDADA, VOLUME DE CONCRETO DE 30 A 100 LITROS, TAXA DE AÇO APROXIMADA DE 30KG/M³. AF_01/2018</t>
  </si>
  <si>
    <t xml:space="preserve"> 101619 </t>
  </si>
  <si>
    <t>PREPARO DE FUNDO DE VALA COM LARGURA MENOR QUE 1,5 M, COM CAMADA DE BRITA, LANÇAMENTO MANUAL. AF_08/2020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</si>
  <si>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</si>
  <si>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</si>
  <si>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87316 </t>
  </si>
  <si>
    <t>ARGAMASSA TRAÇO 1:4 (CIMENTO E AREIA GROSSA) PARA CHAPISCO CONVENCIONAL, PREPARO MECÂNICO COM BETONEIRA 400 L. AF_06/2014</t>
  </si>
  <si>
    <t xml:space="preserve"> 00000650 </t>
  </si>
  <si>
    <t>BLOCO DE VEDACAO DE CONCRETO, 9 X 19 X 39 CM (CLASSE C - NBR 6136)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</si>
  <si>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</si>
  <si>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</si>
  <si>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</si>
  <si>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</si>
  <si>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 xml:space="preserve"> 00001013 </t>
  </si>
  <si>
    <t>CABO DE COBRE, FLEXIVEL, CLASSE 4 OU 5, ISOLACAO EM PVC/A, ANTICHAMA BWF-B, 1 CONDUTOR, 450/750 V, SECAO NOMINAL 1,5 MM2</t>
  </si>
  <si>
    <t xml:space="preserve"> 00021127 </t>
  </si>
  <si>
    <t>FITA ISOLANTE ADESIVA ANTICHAMA, USO ATE 750 V, EM ROLO DE 19 MM X 5 M</t>
  </si>
  <si>
    <t xml:space="preserve"> 00001022 </t>
  </si>
  <si>
    <t>CABO DE COBRE, FLEXIVEL, CLASSE 4 OU 5, ISOLACAO EM PVC/A, ANTICHAMA BWF-B, COBERTURA PVC-ST1, ANTICHAMA BWF-B, 1 CONDUTOR, 0,6/1 KV, SECAO NOMINAL 2,5 MM2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</si>
  <si>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</si>
  <si>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</si>
  <si>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00000994 </t>
  </si>
  <si>
    <t>CABO DE COBRE, FLEXIVEL, CLASSE 4 OU 5, ISOLACAO EM PVC/A, ANTICHAMA BWF-B, COBERTURA PVC-ST1, ANTICHAMA BWF-B, 1 CONDUTOR, 0,6/1 KV, SECAO NOMINAL 6 MM2</t>
  </si>
  <si>
    <t xml:space="preserve"> 00001020 </t>
  </si>
  <si>
    <t>CABO DE COBRE, FLEXIVEL, CLASSE 4 OU 5, ISOLACAO EM PVC/A, ANTICHAMA BWF-B, COBERTURA PVC-ST1, ANTICHAMA BWF-B, 1 CONDUTOR, 0,6/1 KV, SECAO NOMINAL 10 MM2</t>
  </si>
  <si>
    <t>Pontos de Suprimento de Lógica</t>
  </si>
  <si>
    <t xml:space="preserve"> 720 </t>
  </si>
  <si>
    <t>Fornecimento e instalação de conector rj 45 fêmea cat 5e (krone ou similar)</t>
  </si>
  <si>
    <t xml:space="preserve"> 7138 </t>
  </si>
  <si>
    <t>Fornecimento e lançamento de cabo utp 4 pares cat 6</t>
  </si>
  <si>
    <t xml:space="preserve"> 10552 </t>
  </si>
  <si>
    <t>Encargos Complementares - Eletricista</t>
  </si>
  <si>
    <t xml:space="preserve"> 483 </t>
  </si>
  <si>
    <t>Caixa sobrepor 4" x 2" em pvc</t>
  </si>
  <si>
    <t xml:space="preserve"> 866 </t>
  </si>
  <si>
    <t>Eletroduto condulete pvc rígido, d= 3/4"</t>
  </si>
  <si>
    <t xml:space="preserve"> 2242 </t>
  </si>
  <si>
    <t>Tomada para lógica, rj45, com placa</t>
  </si>
  <si>
    <t xml:space="preserve"> 00002436 </t>
  </si>
  <si>
    <t>ELETRICISTA</t>
  </si>
  <si>
    <t>SERVIÇOS AUXILIARES DE TELEFONIA, SOM, LÓGICA E SISTEMAS DE CONTROLE</t>
  </si>
  <si>
    <t xml:space="preserve"> I8361 </t>
  </si>
  <si>
    <t>PATCH CABLE EXTRA-FLEXÍVEL RJ-45/RJ-45 - 2,50m</t>
  </si>
  <si>
    <t xml:space="preserve"> I0042 </t>
  </si>
  <si>
    <t>AJUDANTE DE ELETRICISTA</t>
  </si>
  <si>
    <t xml:space="preserve"> I2312 </t>
  </si>
  <si>
    <t xml:space="preserve"> 00039244 </t>
  </si>
  <si>
    <t>ELETRODUTO PVC FLEXIVEL CORRUGADO, REFORCADO, COR LARANJA, DE 25 MM, PARA LAJES E PISOS</t>
  </si>
  <si>
    <t>Luminárias Internas</t>
  </si>
  <si>
    <t xml:space="preserve"> 1364 </t>
  </si>
  <si>
    <t>Luminária fluorescente embutir aberta  2 x 40 w (tecnolux - ref.fle-8157 /232 ou similar)</t>
  </si>
  <si>
    <t xml:space="preserve"> 12884 </t>
  </si>
  <si>
    <t>Lampada led tubular bivolt 18/20 w, base g13</t>
  </si>
  <si>
    <t>Luminárias Externas</t>
  </si>
  <si>
    <t xml:space="preserve"> 4675 </t>
  </si>
  <si>
    <t>Lâmpada fluorescente eletronica PL  15W / 127v (compacta integrada)</t>
  </si>
  <si>
    <t xml:space="preserve"> 7289 </t>
  </si>
  <si>
    <t>Arandela Decoratta ref: BR Magiluz ou similar</t>
  </si>
  <si>
    <t>Un</t>
  </si>
  <si>
    <t xml:space="preserve"> 91842 </t>
  </si>
  <si>
    <t>ELETRODUTO FLEXÍVEL CORRUGADO, PVC, DN 20 MM (1/2"), PARA CIRCUITOS TERMINAIS, INSTALADO EM LAJE - FORNECIMENTO E INSTALAÇÃO. AF_12/2015</t>
  </si>
  <si>
    <t xml:space="preserve"> 91937 </t>
  </si>
  <si>
    <t>CAIXA OCTOGONAL 3" X 3", PVC, INSTALADA EM LAJE - FORNECIMENTO E INSTALAÇÃO. AF_12/2015</t>
  </si>
  <si>
    <t xml:space="preserve"> 92023 </t>
  </si>
  <si>
    <t>INTERRUPTOR SIMPLES (1 MÓDULO) COM 1 TOMADA DE EMBUTIR 2P+T 10 A,  INCLUINDO SUPORTE E PLACA - FORNECIMENTO E INSTALAÇÃO. AF_12/2015</t>
  </si>
  <si>
    <t xml:space="preserve"> 91945 </t>
  </si>
  <si>
    <t>SUPORTE PARAFUSADO COM PLACA DE ENCAIXE 4" X 2" ALTO (2,00 M DO PISO) PARA PONTO ELÉTRICO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</si>
  <si>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</si>
  <si>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</si>
  <si>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87367 </t>
  </si>
  <si>
    <t>ARGAMASSA TRAÇO 1:1:6 (EM VOLUME DE CIMENTO, CAL E AREIA MÉDIA ÚMIDA) PARA EMBOÇO/MASSA ÚNICA/ASSENTAMENTO DE ALVENARIA DE VEDAÇÃO, PREPARO MANUAL. AF_08/2019</t>
  </si>
  <si>
    <t xml:space="preserve"> 00013395 </t>
  </si>
  <si>
    <t>QUADRO DE DISTRIBUICAO COM BARRAMENTO TRIFASICO, DE EMBUTIR, EM CHAPA DE ACO GALVANIZADO, PARA 18 DISJUNTORES DIN, 100 A, INCLUINDO BARRAMENTO</t>
  </si>
  <si>
    <t xml:space="preserve"> 00012075 </t>
  </si>
  <si>
    <t>!EM PROCESSO DE DESATIVACAO! CAIXA P/ MEDICAO DE DEMANDA E ENERGIA REATIVA EM CHAPA 18 ESTAMPADA , PADRAO DE CONCESSIONARIA LOCAL</t>
  </si>
  <si>
    <t xml:space="preserve"> 00009868 </t>
  </si>
  <si>
    <t>TUBO PVC, SOLDAVEL, DN 25 MM, AGUA FRIA (NBR-5648)</t>
  </si>
  <si>
    <t xml:space="preserve"> DARU </t>
  </si>
  <si>
    <t xml:space="preserve"> 00034653 </t>
  </si>
  <si>
    <t>DISJUNTOR TIPO DIN/IEC, MONOPOLAR DE 6  ATE  32A</t>
  </si>
  <si>
    <t xml:space="preserve"> 00001570 </t>
  </si>
  <si>
    <t>TERMINAL A COMPRESSAO EM COBRE ESTANHADO PARA CABO 2,5 MM2, 1 FURO E 1 COMPRESSAO, PARA PARAFUSO DE FIXACAO M5</t>
  </si>
  <si>
    <t xml:space="preserve"> 00001573 </t>
  </si>
  <si>
    <t>TERMINAL A COMPRESSAO EM COBRE ESTANHADO PARA CABO 6 MM2, 1 FURO E 1 COMPRESSAO, PARA PARAFUSO DE FIXACAO M6</t>
  </si>
  <si>
    <t xml:space="preserve"> 00034686 </t>
  </si>
  <si>
    <t>DISJUNTOR TIPO DIN / IEC, MONOPOLAR DE 40  ATE 50A</t>
  </si>
  <si>
    <t xml:space="preserve"> 00001575 </t>
  </si>
  <si>
    <t>TERMINAL A COMPRESSAO EM COBRE ESTANHADO PARA CABO 16 MM2, 1 FURO E 1 COMPRESSAO, PARA PARAFUSO DE FIXACAO M6</t>
  </si>
  <si>
    <t xml:space="preserve"> 00003379 </t>
  </si>
  <si>
    <t>!EM PROCESSO DE DESATIVACAO! HASTE DE ATERRAMENTO EM ACO COM 3,00 M DE COMPRIMENTO E DN = 5/8", REVESTIDA COM BAIXA CAMADA DE COBRE, SEM CONECTOR</t>
  </si>
  <si>
    <t xml:space="preserve"> 98463 </t>
  </si>
  <si>
    <t>SUPORTE ISOLADOR PARA CORDOALHA DE COBRE - FORNECIMENTO E INSTALAÇÃO. AF_12/2017</t>
  </si>
  <si>
    <t xml:space="preserve"> 00000863 </t>
  </si>
  <si>
    <t>CABO DE COBRE NU 35 MM2 MEIO-DURO</t>
  </si>
  <si>
    <t xml:space="preserve"> 00006188 </t>
  </si>
  <si>
    <t>TABUA MADEIRA 3A QUALIDADE 2,5 X 30CM (1 X 12 ) NAO APARELHADA</t>
  </si>
  <si>
    <t xml:space="preserve"> 4730 </t>
  </si>
  <si>
    <t>PEDRA-DE-MÃO OU PEDRA RACHÃO P/ MURO ARRIMO / FUNDAÇÃO / ENROCAMENTO ETC</t>
  </si>
  <si>
    <t xml:space="preserve"> 367 </t>
  </si>
  <si>
    <t>AREIA GROSSA</t>
  </si>
  <si>
    <t>Diversos</t>
  </si>
  <si>
    <t xml:space="preserve"> 9665 </t>
  </si>
  <si>
    <t>Cone em fibra de vidro, com ø=1,60m e h=1,14m, conforme projeto da Obra do Parque dos Cajueiros</t>
  </si>
  <si>
    <t xml:space="preserve"> 00009835 </t>
  </si>
  <si>
    <t>TUBO PVC  SERIE NORMAL, DN 40 MM, PARA ESGOTO  PREDIAL (NBR 5688)</t>
  </si>
  <si>
    <t xml:space="preserve"> 4273 </t>
  </si>
  <si>
    <t>Soleira granito polido cinza andorinha 22 x 2cm</t>
  </si>
  <si>
    <t xml:space="preserve"> 87381 </t>
  </si>
  <si>
    <t>ARGAMASSA TRAÇO 1:4 (CIMENTO E AREIA GROSSA) COM ADIÇÃO DE EMULSÃO POLIMÉRICA PARA CHAPISCO ROLADO, PREPARO MANUAL. AF_06/2014</t>
  </si>
  <si>
    <t>Peitoris e Tampos de Balcões</t>
  </si>
  <si>
    <t xml:space="preserve"> 1903 </t>
  </si>
  <si>
    <t>Argamassa cimento e areia traço t-1 (1:3) - 1 saco cimento 50kg / 3 padiolas areia dim. 0.35 x 0.45 x 0.23 m - Confecção mecânica e transporte</t>
  </si>
  <si>
    <t xml:space="preserve"> 1727 </t>
  </si>
  <si>
    <t>Peitoril granito cinza polido 22 x 2cm</t>
  </si>
  <si>
    <t>Azulejos e Cerâmicas</t>
  </si>
  <si>
    <t xml:space="preserve"> 3407 </t>
  </si>
  <si>
    <t>Argamassa industrializada AC-II, Votomassa ou similar</t>
  </si>
  <si>
    <t xml:space="preserve"> 3965 </t>
  </si>
  <si>
    <t>Cerâmica 10 x 10 cm, Elizabeth, linha lux cardinal ou similar</t>
  </si>
  <si>
    <t xml:space="preserve"> 92874 </t>
  </si>
  <si>
    <t>LANÇAMENTO COM USO DE BOMBA, ADENSAMENTO E ACABAMENTO DE CONCRETO EM ESTRUTURAS. AF_12/2015</t>
  </si>
  <si>
    <t xml:space="preserve"> 94970 </t>
  </si>
  <si>
    <t>CONCRETO FCK = 20MPA, TRAÇO 1:2,7:3 (CIMENTO/ AREIA MÉDIA/ BRITA 1)  - PREPARO MECÂNICO COM BETONEIRA 600 L. AF_07/2016</t>
  </si>
  <si>
    <t xml:space="preserve"> 00000039 </t>
  </si>
  <si>
    <t>ACO CA-60, 5,0 MM, VERGALHAO</t>
  </si>
  <si>
    <t xml:space="preserve"> 00003743 </t>
  </si>
  <si>
    <t>LAJE PRE-MOLDADA CONVENCIONAL (LAJOTAS + VIGOTAS) PARA PISO, UNIDIRECIONAL, SOBRECARGA DE 200 KG/M2, VAO ATE 3,50 M (SEM COLOCACAO)</t>
  </si>
  <si>
    <t xml:space="preserve"> 00006189 </t>
  </si>
  <si>
    <t>TABUA MADEIRA 2A QUALIDADE 2,5 X 30,0CM (1 X 12") NAO APARELHADA</t>
  </si>
  <si>
    <t xml:space="preserve"> 4993 </t>
  </si>
  <si>
    <t>Rodapé cerâmico 8,5 x 41 cm, eliane, linha cargo plus bone (ou similar)</t>
  </si>
  <si>
    <t>pç</t>
  </si>
  <si>
    <t xml:space="preserve"> 00034381 </t>
  </si>
  <si>
    <t>JANELA MAXIM AR, EM ALUMINIO PERFIL 25, 60 X 80 CM (A X L), ACABAMENTO BRANCO OU BRILHANTE, BATENTE DE 4 A 5 CM, COM VIDRO, SEM GUARNICAO/ALIZAR</t>
  </si>
  <si>
    <t xml:space="preserve"> 2052 </t>
  </si>
  <si>
    <t>Suporte ( receptáculo) p/ lâmpada fluorescente</t>
  </si>
  <si>
    <t xml:space="preserve"> 00001088 </t>
  </si>
  <si>
    <t>REATOR ELETRONICO BIVOLT PARA 1 LAMPADA FLUORESCENTE DE 18/20 W</t>
  </si>
  <si>
    <t xml:space="preserve"> 00003753 </t>
  </si>
  <si>
    <t>LAMPADA FLUORESCENTE TUBULAR T10, DE 20 OU 40 W, BIVOLT</t>
  </si>
  <si>
    <t xml:space="preserve"> 00012230 </t>
  </si>
  <si>
    <t>LUMINARIA DE SOBREPOR EM CHAPA DE ACO PARA 1 LAMPADA FLUORESCENTE DE *18* W, PERFIL COMERCIAL (NAO INCLUI REATOR E LAMPADA)</t>
  </si>
  <si>
    <t xml:space="preserve"> 94648 </t>
  </si>
  <si>
    <t>TUBO, PVC, SOLDÁVEL, DN  25 MM, INSTALADO EM RESERVAÇÃO DE ÁGUA DE EDIFICAÇÃO QUE POSSUA RESERVATÓRIO DE FIBRA/FIBROCIMENTO   FORNECIMENTO E INSTALAÇÃO. AF_06/2016</t>
  </si>
  <si>
    <t xml:space="preserve"> 94649 </t>
  </si>
  <si>
    <t>TUBO, PVC, SOLDÁVEL, DN 32 MM, INSTALADO EM RESERVAÇÃO DE ÁGUA DE EDIFICAÇÃO QUE POSSUA RESERVATÓRIO DE FIBRA/FIBROCIMENTO   FORNECIMENTO E INSTALAÇÃO. AF_06/2016</t>
  </si>
  <si>
    <t xml:space="preserve"> 94672 </t>
  </si>
  <si>
    <t>JOELHO 90 GRAUS COM BUCHA DE LATÃO, PVC, SOLDÁVEL, DN  25 MM, X 3/4 INSTALADO EM RESERVAÇÃO DE ÁGUA DE EDIFICAÇÃO QUE POSSUA RESERVATÓRIO DE FIBRA/FIBROCIMENTO   FORNECIMENTO E INSTALAÇÃO. AF_06/2016</t>
  </si>
  <si>
    <t xml:space="preserve"> 94674 </t>
  </si>
  <si>
    <t>JOELHO 90 GRAUS, PVC, SOLDÁVEL, DN 32 MM INSTALADO EM RESERVAÇÃO DE ÁGUA DE EDIFICAÇÃO QUE POSSUA RESERVATÓRIO DE FIBRA/FIBROCIMENTO   FORNECIMENTO E INSTALAÇÃO. AF_06/2016</t>
  </si>
  <si>
    <t xml:space="preserve"> 94690 </t>
  </si>
  <si>
    <t>TÊ, PVC, SOLDÁVEL, DN 32 MM INSTALADO EM RESERVAÇÃO DE ÁGUA DE EDIFICAÇÃO QUE POSSUA RESERVATÓRIO DE FIBRA/FIBROCIMENTO   FORNECIMENTO E INSTALAÇÃO. AF_06/2016</t>
  </si>
  <si>
    <t xml:space="preserve"> 94704 </t>
  </si>
  <si>
    <t>ADAPTADOR COM FLANGE E ANEL DE VEDAÇÃO, PVC, SOLDÁVEL, DN 32 MM X 1 , INSTALADO EM RESERVAÇÃO DE ÁGUA DE EDIFICAÇÃO QUE POSSUA RESERVATÓRIO DE FIBRA/FIBROCIMENTO   FORNECIMENTO E INSTALAÇÃO. AF_06/2016</t>
  </si>
  <si>
    <t xml:space="preserve"> 94688 </t>
  </si>
  <si>
    <t>TÊ, PVC, SOLDÁVEL, DN  25 MM INSTALADO EM RESERVAÇÃO DE ÁGUA DE EDIFICAÇÃO QUE POSSUA RESERVATÓRIO DE FIBRA/FIBROCIMENTO   FORNECIMENTO E INSTALAÇÃO. AF_06/2016</t>
  </si>
  <si>
    <t xml:space="preserve"> 94703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</si>
  <si>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</si>
  <si>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102605 </t>
  </si>
  <si>
    <t>CAIXA D´ÁGUA EM POLIETILENO, 500 LITROS - FORNECIMENTO E INSTALAÇÃO. AF_06/2021</t>
  </si>
  <si>
    <t xml:space="preserve"> 102593 </t>
  </si>
  <si>
    <t>FURO EM CAIXA D'ÁGUA COM ESPESSURA DE 2 ATÉ 5 MM E DIÂMETRO DE 32 MM. AF_06/2021</t>
  </si>
  <si>
    <t xml:space="preserve"> 102591 </t>
  </si>
  <si>
    <t>FURO EM CAIXA D'ÁGUA COM ESPESSURA DE 2 ATÉ 5 MM E DIÂMETRO DE 25 MM. AF_06/2021</t>
  </si>
  <si>
    <t xml:space="preserve"> 94796 </t>
  </si>
  <si>
    <t>TORNEIRA DE BOIA PARA CAIXA D'ÁGUA, ROSCÁVEL, 3/4" - FORNECIMENTO E INSTALAÇÃO. AF_08/2021</t>
  </si>
  <si>
    <t xml:space="preserve"> 94489 </t>
  </si>
  <si>
    <t>REGISTRO DE ESFERA, PVC, SOLDÁVEL, COM VOLANTE, DN  25 MM - FORNECIMENTO E INSTALAÇÃO. AF_08/2021</t>
  </si>
  <si>
    <t xml:space="preserve"> 94490 </t>
  </si>
  <si>
    <t>REGISTRO DE ESFERA, PVC, SOLDÁVEL, COM VOLANTE, DN  32 MM - FORNECIMENTO E INSTALAÇÃO. AF_08/2021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</si>
  <si>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</si>
  <si>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</si>
  <si>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</si>
  <si>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</si>
  <si>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00003143 </t>
  </si>
  <si>
    <t>FITA VEDA ROSCA EM ROLOS DE 18 MM X 25 M (L X C)</t>
  </si>
  <si>
    <t xml:space="preserve"> 00000114 </t>
  </si>
  <si>
    <t>ADAPTADOR PVC SOLDAVEL, COM FLANGES LIVRES, 25 MM X 3/4", PARA CAIXA D' AGUA</t>
  </si>
  <si>
    <t xml:space="preserve"> 94969 </t>
  </si>
  <si>
    <t>CONCRETO FCK = 15MPA, TRAÇO 1:3,4:3,5 (CIMENTO/ AREIA MÉDIA/ BRITA 1)  - PREPARO MECÂNICO COM BETONEIRA 600 L. AF_07/2016</t>
  </si>
  <si>
    <t xml:space="preserve"> 6087 </t>
  </si>
  <si>
    <t>TAMPA EM CONCRETO ARMADO 60X60X5CM P/CX INSPECAO/FOSSA SEPTICA</t>
  </si>
  <si>
    <t xml:space="preserve"> 87335 </t>
  </si>
  <si>
    <t>ARGAMASSA TRAÇO 1:2:8 (CIMENTO, CAL E AREIA MÉDIA) PARA EMBOÇO/MASSA ÚNICA/ASSENTAMENTO DE ALVENARIA DE VEDAÇÃO, PREPARO MECÂNICO COM MISTURADOR DE EIXO HORIZONTAL DE 300 KG. AF_06/2014</t>
  </si>
  <si>
    <t xml:space="preserve"> 88630 </t>
  </si>
  <si>
    <t>ARGAMASSA TRAÇO 1:4 (CIMENTO E AREIA MÉDIA), PREPARO MECÂNICO COM BETONEIRA 400 L. AF_08/2014</t>
  </si>
  <si>
    <t xml:space="preserve"> 00007258 </t>
  </si>
  <si>
    <t>TIJOLO CERAMICO MACICO *5 X 10 X 20* CM</t>
  </si>
  <si>
    <t>Conversão InfoWOrca</t>
  </si>
  <si>
    <t xml:space="preserve"> 3116 </t>
  </si>
  <si>
    <t>Cantoneira alumínio anodizado natural, 1" x  1/8" - vara com 6m</t>
  </si>
  <si>
    <t xml:space="preserve"> 11608 </t>
  </si>
  <si>
    <t>Bancada em granito verde ubatuba, e=2cm, inclusive filete 3cm</t>
  </si>
  <si>
    <t xml:space="preserve"> 86901 </t>
  </si>
  <si>
    <t>CUBA DE EMBUTIR OVAL EM LOUÇA BRANCA, 35 X 50CM OU EQUIVALENTE - FORNECIMENTO E INSTALAÇÃO. AF_12/2013</t>
  </si>
  <si>
    <t xml:space="preserve"> 86877 </t>
  </si>
  <si>
    <t>VÁLVULA EM METAL CROMADO 1.1/2" X 1.1/2" PARA TANQUE OU LAVATÓRIO, COM OU SEM LADRÃO - FORNECIMENTO E INSTALAÇÃO. AF_12/2013</t>
  </si>
  <si>
    <t xml:space="preserve"> 86881 </t>
  </si>
  <si>
    <t>SIFÃO DO TIPO GARRAFA EM METAL CROMADO 1 X 1.1/2" - FORNECIMENTO E INSTALAÇÃO. AF_12/2013</t>
  </si>
  <si>
    <t>APARELHOS SANITARIOS</t>
  </si>
  <si>
    <t xml:space="preserve"> 025844 </t>
  </si>
  <si>
    <t>ASSENTO SANITARIO ELEVADO ALMOFADADO 16,5cm ASTRA</t>
  </si>
  <si>
    <t xml:space="preserve"> 040171 </t>
  </si>
  <si>
    <t>ANEL DE CERA PARA VEDACAO DE VASO SANITARIO- DECA</t>
  </si>
  <si>
    <t xml:space="preserve"> 004300 </t>
  </si>
  <si>
    <t>BOLSA DE LIGACAO PVC 1.1/2"x 40mm VASO SANITARIO</t>
  </si>
  <si>
    <t xml:space="preserve"> 014201 </t>
  </si>
  <si>
    <t>BUCHA DE NYLON PARA FIXACAO TIPO S6 COM PARAFUSO</t>
  </si>
  <si>
    <t xml:space="preserve"> 001100 </t>
  </si>
  <si>
    <t>CIMENTO DIRECIONAL BRANCO (SACO 1 QUILOGRAMA)</t>
  </si>
  <si>
    <t xml:space="preserve"> 004460 </t>
  </si>
  <si>
    <t>TUBO DECA 1968 PARA LIGACAO DE VASO SANITARIO</t>
  </si>
  <si>
    <t xml:space="preserve"> 036602 </t>
  </si>
  <si>
    <t>VASO SANITARIO CONVENCIONAL SEM ABERTURA FRONTAL ACESSO CONFORT INCEPA</t>
  </si>
  <si>
    <t>Louças e Metais Sanitários</t>
  </si>
  <si>
    <t xml:space="preserve"> 13879 </t>
  </si>
  <si>
    <t>Barra de apoio duplo, para vaso sanitário, articulada, em aço inox, L=70cm, d=1 1/4"</t>
  </si>
  <si>
    <t xml:space="preserve"> 10554 </t>
  </si>
  <si>
    <t>Encargos Complementares - Encanador</t>
  </si>
  <si>
    <t xml:space="preserve"> 981 </t>
  </si>
  <si>
    <t>Fita veda rosca 18mm</t>
  </si>
  <si>
    <t xml:space="preserve"> 9464 </t>
  </si>
  <si>
    <t xml:space="preserve"> 00002696 </t>
  </si>
  <si>
    <t>ENCANADOR OU BOMBEIRO HIDRAULICO</t>
  </si>
  <si>
    <t xml:space="preserve"> 88261 </t>
  </si>
  <si>
    <t>CARPINTEIRO DE ESQUADRIA COM ENCARGOS COMPLEMENTARES</t>
  </si>
  <si>
    <t xml:space="preserve"> 00004375 </t>
  </si>
  <si>
    <t>BUCHA DE NYLON SEM ABA S6</t>
  </si>
  <si>
    <t xml:space="preserve"> 00011186 </t>
  </si>
  <si>
    <t>ESPELHO CRISTAL E = 4 MM</t>
  </si>
  <si>
    <t xml:space="preserve"> 00020017 </t>
  </si>
  <si>
    <t>GUARNICAO / ALIZAR / VISTA LISA EM MADEIRA MACICA, PARA PORTA  , E = *1* CM, L = *5* CM, CEDRINHO / ANGELIM COMERCIAL / TAURI/ CURUPIXA / PEROBA / CUMARU OU EQUIVALENTE DA REGIAO</t>
  </si>
  <si>
    <t xml:space="preserve"> 00011059 </t>
  </si>
  <si>
    <t>PARAFUSO ROSCA SOBERBA ZINCADO CABECA CHATA FENDA SIMPLES 5,5 X 50 MM (2 ")</t>
  </si>
  <si>
    <t/>
  </si>
  <si>
    <t xml:space="preserve"> 280004 </t>
  </si>
  <si>
    <t>AJUDANTE DE PEDREIRO COM ENCARGOS COMPLEMENTARES</t>
  </si>
  <si>
    <t xml:space="preserve"> 280023 </t>
  </si>
  <si>
    <t xml:space="preserve"> 020174 </t>
  </si>
  <si>
    <t>Retirada de entulho - manualmente (incluindo caixa coletora)</t>
  </si>
  <si>
    <t xml:space="preserve"> 030010 </t>
  </si>
  <si>
    <t>Escavação manual ate 1.50m de profundidade</t>
  </si>
  <si>
    <t xml:space="preserve"> 050729 </t>
  </si>
  <si>
    <t>Concreto armado fck=20MPA c/ forma mad. branca (incl. lançamento e adensamento)</t>
  </si>
  <si>
    <t xml:space="preserve"> 180102 </t>
  </si>
  <si>
    <t>Tubo em PVC - 100mm (LS)</t>
  </si>
  <si>
    <t xml:space="preserve"> 180508 </t>
  </si>
  <si>
    <t>Tubo em PVC - 150mm (LS)</t>
  </si>
  <si>
    <t xml:space="preserve"> H00072 </t>
  </si>
  <si>
    <t>Tampa de fo fo  d =  0,50m</t>
  </si>
  <si>
    <t xml:space="preserve"> 89998 </t>
  </si>
  <si>
    <t>ARMAÇÃO DE CINTA DE ALVENARIA ESTRUTURAL; DIÂMETRO DE 10,0 MM. AF_09/2021</t>
  </si>
  <si>
    <t xml:space="preserve"> 89996 </t>
  </si>
  <si>
    <t>ARMAÇÃO VERTICAL DE ALVENARIA ESTRUTURAL; DIÂMETRO DE 10,0 MM. AF_09/2021</t>
  </si>
  <si>
    <t xml:space="preserve"> 89993 </t>
  </si>
  <si>
    <t>GRAUTEAMENTO VERTICAL EM ALVENARIA ESTRUTURAL. AF_09/2021</t>
  </si>
  <si>
    <t xml:space="preserve"> 89995 </t>
  </si>
  <si>
    <t>GRAUTEAMENTO DE CINTA SUPERIOR OU DE VERGA EM ALVENARIA ESTRUTURAL. AF_09/2021</t>
  </si>
  <si>
    <t xml:space="preserve"> 97734 </t>
  </si>
  <si>
    <t>PEÇA RETANGULAR PRÉ-MOLDADA, VOLUME DE CONCRETO DE 10 A 30 LITROS, TAXA DE AÇO APROXIMADA DE 30KG/M³. AF_01/2018</t>
  </si>
  <si>
    <t xml:space="preserve"> 101625 </t>
  </si>
  <si>
    <t>PREPARO DE FUNDO DE VALA COM LARGURA MAIOR OU IGUAL A 1,5 M E MENOR QUE 2,5 M, COM CAMADA DE AREIA, LANÇAMENTO MECANIZADO. AF_08/2020</t>
  </si>
  <si>
    <t xml:space="preserve"> 00025067 </t>
  </si>
  <si>
    <t>BLOCO DE CONCRETO ESTRUTURAL 19 X 19 X 39 CM, FBK 4,5 MPA (NBR 6136)</t>
  </si>
  <si>
    <t xml:space="preserve"> 00000660 </t>
  </si>
  <si>
    <t>CANALETA DE CONCRETO 19 X 19 X 19 CM (CLASSE C - NBR 6136)</t>
  </si>
  <si>
    <t xml:space="preserve"> 00004720 </t>
  </si>
  <si>
    <t>PEDRA BRITADA N. 0, OU PEDRISCO (4,8 A 9,5 MM) POSTO PEDREIRA/FORNECEDOR, SEM FRETE</t>
  </si>
  <si>
    <t>Tubos e Conexões de PVC Rígido Soldável para Esgoto</t>
  </si>
  <si>
    <t xml:space="preserve"> 138 </t>
  </si>
  <si>
    <t>Adesivo pvc em frasco de 850 gramas</t>
  </si>
  <si>
    <t xml:space="preserve"> 1703 </t>
  </si>
  <si>
    <t>Pasta lubrificante p/  pvc je</t>
  </si>
  <si>
    <t xml:space="preserve"> 2036 </t>
  </si>
  <si>
    <t>Solucao limpadora pvc</t>
  </si>
  <si>
    <t>l</t>
  </si>
  <si>
    <t xml:space="preserve"> 00003516 </t>
  </si>
  <si>
    <t>JOELHO PVC, SOLDAVEL, BB, 45 GRAUS, DN 40 MM, PARA ESGOTO PREDIAL</t>
  </si>
  <si>
    <t xml:space="preserve"> 00003517 </t>
  </si>
  <si>
    <t>JOELHO PVC, SOLDAVEL, BB, 90 GRAUS, DN 40 MM, PARA ESGOTO PREDIAL</t>
  </si>
  <si>
    <t xml:space="preserve"> 00000013 </t>
  </si>
  <si>
    <t>ESTOPA</t>
  </si>
  <si>
    <t xml:space="preserve"> 00003518 </t>
  </si>
  <si>
    <t>JOELHO PVC, SOLDAVEL, PB, 45 GRAUS, DN 50 MM, PARA ESGOTO PREDIAL</t>
  </si>
  <si>
    <t xml:space="preserve"> 00007097 </t>
  </si>
  <si>
    <t>TE SANITARIO, PVC, DN 50 X 50 MM, SERIE NORMAL, PARA ESGOTO PREDIAL</t>
  </si>
  <si>
    <t xml:space="preserve"> 00009838 </t>
  </si>
  <si>
    <t>TUBO PVC SERIE NORMAL, DN 50 MM, PARA ESGOTO PREDIAL (NBR 5688)</t>
  </si>
  <si>
    <t xml:space="preserve"> 00003520 </t>
  </si>
  <si>
    <t>JOELHO PVC, SOLDAVEL, PB, 90 GRAUS, DN 100 MM, PARA ESGOTO PREDIAL</t>
  </si>
  <si>
    <t xml:space="preserve"> 00009836 </t>
  </si>
  <si>
    <t>TUBO PVC  SERIE NORMAL, DN 100 MM, PARA ESGOTO  PREDIAL (NBR 5688)</t>
  </si>
  <si>
    <t xml:space="preserve"> 00010908 </t>
  </si>
  <si>
    <t>JUNCAO DE REDUCAO INVERTIDA, PVC SOLDAVEL, 100 X 50 MM, SERIE NORMAL PARA ESGOTO PREDIAL</t>
  </si>
  <si>
    <t>Tubos e Conexões de PVC Rígido Soldável</t>
  </si>
  <si>
    <t xml:space="preserve"> 00006024 </t>
  </si>
  <si>
    <t>REGISTRO PRESSAO COM ACABAMENTO E CANOPLA CROMADA, SIMPLES, BITOLA 3/4 " (REF 1416)</t>
  </si>
  <si>
    <t xml:space="preserve"> 00006021 </t>
  </si>
  <si>
    <t>REGISTRO PRESSAO COM ACABAMENTO E CANOPLA CROMADA, SIMPLES, BITOLA 1/2 " (REF 1416)</t>
  </si>
  <si>
    <t xml:space="preserve"> 00036796 </t>
  </si>
  <si>
    <t>TORNEIRA METALICA CROMADA DE MESA, PARA LAVATORIO, TEMPORIZADA PRESSAO FECHAMENTO AUTOMATICO, BICA BAIXA</t>
  </si>
  <si>
    <t xml:space="preserve"> 00009867 </t>
  </si>
  <si>
    <t>TUBO PVC, SOLDAVEL, DN 20 MM, AGUA FRIA (NBR-5648)</t>
  </si>
  <si>
    <t xml:space="preserve"> 00009869 </t>
  </si>
  <si>
    <t>TUBO PVC, SOLDAVEL, DN 32 MM, AGUA FRIA (NBR-5648)</t>
  </si>
  <si>
    <t xml:space="preserve"> 00009874 </t>
  </si>
  <si>
    <t>TUBO PVC, SOLDAVEL, DN 40 MM, AGUA FRIA (NBR-5648)</t>
  </si>
  <si>
    <t xml:space="preserve"> 00000337 </t>
  </si>
  <si>
    <t>ARAME RECOZIDO 18 BWG, 1,25 MM (0,01 KG/M)</t>
  </si>
  <si>
    <t xml:space="preserve"> 00000034 </t>
  </si>
  <si>
    <t>ACO CA-50, 10,0 MM, VERGALHAO</t>
  </si>
  <si>
    <t xml:space="preserve"> 00001524 </t>
  </si>
  <si>
    <t>CONCRETO USINADO BOMBEAVEL, CLASSE DE RESISTENCIA C20, COM BRITA 0 E 1, SLUMP = 100 +/- 20 MM, INCLUI SERVICO DE BOMBEAMENTO (NBR 8953)</t>
  </si>
  <si>
    <t xml:space="preserve"> 00010485 </t>
  </si>
  <si>
    <t>!EM PROCESSO DE DESATIVACAO! VIBRADOR DE IMERSAO C/ MOTOR ELETRICO 2HP MONOFASICO QUALQUER DIAM C/ MANGOTE</t>
  </si>
  <si>
    <t xml:space="preserve"> 87369 </t>
  </si>
  <si>
    <t>ARGAMASSA TRAÇO 1:2:8 (CIMENTO, CAL E AREIA MÉDIA) PARA EMBOÇO/MASSA ÚNICA/ASSENTAMENTO DE ALVENARIA DE VEDAÇÃO, PREPARO MANUAL. AF_06/2014</t>
  </si>
  <si>
    <t xml:space="preserve"> 00037592 </t>
  </si>
  <si>
    <t>BLOCO CERAMICO DE VEDACAO COM FUROS NA VERTICAL, 9 X 19 X 39 CM - 4,5 MPA (NBR 15270)</t>
  </si>
  <si>
    <t xml:space="preserve"> 92415 </t>
  </si>
  <si>
    <t>MONTAGEM E DESMONTAGEM DE FÔRMA DE PILARES RETANGULARES E ESTRUTURAS SIMILARES, PÉ-DIREITO SIMPLES, EM CHAPA DE MADEIRA COMPENSADA RESINADA, 2 UTILIZAÇÕES. AF_09/2020</t>
  </si>
  <si>
    <t xml:space="preserve"> 92463 </t>
  </si>
  <si>
    <t>MONTAGEM E DESMONTAGEM DE FÔRMA DE VIGA, ESCORAMENTO COM GARFO DE MADEIRA, PÉ-DIREITO SIMPLES, EM CHAPA DE MADEIRA RESINADA, 8 UTILIZAÇÕES. AF_12/2015</t>
  </si>
  <si>
    <t xml:space="preserve"> 92451 </t>
  </si>
  <si>
    <t>MONTAGEM E DESMONTAGEM DE FÔRMA DE VIGA, ESCORAMENTO COM GARFO DE MADEIRA, PÉ-DIREITO SIMPLES, EM CHAPA DE MADEIRA RESINADA, 2 UTILIZAÇÕES. AF_12/2015</t>
  </si>
  <si>
    <t xml:space="preserve"> 92510 </t>
  </si>
  <si>
    <t>MONTAGEM E DESMONTAGEM DE FÔRMA DE LAJE MACIÇA, PÉ-DIREITO SIMPLES, EM CHAPA DE MADEIRA COMPENSADA RESINADA, 2 UTILIZAÇÕES. AF_09/2020</t>
  </si>
  <si>
    <t xml:space="preserve"> 92427 </t>
  </si>
  <si>
    <t>MONTAGEM E DESMONTAGEM DE FÔRMA DE PILARES RETANGULARES E ESTRUTURAS SIMILARES, PÉ-DIREITO SIMPLES, EM CHAPA DE MADEIRA COMPENSADA RESINADA, 8 UTILIZAÇÕES. AF_09/2020</t>
  </si>
  <si>
    <t xml:space="preserve"> 92522 </t>
  </si>
  <si>
    <t>MONTAGEM E DESMONTAGEM DE FÔRMA DE LAJE MACIÇA, PÉ-DIREITO SIMPLES, EM CHAPA DE MADEIRA COMPENSADA RESINADA, 8 UTILIZAÇÕES. AF_09/2020</t>
  </si>
  <si>
    <t xml:space="preserve"> 92768 </t>
  </si>
  <si>
    <t>ARMAÇÃO DE LAJE DE UMA ESTRUTURA CONVENCIONAL DE CONCRETO ARMADO EM UM EDIFÍCIO DE MÚLTIPLOS PAVIMENTOS UTILIZANDO AÇO CA-60 DE 5,0 MM - MONTAGEM. AF_12/2015</t>
  </si>
  <si>
    <t xml:space="preserve"> 92763 </t>
  </si>
  <si>
    <t>ARMAÇÃO DE PILAR OU VIGA DE UMA ESTRUTURA CONVENCIONAL DE CONCRETO ARMADO EM UM EDIFÍCIO DE MÚLTIPLOS PAVIMENTOS UTILIZANDO AÇO CA-50 DE 12,5 MM - MONTAGEM. AF_12/2015</t>
  </si>
  <si>
    <t xml:space="preserve"> 92762 </t>
  </si>
  <si>
    <t>ARMAÇÃO DE PILAR OU VIGA DE UMA ESTRUTURA CONVENCIONAL DE CONCRETO ARMADO EM UM EDIFÍCIO DE MÚLTIPLOS PAVIMENTOS UTILIZANDO AÇO CA-50 DE 10,0 MM - MONTAGEM. AF_12/2015</t>
  </si>
  <si>
    <t xml:space="preserve"> 92764 </t>
  </si>
  <si>
    <t>ARMAÇÃO DE PILAR OU VIGA DE UMA ESTRUTURA CONVENCIONAL DE CONCRETO ARMADO EM UM EDIFÍCIO DE MÚLTIPLOS PAVIMENTOS UTILIZANDO AÇO CA-50 DE 16,0 MM - MONTAGEM. AF_12/2015</t>
  </si>
  <si>
    <t xml:space="preserve"> 92761 </t>
  </si>
  <si>
    <t>ARMAÇÃO DE PILAR OU VIGA DE UMA ESTRUTURA CONVENCIONAL DE CONCRETO ARMADO EM UM EDIFÍCIO DE MÚLTIPLOS PAVIMENTOS UTILIZANDO AÇO CA-50 DE 8,0 MM - MONTAGEM. AF_12/2015</t>
  </si>
  <si>
    <t xml:space="preserve"> 92765 </t>
  </si>
  <si>
    <t>ARMAÇÃO DE PILAR OU VIGA DE UMA ESTRUTURA CONVENCIONAL DE CONCRETO ARMADO EM UM EDIFÍCIO DE MÚLTIPLOS PAVIMENTOS UTILIZANDO AÇO CA-50 DE 20,0 MM - MONTAGEM. AF_12/2015</t>
  </si>
  <si>
    <t xml:space="preserve"> 92770 </t>
  </si>
  <si>
    <t>ARMAÇÃO DE LAJE DE UMA ESTRUTURA CONVENCIONAL DE CONCRETO ARMADO EM UM EDIFÍCIO DE MÚLTIPLOS PAVIMENTOS UTILIZANDO AÇO CA-50 DE 8,0 MM - MONTAGEM. AF_12/2015</t>
  </si>
  <si>
    <t xml:space="preserve"> 101982 </t>
  </si>
  <si>
    <t>MONTAGEM E DESMONTAGEM DE FÔRMA PARA ESCADAS, COM 2 LANCES EM "U" E LAJE PLANA, EM CHAPA DE MADEIRA COMPENSADA PLASTIFICADA, 8 UTILIZAÇÕES. AF_11/2020</t>
  </si>
  <si>
    <t xml:space="preserve"> 92769 </t>
  </si>
  <si>
    <t>ARMAÇÃO DE LAJE DE UMA ESTRUTURA CONVENCIONAL DE CONCRETO ARMADO EM UM EDIFÍCIO DE MÚLTIPLOS PAVIMENTOS UTILIZANDO AÇO CA-50 DE 6,3 MM - MONTAGEM. AF_12/2015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</si>
  <si>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</si>
  <si>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</si>
  <si>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92760 </t>
  </si>
  <si>
    <t>ARMAÇÃO DE PILAR OU VIGA DE UMA ESTRUTURA CONVENCIONAL DE CONCRETO ARMADO EM UM EDIFÍCIO DE MÚLTIPLOS PAVIMENTOS UTILIZANDO AÇO CA-50 DE 6,3 MM - MONTAGEM. AF_12/2015</t>
  </si>
  <si>
    <t xml:space="preserve"> 92766 </t>
  </si>
  <si>
    <t>ARMAÇÃO DE PILAR OU VIGA DE UMA ESTRUTURA CONVENCIONAL DE CONCRETO ARMADO EM UM EDIFÍCIO DE MÚLTIPLOS PAVIMENTOS UTILIZANDO AÇO CA-50 DE 25,0 MM - MONTAGEM. AF_12/2015</t>
  </si>
  <si>
    <t>Alambrados e Gradis</t>
  </si>
  <si>
    <t xml:space="preserve"> 9327 </t>
  </si>
  <si>
    <t>Gradil Nylofor 3D, malha 20x5cm, Ø 5mm 250x243 cm, pintura branca, verde e preta, Belgo ou similar, inclusive postes (secção 60x40mm e h=3,20m) e acessórios</t>
  </si>
  <si>
    <t xml:space="preserve"> 87301 </t>
  </si>
  <si>
    <t>ARGAMASSA TRAÇO 1:4 (CIMENTO E AREIA MÉDIA) PARA CONTRAPISO, PREPARO MECÂNICO COM BETONEIRA 400 L. AF_06/2014</t>
  </si>
  <si>
    <t xml:space="preserve"> 00012815 </t>
  </si>
  <si>
    <t>FITA CREPE ROLO DE 25 MM X 50 M</t>
  </si>
  <si>
    <t xml:space="preserve"> 00006085 </t>
  </si>
  <si>
    <t>SELADOR ACRILICO OPACO PREMIUM INTERIOR/EXTERIOR</t>
  </si>
  <si>
    <t xml:space="preserve"> 00007348 </t>
  </si>
  <si>
    <t>TINTA ACRILICA PREMIUM PARA PISO</t>
  </si>
  <si>
    <t>DROP - DRENAGEM/OBRAS DE CONTENÇÃO / POÇOS DE VISITA E CAIXAS</t>
  </si>
  <si>
    <t xml:space="preserve"> 88629 </t>
  </si>
  <si>
    <t>ARGAMASSA TRAÇO 1:3 (CIMENTO E AREIA MÉDIA), PREPARO MANUAL. AF_08/2014</t>
  </si>
  <si>
    <t xml:space="preserve"> 00041681 </t>
  </si>
  <si>
    <t>MEIO-FIO OU GUIA DE CONCRETO PRE-MOLDADO, COMP 80 CM, *25 X 08/08* CM (H X L1/L2)</t>
  </si>
  <si>
    <t>Paisagismo</t>
  </si>
  <si>
    <t>Adubo orgânico bovino, cacau ou similar</t>
  </si>
  <si>
    <t xml:space="preserve"> 2208 </t>
  </si>
  <si>
    <t>Terra vegetal</t>
  </si>
  <si>
    <t xml:space="preserve"> 00003324 </t>
  </si>
  <si>
    <t>GRAMA BATATAIS EM PLACAS, SEM PLANTIO</t>
  </si>
  <si>
    <t>Pisos : Cimentados, em Concreto Simples, tipo Tech-Stone e de Alta Resistência</t>
  </si>
  <si>
    <t xml:space="preserve"> 98 </t>
  </si>
  <si>
    <t>Concreto simples usinado fck=25mpa, bombeado, lançado e adensado em superestrutura</t>
  </si>
  <si>
    <t>Alvenarias de Pedra e Concretos para Fundações</t>
  </si>
  <si>
    <t xml:space="preserve"> 77 </t>
  </si>
  <si>
    <t>Aterro de caixão de ediificação, com fornec. de areia, adensada com água</t>
  </si>
  <si>
    <t xml:space="preserve"> 2497 </t>
  </si>
  <si>
    <t>Escavação manual de vala ou cava em material de 1ª categoria, profundidade até 1,50m</t>
  </si>
  <si>
    <t>Escavação Manual em Área Urbana</t>
  </si>
  <si>
    <t xml:space="preserve"> 2323 </t>
  </si>
  <si>
    <t>Pintura p/ piso c/ aplicação de 2 demãos tinta novacor, cores cerâmica, concreto, verde ou azul - aplicação c/ rôlo - R1</t>
  </si>
  <si>
    <t>Outras Pinturas</t>
  </si>
  <si>
    <t xml:space="preserve"> 2624 </t>
  </si>
  <si>
    <t>Remoção e reposição de meio-fio</t>
  </si>
  <si>
    <t>Meios-Fios e Guias</t>
  </si>
  <si>
    <t xml:space="preserve"> 3644 </t>
  </si>
  <si>
    <t>Acabamento de superfície de piso de concreto com desempolamento manual</t>
  </si>
  <si>
    <t>Pavimentações Externas</t>
  </si>
  <si>
    <t xml:space="preserve"> 9182 </t>
  </si>
  <si>
    <t>Demolição de concreto com martelete e compressor</t>
  </si>
  <si>
    <t>Demolições / Remoções</t>
  </si>
  <si>
    <t>COMPOSIÇÕES ANALITICAS</t>
  </si>
  <si>
    <t xml:space="preserve"> 9416 </t>
  </si>
  <si>
    <t>Instalação provisória de energia elétrica, aerea, trifasica, em poste galvanizado, exclusive fornecimento do medidor</t>
  </si>
  <si>
    <t xml:space="preserve"> 1.9 </t>
  </si>
  <si>
    <t xml:space="preserve"> 6096 </t>
  </si>
  <si>
    <t>Ligação Predial de Água em Mureta de Concreto, Provisória ou Definitiva, com Fornecimento de Material, inclusive Mureta e Hidrômetro, Rede DN 50mm</t>
  </si>
  <si>
    <t>INSTALAÇÃO PROVISÓRIA DE ENERGIA ELÉTRICA, AEREA, TRIFASICA, EM POSTE GALVANIZADO, EXCLUSIVE FORNECIMENTO DO MEDIDOR</t>
  </si>
  <si>
    <t>LIGAÇÃO PREDIAL DE ÁGUA EM MURETA DE CONCRETO, PROVISÓRIA OU DEFINITIVA, COM FORNECIMENTO DE MATERIAL, INCLUSIVE MURETA E HIDRÔMETRO, REDE DN 50MM</t>
  </si>
  <si>
    <t>Mobilização / Instalações Provisórias / Desmobilização</t>
  </si>
  <si>
    <t xml:space="preserve"> 124 </t>
  </si>
  <si>
    <t>Concreto simples fabricado na obra, fck=13,5 mpa (b1/b2), sem lançamento e adensamento</t>
  </si>
  <si>
    <t xml:space="preserve"> 208 </t>
  </si>
  <si>
    <t>Arruela de alumínio p/eletroduto d=1 "</t>
  </si>
  <si>
    <t xml:space="preserve"> 436 </t>
  </si>
  <si>
    <t>Caixa de medicao bi ou trifásica, em noril (policarbonato)</t>
  </si>
  <si>
    <t xml:space="preserve"> 313 </t>
  </si>
  <si>
    <t>Bucha alumínio p/eletroduto d=1 "</t>
  </si>
  <si>
    <t xml:space="preserve"> 414 </t>
  </si>
  <si>
    <t>Cabo cobre rígido, isolado, 16mm2 - 450/750v / 70º</t>
  </si>
  <si>
    <t xml:space="preserve"> 2645 </t>
  </si>
  <si>
    <t>Poste de ferro galvanizado, 3" x 6m, completo, para entrada de energia</t>
  </si>
  <si>
    <t xml:space="preserve"> 3331 </t>
  </si>
  <si>
    <t>Cabo de cobre nú 16 mm2 - 4AWG</t>
  </si>
  <si>
    <t>Kg</t>
  </si>
  <si>
    <t xml:space="preserve"> 4676 </t>
  </si>
  <si>
    <t>Fita em aço 1/2" Fusimec ou similar</t>
  </si>
  <si>
    <t xml:space="preserve"> 4786 </t>
  </si>
  <si>
    <t>Parafuso cabeça sextavada 5/8" x 6"</t>
  </si>
  <si>
    <t>cj</t>
  </si>
  <si>
    <t xml:space="preserve"> 00000420 </t>
  </si>
  <si>
    <t>CINTA CIRCULAR EM ACO GALVANIZADO DE 150 MM DE DIAMETRO PARA FIXACAO DE CAIXA MEDICAO, INCLUI PARAFUSOS E PORCAS</t>
  </si>
  <si>
    <t xml:space="preserve"> 00002685 </t>
  </si>
  <si>
    <t>ELETRODUTO DE PVC RIGIDO ROSCAVEL DE 1 ", SEM LUVA</t>
  </si>
  <si>
    <t xml:space="preserve"> 00002392 </t>
  </si>
  <si>
    <t>DISJUNTOR TIPO NEMA, TRIPOLAR 10  ATE  50A, TENSAO MAXIMA DE 415 V</t>
  </si>
  <si>
    <t xml:space="preserve"> 00003398 </t>
  </si>
  <si>
    <t>ISOLADOR DE PORCELANA, TIPO ROLDANA, DIMENSOES DE *72* X *72* MM, PARA USO EM BAIXA TENSAO</t>
  </si>
  <si>
    <t xml:space="preserve"> 00001892 </t>
  </si>
  <si>
    <t>LUVA EM PVC RIGIDO ROSCAVEL, DE 1", PARA ELETRODUTO</t>
  </si>
  <si>
    <t xml:space="preserve"> 26 </t>
  </si>
  <si>
    <t>Coleta e carga manuais de entulho</t>
  </si>
  <si>
    <t xml:space="preserve"> 76 </t>
  </si>
  <si>
    <t>Reaterro manual de valas com espalhamento s/ compactação</t>
  </si>
  <si>
    <t xml:space="preserve"> 6083 </t>
  </si>
  <si>
    <t>Mureta Pré-Moldada para Ligações Domiciliares de Água</t>
  </si>
  <si>
    <t xml:space="preserve"> 980 </t>
  </si>
  <si>
    <t>Fita vedacao teflon larg= 1/2"</t>
  </si>
  <si>
    <t xml:space="preserve"> 2260 </t>
  </si>
  <si>
    <t>Torneira plastica para jardins 1/2", HERC 1128 ou similar Torneira plastica p/jardim d= 1/2" (herc - ref. 1128 ou similar)</t>
  </si>
  <si>
    <t xml:space="preserve"> 2360 </t>
  </si>
  <si>
    <t>Uniao pvc rigido roscavel  d= 1/2"</t>
  </si>
  <si>
    <t xml:space="preserve"> 5240 </t>
  </si>
  <si>
    <t>Colar de tomada em pvc com travas e saída roscável de =   60mm x  1/2"</t>
  </si>
  <si>
    <t xml:space="preserve"> 5161 </t>
  </si>
  <si>
    <t>Adaptador pead 20mm x  1/2"</t>
  </si>
  <si>
    <t xml:space="preserve"> 6313 </t>
  </si>
  <si>
    <t>Lacre anti-fraude para hidrômetro em polipropileno</t>
  </si>
  <si>
    <t xml:space="preserve"> 00012773 </t>
  </si>
  <si>
    <t>HIDROMETRO UNIJATO / MEDIDOR DE AGUA, DN 1/2", VAZAO MAXIMA DE 3 M3/H, PARA AGUA POTAVEL FRIA, RELOJOARIA PLANA, CLASSE B, HORIZONTAL (SEM CONEXOES)</t>
  </si>
  <si>
    <t xml:space="preserve"> 00004895 </t>
  </si>
  <si>
    <t>PLUG PVC ROSCAVEL,  1/2",  AGUA FRIA PREDIAL (NBR 5648)</t>
  </si>
  <si>
    <t xml:space="preserve"> 00006036 </t>
  </si>
  <si>
    <t>REGISTRO DE ESFERA PVC, COM BORBOLETA, COM ROSCA EXTERNA, DE 1/2"</t>
  </si>
  <si>
    <t xml:space="preserve"> 00007098 </t>
  </si>
  <si>
    <t>TE PVC, ROSCAVEL, 90 GRAUS, 1/2",  AGUA FRIA PREDIAL</t>
  </si>
  <si>
    <t xml:space="preserve"> 00009856 </t>
  </si>
  <si>
    <t>TUBO PVC, ROSCAVEL, 1/2", AGUA FRIA PREDIAL</t>
  </si>
  <si>
    <t xml:space="preserve"> 00009813 </t>
  </si>
  <si>
    <t>TUBO DE POLIETILENO DE ALTA DENSIDADE (PEAD), PE-80, DE = 20 MM X 2,3 MM DE PAREDE, PARA LIGACAO DE AGUA PREDIAL (NBR 15561)</t>
  </si>
  <si>
    <t xml:space="preserve"> 6.8 </t>
  </si>
  <si>
    <t xml:space="preserve"> 89454 </t>
  </si>
  <si>
    <t>ALVENARIA DE BLOCOS DE CONCRETO ESTRUTURAL 14X19X39 CM, (ESPESSURA 14 CM), FBK = 4,5 MPA, PARA PAREDES COM ÁREA LÍQUIDA MAIOR OU IGUAL A 6M², SEM VÃOS, UTILIZANDO PALHETA. AF_12/2014</t>
  </si>
  <si>
    <t xml:space="preserve"> 88715 </t>
  </si>
  <si>
    <t>ARGAMASSA TRAÇO 1:2:9 (EM VOLUME DE CIMENTO, CAL E AREIA MÉDIA ÚMIDA) PARA EMBOÇO/MASSA ÚNICA/ASSENTAMENTO DE ALVENARIA DE VEDAÇÃO, PREPARO MECÂNICO COM BETONEIRA 400 L. AF_08/2019</t>
  </si>
  <si>
    <t xml:space="preserve"> 00038591 </t>
  </si>
  <si>
    <t>BLOCO DE CONCRETO ESTRUTURAL 14 X 19 X 34 CM, FBK 4,5 MPA (NBR 6136)</t>
  </si>
  <si>
    <t xml:space="preserve"> 00025070 </t>
  </si>
  <si>
    <t>BLOCO DE CONCRETO ESTRUTURAL 14 X 19 X 39 CM, FBK 4,5 MPA (NBR 6136)</t>
  </si>
  <si>
    <t xml:space="preserve"> 00038597 </t>
  </si>
  <si>
    <t>CANALETA DE CONCRETO ESTRUTURAL 14 X 19 X 39 CM, FBK 4,5 MPA (NBR 6136)</t>
  </si>
  <si>
    <t xml:space="preserve"> 00038589 </t>
  </si>
  <si>
    <t>MEIO BLOCO DE CONCRETO ESTRUTURAL 14 X 19 X 19 CM, FBK 4,5 MPA (NBR 6136)</t>
  </si>
  <si>
    <t xml:space="preserve"> 00038595 </t>
  </si>
  <si>
    <t>MEIA CANALETA DE CONCRETO ESTRUTURAL 14 X 19 X 19 CM, FBK 4,5 MPA (NBR 6136)</t>
  </si>
  <si>
    <t xml:space="preserve"> 00034547 </t>
  </si>
  <si>
    <t>TELA DE ACO SOLDADA GALVANIZADA/ZINCADA PARA ALVENARIA, FIO  D = *1,20 A 1,70* MM, MALHA 15 X 15 MM, (C X L) *50 X 12* CM</t>
  </si>
  <si>
    <t>MURO(h=2,50m)E MURETA (h=1,00m) EM ALVENARIA DE VEDAÇÃO DE BLOCOS CERÂMICOS FURADOS NA HORIZONTAL DE 9X19X19CM (ESPESSURA 9CM) DE PAREDES COM ÁREA LÍQUIDA MAIOR OU IGUAL A 6M² SEM VÃOS E ARGAMASSA DE ASSENTAMENTO COM PREPARO EM BETONEIRA. AF_06/2014</t>
  </si>
  <si>
    <t>MURO(H=2,50M)E MURETA (H=1,00M) EM ALVENARIA DE VEDAÇÃO DE BLOCOS CERÂMICOS FURADOS NA HORIZONTAL DE 9X19X19CM (ESPESSURA 9CM) DE PAREDES COM ÁREA LÍQUIDA MAIOR OU IGUAL A 6M² SEM VÃOS E ARGAMASSA DE ASSENTAMENTO COM PREPARO EM BETONEIRA. AF_06/2014</t>
  </si>
  <si>
    <t>LOTE 1</t>
  </si>
  <si>
    <t>DATA REFERÊNCIA TÉCNICA: JUNHO/2022</t>
  </si>
  <si>
    <t xml:space="preserve"> 92804 </t>
  </si>
  <si>
    <t>CORTE E DOBRA DE AÇO CA-50, DIÂMETRO DE 12,5 MM. AF_06/2022</t>
  </si>
  <si>
    <t xml:space="preserve"> 00000867 </t>
  </si>
  <si>
    <t>CABO DE COBRE NU 50 MM2 MEIO-DURO</t>
  </si>
  <si>
    <t xml:space="preserve"> 270220 </t>
  </si>
  <si>
    <t>Limpeza geral e entrega da obra</t>
  </si>
  <si>
    <t>LIMPEZA GERAL E ENTREGA DA OBRA</t>
  </si>
  <si>
    <t xml:space="preserve"> 280026 </t>
  </si>
  <si>
    <t>CURVA ABC</t>
  </si>
  <si>
    <t>Valor  Unit</t>
  </si>
  <si>
    <t>Peso Acumulado (%)</t>
  </si>
  <si>
    <t>746,58</t>
  </si>
  <si>
    <t>1.050,7</t>
  </si>
  <si>
    <t>200,7</t>
  </si>
  <si>
    <t>69,96</t>
  </si>
  <si>
    <t>195,0</t>
  </si>
  <si>
    <t>20,63</t>
  </si>
  <si>
    <t>4,0</t>
  </si>
  <si>
    <t>3.141,55</t>
  </si>
  <si>
    <t>12.566,20</t>
  </si>
  <si>
    <t>87,81</t>
  </si>
  <si>
    <t>139,82</t>
  </si>
  <si>
    <t>12.277,59</t>
  </si>
  <si>
    <t>773,96</t>
  </si>
  <si>
    <t>81,25</t>
  </si>
  <si>
    <t>129,01</t>
  </si>
  <si>
    <t>10.482,06</t>
  </si>
  <si>
    <t>183,29</t>
  </si>
  <si>
    <t>110,0</t>
  </si>
  <si>
    <t>2,19</t>
  </si>
  <si>
    <t>15,65</t>
  </si>
  <si>
    <t>139,21</t>
  </si>
  <si>
    <t>2,03</t>
  </si>
  <si>
    <t>88,81</t>
  </si>
  <si>
    <t>77,70</t>
  </si>
  <si>
    <t>1,0</t>
  </si>
  <si>
    <t>5.990,40</t>
  </si>
  <si>
    <t>16,0</t>
  </si>
  <si>
    <t>7,16</t>
  </si>
  <si>
    <t>295,0</t>
  </si>
  <si>
    <t>18,62</t>
  </si>
  <si>
    <t>5.492,90</t>
  </si>
  <si>
    <t>1,51</t>
  </si>
  <si>
    <t>342,16</t>
  </si>
  <si>
    <t>800,0</t>
  </si>
  <si>
    <t>1,41</t>
  </si>
  <si>
    <t>30,0</t>
  </si>
  <si>
    <t>390,0</t>
  </si>
  <si>
    <t>1,22</t>
  </si>
  <si>
    <t>11,0</t>
  </si>
  <si>
    <t>210,45</t>
  </si>
  <si>
    <t>1,15</t>
  </si>
  <si>
    <t>400,0</t>
  </si>
  <si>
    <t>31,81</t>
  </si>
  <si>
    <t>3.499,10</t>
  </si>
  <si>
    <t>0,96</t>
  </si>
  <si>
    <t>29,5</t>
  </si>
  <si>
    <t>0,94</t>
  </si>
  <si>
    <t>8,98</t>
  </si>
  <si>
    <t>0,93</t>
  </si>
  <si>
    <t>23,0</t>
  </si>
  <si>
    <t>39,56</t>
  </si>
  <si>
    <t>2,0</t>
  </si>
  <si>
    <t>1.535,48</t>
  </si>
  <si>
    <t>3.070,96</t>
  </si>
  <si>
    <t>0,84</t>
  </si>
  <si>
    <t>71,0</t>
  </si>
  <si>
    <t>12,0</t>
  </si>
  <si>
    <t>659,56</t>
  </si>
  <si>
    <t>0,81</t>
  </si>
  <si>
    <t>14,0</t>
  </si>
  <si>
    <t>199,42</t>
  </si>
  <si>
    <t>2.791,88</t>
  </si>
  <si>
    <t>0,76</t>
  </si>
  <si>
    <t>0,69</t>
  </si>
  <si>
    <t>13,0</t>
  </si>
  <si>
    <t>0,65</t>
  </si>
  <si>
    <t>300,0</t>
  </si>
  <si>
    <t>7,82</t>
  </si>
  <si>
    <t>2.346,00</t>
  </si>
  <si>
    <t>0,64</t>
  </si>
  <si>
    <t>3,0</t>
  </si>
  <si>
    <t>28,78</t>
  </si>
  <si>
    <t>2.013,44</t>
  </si>
  <si>
    <t>0,55</t>
  </si>
  <si>
    <t>600,0</t>
  </si>
  <si>
    <t>36,4</t>
  </si>
  <si>
    <t>51,55</t>
  </si>
  <si>
    <t>0,52</t>
  </si>
  <si>
    <t>0,44</t>
  </si>
  <si>
    <t>0,43</t>
  </si>
  <si>
    <t>20,0</t>
  </si>
  <si>
    <t>0,39</t>
  </si>
  <si>
    <t>6,0</t>
  </si>
  <si>
    <t>0,37</t>
  </si>
  <si>
    <t>80,0</t>
  </si>
  <si>
    <t>0,31</t>
  </si>
  <si>
    <t>100,0</t>
  </si>
  <si>
    <t>11,05</t>
  </si>
  <si>
    <t>1.105,00</t>
  </si>
  <si>
    <t>0,30</t>
  </si>
  <si>
    <t>90,0</t>
  </si>
  <si>
    <t>0,29</t>
  </si>
  <si>
    <t>8,0</t>
  </si>
  <si>
    <t>126,71</t>
  </si>
  <si>
    <t>1.013,68</t>
  </si>
  <si>
    <t>0,28</t>
  </si>
  <si>
    <t>0,36</t>
  </si>
  <si>
    <t>0,27</t>
  </si>
  <si>
    <t>975,68</t>
  </si>
  <si>
    <t>32,52</t>
  </si>
  <si>
    <t>975,60</t>
  </si>
  <si>
    <t>0,26</t>
  </si>
  <si>
    <t>950,56</t>
  </si>
  <si>
    <t>22,0</t>
  </si>
  <si>
    <t>0,23</t>
  </si>
  <si>
    <t>55,1</t>
  </si>
  <si>
    <t>0,22</t>
  </si>
  <si>
    <t>8,52</t>
  </si>
  <si>
    <t>766,80</t>
  </si>
  <si>
    <t>0,21</t>
  </si>
  <si>
    <t>97,02</t>
  </si>
  <si>
    <t>0,20</t>
  </si>
  <si>
    <t>41,8</t>
  </si>
  <si>
    <t>16,9</t>
  </si>
  <si>
    <t>42,42</t>
  </si>
  <si>
    <t>716,89</t>
  </si>
  <si>
    <t>0,19</t>
  </si>
  <si>
    <t>5,0</t>
  </si>
  <si>
    <t>0,17</t>
  </si>
  <si>
    <t>24,0</t>
  </si>
  <si>
    <t>0,14</t>
  </si>
  <si>
    <t>0,6</t>
  </si>
  <si>
    <t>0,5</t>
  </si>
  <si>
    <t>0,12</t>
  </si>
  <si>
    <t>423,00</t>
  </si>
  <si>
    <t>0,11</t>
  </si>
  <si>
    <t>3,75</t>
  </si>
  <si>
    <t>375,00</t>
  </si>
  <si>
    <t>0,10</t>
  </si>
  <si>
    <t>317,43</t>
  </si>
  <si>
    <t>0,09</t>
  </si>
  <si>
    <t>78,22</t>
  </si>
  <si>
    <t>312,88</t>
  </si>
  <si>
    <t>312,50</t>
  </si>
  <si>
    <t>0,08</t>
  </si>
  <si>
    <t>145,41</t>
  </si>
  <si>
    <t>290,82</t>
  </si>
  <si>
    <t>98,84</t>
  </si>
  <si>
    <t>0,75</t>
  </si>
  <si>
    <t>99,07</t>
  </si>
  <si>
    <t>24,86</t>
  </si>
  <si>
    <t>273,46</t>
  </si>
  <si>
    <t>268,23</t>
  </si>
  <si>
    <t>0,07</t>
  </si>
  <si>
    <t>99,22</t>
  </si>
  <si>
    <t>2,4</t>
  </si>
  <si>
    <t>99,29</t>
  </si>
  <si>
    <t>99,44</t>
  </si>
  <si>
    <t>1,8</t>
  </si>
  <si>
    <t>0,06</t>
  </si>
  <si>
    <t>99,50</t>
  </si>
  <si>
    <t>99,56</t>
  </si>
  <si>
    <t>99,62</t>
  </si>
  <si>
    <t>99,68</t>
  </si>
  <si>
    <t>9,0</t>
  </si>
  <si>
    <t>0,05</t>
  </si>
  <si>
    <t>0,04</t>
  </si>
  <si>
    <t>99,83</t>
  </si>
  <si>
    <t>99,87</t>
  </si>
  <si>
    <t>0,03</t>
  </si>
  <si>
    <t>99,90</t>
  </si>
  <si>
    <t>0,02</t>
  </si>
  <si>
    <t>0,01</t>
  </si>
  <si>
    <t>99,98</t>
  </si>
  <si>
    <t>99,99</t>
  </si>
  <si>
    <t>100,00</t>
  </si>
  <si>
    <t>10,0</t>
  </si>
  <si>
    <t>22,35</t>
  </si>
  <si>
    <t>16.686,06</t>
  </si>
  <si>
    <t>4,52</t>
  </si>
  <si>
    <t>15,13</t>
  </si>
  <si>
    <t>15.897,09</t>
  </si>
  <si>
    <t>4,31</t>
  </si>
  <si>
    <t>8,83</t>
  </si>
  <si>
    <t>71,17</t>
  </si>
  <si>
    <t>14.283,81</t>
  </si>
  <si>
    <t>3,87</t>
  </si>
  <si>
    <t>12,70</t>
  </si>
  <si>
    <t>70,93</t>
  </si>
  <si>
    <t>13.831,35</t>
  </si>
  <si>
    <t>16,45</t>
  </si>
  <si>
    <t>28,5</t>
  </si>
  <si>
    <t>478,83</t>
  </si>
  <si>
    <t>13.646,65</t>
  </si>
  <si>
    <t>3,70</t>
  </si>
  <si>
    <t>20,15</t>
  </si>
  <si>
    <t>3,41</t>
  </si>
  <si>
    <t>23,56</t>
  </si>
  <si>
    <t>602,93</t>
  </si>
  <si>
    <t>12.438,44</t>
  </si>
  <si>
    <t>3,37</t>
  </si>
  <si>
    <t>26,93</t>
  </si>
  <si>
    <t>3.091,03</t>
  </si>
  <si>
    <t>12.364,12</t>
  </si>
  <si>
    <t>3,35</t>
  </si>
  <si>
    <t>30,28</t>
  </si>
  <si>
    <t>3,33</t>
  </si>
  <si>
    <t>33,61</t>
  </si>
  <si>
    <t>15,33</t>
  </si>
  <si>
    <t>11.864,80</t>
  </si>
  <si>
    <t>3,22</t>
  </si>
  <si>
    <t>36,83</t>
  </si>
  <si>
    <t>2,84</t>
  </si>
  <si>
    <t>39,67</t>
  </si>
  <si>
    <t>57,18</t>
  </si>
  <si>
    <t>10.480,52</t>
  </si>
  <si>
    <t>42,51</t>
  </si>
  <si>
    <t>207,4</t>
  </si>
  <si>
    <t>46,98</t>
  </si>
  <si>
    <t>9.743,65</t>
  </si>
  <si>
    <t>2,64</t>
  </si>
  <si>
    <t>45,15</t>
  </si>
  <si>
    <t>515,43</t>
  </si>
  <si>
    <t>8.066,47</t>
  </si>
  <si>
    <t>47,34</t>
  </si>
  <si>
    <t>73,02</t>
  </si>
  <si>
    <t>8.032,20</t>
  </si>
  <si>
    <t>2,18</t>
  </si>
  <si>
    <t>49,51</t>
  </si>
  <si>
    <t>84,55</t>
  </si>
  <si>
    <t>7.508,88</t>
  </si>
  <si>
    <t>2,04</t>
  </si>
  <si>
    <t>53,85</t>
  </si>
  <si>
    <t>7.496,45</t>
  </si>
  <si>
    <t>53,58</t>
  </si>
  <si>
    <t>1,62</t>
  </si>
  <si>
    <t>55,20</t>
  </si>
  <si>
    <t>373,75</t>
  </si>
  <si>
    <t>5.980,00</t>
  </si>
  <si>
    <t>56,82</t>
  </si>
  <si>
    <t>776,47</t>
  </si>
  <si>
    <t>5.559,52</t>
  </si>
  <si>
    <t>58,33</t>
  </si>
  <si>
    <t>1,49</t>
  </si>
  <si>
    <t>59,82</t>
  </si>
  <si>
    <t>15,48</t>
  </si>
  <si>
    <t>5.296,63</t>
  </si>
  <si>
    <t>1,44</t>
  </si>
  <si>
    <t>61,26</t>
  </si>
  <si>
    <t>6,46</t>
  </si>
  <si>
    <t>5.168,00</t>
  </si>
  <si>
    <t>1,40</t>
  </si>
  <si>
    <t>62,66</t>
  </si>
  <si>
    <t>165,10</t>
  </si>
  <si>
    <t>4.953,00</t>
  </si>
  <si>
    <t>1,34</t>
  </si>
  <si>
    <t>64,00</t>
  </si>
  <si>
    <t>156,0</t>
  </si>
  <si>
    <t>31,02</t>
  </si>
  <si>
    <t>4.839,12</t>
  </si>
  <si>
    <t>1,31</t>
  </si>
  <si>
    <t>65,31</t>
  </si>
  <si>
    <t>1.193,61</t>
  </si>
  <si>
    <t>4.774,44</t>
  </si>
  <si>
    <t>1,29</t>
  </si>
  <si>
    <t>66,61</t>
  </si>
  <si>
    <t>11,71</t>
  </si>
  <si>
    <t>4.566,90</t>
  </si>
  <si>
    <t>1,24</t>
  </si>
  <si>
    <t>67,84</t>
  </si>
  <si>
    <t>1.126,15</t>
  </si>
  <si>
    <t>4.504,60</t>
  </si>
  <si>
    <t>69,06</t>
  </si>
  <si>
    <t>388,26</t>
  </si>
  <si>
    <t>4.270,86</t>
  </si>
  <si>
    <t>1,16</t>
  </si>
  <si>
    <t>70,22</t>
  </si>
  <si>
    <t>18,56</t>
  </si>
  <si>
    <t>3.905,95</t>
  </si>
  <si>
    <t>1,06</t>
  </si>
  <si>
    <t>71,28</t>
  </si>
  <si>
    <t>9,13</t>
  </si>
  <si>
    <t>3.652,00</t>
  </si>
  <si>
    <t>0,99</t>
  </si>
  <si>
    <t>72,27</t>
  </si>
  <si>
    <t>3.089,96</t>
  </si>
  <si>
    <t>3.553,45</t>
  </si>
  <si>
    <t>73,23</t>
  </si>
  <si>
    <t>186,63</t>
  </si>
  <si>
    <t>18,91</t>
  </si>
  <si>
    <t>3.529,17</t>
  </si>
  <si>
    <t>74,19</t>
  </si>
  <si>
    <t>0,95</t>
  </si>
  <si>
    <t>75,14</t>
  </si>
  <si>
    <t>385,95</t>
  </si>
  <si>
    <t>3.465,83</t>
  </si>
  <si>
    <t>76,08</t>
  </si>
  <si>
    <t>115,81</t>
  </si>
  <si>
    <t>3.416,39</t>
  </si>
  <si>
    <t>77,00</t>
  </si>
  <si>
    <t>145,73</t>
  </si>
  <si>
    <t>3.351,79</t>
  </si>
  <si>
    <t>0,91</t>
  </si>
  <si>
    <t>77,91</t>
  </si>
  <si>
    <t>82,95</t>
  </si>
  <si>
    <t>3.281,50</t>
  </si>
  <si>
    <t>0,89</t>
  </si>
  <si>
    <t>78,80</t>
  </si>
  <si>
    <t>43,47</t>
  </si>
  <si>
    <t>3.086,37</t>
  </si>
  <si>
    <t>79,64</t>
  </si>
  <si>
    <t>0,83</t>
  </si>
  <si>
    <t>80,47</t>
  </si>
  <si>
    <t>255,50</t>
  </si>
  <si>
    <t>3.066,00</t>
  </si>
  <si>
    <t>81,30</t>
  </si>
  <si>
    <t>2.981,21</t>
  </si>
  <si>
    <t>82,11</t>
  </si>
  <si>
    <t>82,87</t>
  </si>
  <si>
    <t>697,85</t>
  </si>
  <si>
    <t>2.791,40</t>
  </si>
  <si>
    <t>83,62</t>
  </si>
  <si>
    <t>2.531,88</t>
  </si>
  <si>
    <t>84,31</t>
  </si>
  <si>
    <t>182,55</t>
  </si>
  <si>
    <t>2.373,15</t>
  </si>
  <si>
    <t>84,95</t>
  </si>
  <si>
    <t>85,59</t>
  </si>
  <si>
    <t>751,92</t>
  </si>
  <si>
    <t>2.255,76</t>
  </si>
  <si>
    <t>0,61</t>
  </si>
  <si>
    <t>86,20</t>
  </si>
  <si>
    <t>86,75</t>
  </si>
  <si>
    <t>665,35</t>
  </si>
  <si>
    <t>1.996,05</t>
  </si>
  <si>
    <t>0,54</t>
  </si>
  <si>
    <t>87,29</t>
  </si>
  <si>
    <t>1.992,06</t>
  </si>
  <si>
    <t>87,83</t>
  </si>
  <si>
    <t>1.932,00</t>
  </si>
  <si>
    <t>88,35</t>
  </si>
  <si>
    <t>51,57</t>
  </si>
  <si>
    <t>1.877,14</t>
  </si>
  <si>
    <t>0,51</t>
  </si>
  <si>
    <t>88,86</t>
  </si>
  <si>
    <t>81,05</t>
  </si>
  <si>
    <t>1.621,00</t>
  </si>
  <si>
    <t>89,30</t>
  </si>
  <si>
    <t>531,15</t>
  </si>
  <si>
    <t>1.593,45</t>
  </si>
  <si>
    <t>89,73</t>
  </si>
  <si>
    <t>358,05</t>
  </si>
  <si>
    <t>1.432,20</t>
  </si>
  <si>
    <t>90,12</t>
  </si>
  <si>
    <t>225,51</t>
  </si>
  <si>
    <t>1.353,06</t>
  </si>
  <si>
    <t>90,49</t>
  </si>
  <si>
    <t>67,10</t>
  </si>
  <si>
    <t>1.342,00</t>
  </si>
  <si>
    <t>90,85</t>
  </si>
  <si>
    <t>82,28</t>
  </si>
  <si>
    <t>1.151,92</t>
  </si>
  <si>
    <t>91,16</t>
  </si>
  <si>
    <t>14,38</t>
  </si>
  <si>
    <t>1.150,40</t>
  </si>
  <si>
    <t>91,47</t>
  </si>
  <si>
    <t>91,77</t>
  </si>
  <si>
    <t>11,75</t>
  </si>
  <si>
    <t>1.057,50</t>
  </si>
  <si>
    <t>92,06</t>
  </si>
  <si>
    <t>51,36</t>
  </si>
  <si>
    <t>1.027,20</t>
  </si>
  <si>
    <t>92,34</t>
  </si>
  <si>
    <t>92,61</t>
  </si>
  <si>
    <t>2.764,51</t>
  </si>
  <si>
    <t>995,22</t>
  </si>
  <si>
    <t>92,88</t>
  </si>
  <si>
    <t>12,33</t>
  </si>
  <si>
    <t>986,40</t>
  </si>
  <si>
    <t>93,15</t>
  </si>
  <si>
    <t>93,42</t>
  </si>
  <si>
    <t>93,68</t>
  </si>
  <si>
    <t>958,77</t>
  </si>
  <si>
    <t>93,94</t>
  </si>
  <si>
    <t>43,25</t>
  </si>
  <si>
    <t>951,50</t>
  </si>
  <si>
    <t>94,20</t>
  </si>
  <si>
    <t>94,46</t>
  </si>
  <si>
    <t>15,21</t>
  </si>
  <si>
    <t>838,07</t>
  </si>
  <si>
    <t>94,68</t>
  </si>
  <si>
    <t>135,81</t>
  </si>
  <si>
    <t>814,86</t>
  </si>
  <si>
    <t>94,90</t>
  </si>
  <si>
    <t>50,56</t>
  </si>
  <si>
    <t>791,26</t>
  </si>
  <si>
    <t>95,12</t>
  </si>
  <si>
    <t>767,00</t>
  </si>
  <si>
    <t>95,33</t>
  </si>
  <si>
    <t>95,53</t>
  </si>
  <si>
    <t>756,07</t>
  </si>
  <si>
    <t>95,74</t>
  </si>
  <si>
    <t>61,48</t>
  </si>
  <si>
    <t>737,76</t>
  </si>
  <si>
    <t>95,94</t>
  </si>
  <si>
    <t>7,48</t>
  </si>
  <si>
    <t>725,70</t>
  </si>
  <si>
    <t>96,14</t>
  </si>
  <si>
    <t>724,58</t>
  </si>
  <si>
    <t>96,33</t>
  </si>
  <si>
    <t>17,26</t>
  </si>
  <si>
    <t>721,46</t>
  </si>
  <si>
    <t>96,53</t>
  </si>
  <si>
    <t>96,72</t>
  </si>
  <si>
    <t>137,41</t>
  </si>
  <si>
    <t>687,05</t>
  </si>
  <si>
    <t>96,91</t>
  </si>
  <si>
    <t>67,61</t>
  </si>
  <si>
    <t>676,10</t>
  </si>
  <si>
    <t>0,18</t>
  </si>
  <si>
    <t>97,09</t>
  </si>
  <si>
    <t>215,27</t>
  </si>
  <si>
    <t>645,81</t>
  </si>
  <si>
    <t>97,27</t>
  </si>
  <si>
    <t>642,03</t>
  </si>
  <si>
    <t>97,44</t>
  </si>
  <si>
    <t>22,16</t>
  </si>
  <si>
    <t>531,84</t>
  </si>
  <si>
    <t>97,58</t>
  </si>
  <si>
    <t>837,61</t>
  </si>
  <si>
    <t>502,56</t>
  </si>
  <si>
    <t>97,72</t>
  </si>
  <si>
    <t>707,35</t>
  </si>
  <si>
    <t>459,77</t>
  </si>
  <si>
    <t>97,84</t>
  </si>
  <si>
    <t>97,96</t>
  </si>
  <si>
    <t>809,41</t>
  </si>
  <si>
    <t>404,70</t>
  </si>
  <si>
    <t>98,07</t>
  </si>
  <si>
    <t>33,31</t>
  </si>
  <si>
    <t>399,72</t>
  </si>
  <si>
    <t>98,18</t>
  </si>
  <si>
    <t>32,22</t>
  </si>
  <si>
    <t>386,64</t>
  </si>
  <si>
    <t>98,28</t>
  </si>
  <si>
    <t>98,38</t>
  </si>
  <si>
    <t>368,66</t>
  </si>
  <si>
    <t>98,48</t>
  </si>
  <si>
    <t>120,76</t>
  </si>
  <si>
    <t>362,28</t>
  </si>
  <si>
    <t>98,58</t>
  </si>
  <si>
    <t>98,67</t>
  </si>
  <si>
    <t>98,75</t>
  </si>
  <si>
    <t>20,88</t>
  </si>
  <si>
    <t>292,32</t>
  </si>
  <si>
    <t>98,92</t>
  </si>
  <si>
    <t>99,00</t>
  </si>
  <si>
    <t>384,56</t>
  </si>
  <si>
    <t>288,42</t>
  </si>
  <si>
    <t>99,15</t>
  </si>
  <si>
    <t>22,50</t>
  </si>
  <si>
    <t>270,00</t>
  </si>
  <si>
    <t>111,73</t>
  </si>
  <si>
    <t>268,15</t>
  </si>
  <si>
    <t>99,37</t>
  </si>
  <si>
    <t>132,92</t>
  </si>
  <si>
    <t>265,84</t>
  </si>
  <si>
    <t>129,27</t>
  </si>
  <si>
    <t>232,68</t>
  </si>
  <si>
    <t>115,03</t>
  </si>
  <si>
    <t>230,06</t>
  </si>
  <si>
    <t>18,57</t>
  </si>
  <si>
    <t>222,84</t>
  </si>
  <si>
    <t>109,01</t>
  </si>
  <si>
    <t>218,02</t>
  </si>
  <si>
    <t>22,67</t>
  </si>
  <si>
    <t>204,03</t>
  </si>
  <si>
    <t>99,74</t>
  </si>
  <si>
    <t>14,37</t>
  </si>
  <si>
    <t>172,44</t>
  </si>
  <si>
    <t>99,79</t>
  </si>
  <si>
    <t>160,73</t>
  </si>
  <si>
    <t>156,95</t>
  </si>
  <si>
    <t>104,16</t>
  </si>
  <si>
    <t>96,95</t>
  </si>
  <si>
    <t>99,93</t>
  </si>
  <si>
    <t>12,95</t>
  </si>
  <si>
    <t>99,95</t>
  </si>
  <si>
    <t>147,53</t>
  </si>
  <si>
    <t>73,76</t>
  </si>
  <si>
    <t>99,97</t>
  </si>
  <si>
    <t>24,52</t>
  </si>
  <si>
    <t>49,04</t>
  </si>
  <si>
    <t>46,44</t>
  </si>
  <si>
    <t>24,90</t>
  </si>
  <si>
    <t>CONSTRUÇÃO DA  INDUSTRIA DO CONHECIMENTO DE SÃO RAIMUNDO DAS MANGABEIRAS-MA-LOTE 1</t>
  </si>
  <si>
    <t>CONSTRUÇÃO DA  INDUSTRIA DO CONHECIMENTO DE SÃO RAIMUNDO DAS MANGABEIRAS-LOTE 1</t>
  </si>
  <si>
    <t>CONSTRUÇÃO DA  INDUSTRIA DO CONHECIMENTO DE SÃO RAIMUNDO DAS MANGABEIRAS - LOTE 1</t>
  </si>
  <si>
    <t>CONSTRUÇÃO DA  INDUSTRIA DO CONHECIMENTO DE SÃO RAIMUNDO DAS MANGABEIRAS- LOTE1</t>
  </si>
  <si>
    <t>CONSTRUÇÃO DA  INDUSTRIA DO CONHECIMENTO DE SÃO RAIMUNDO DAS MANGABEIRAS-LOTE1</t>
  </si>
  <si>
    <t>Custo Acumulado</t>
  </si>
  <si>
    <t>Porcentagem Acumulado</t>
  </si>
  <si>
    <t>Custo</t>
  </si>
  <si>
    <t>Porcentagem</t>
  </si>
  <si>
    <t>100,00%
766,80</t>
  </si>
  <si>
    <t>65,00%
57.897,80</t>
  </si>
  <si>
    <t>20,00%
17.814,71</t>
  </si>
  <si>
    <t>15,00%
13.361,03</t>
  </si>
  <si>
    <t>100,00%
89.073,54</t>
  </si>
  <si>
    <t>40,00%
20.207,18</t>
  </si>
  <si>
    <t>30,00%
15.155,38</t>
  </si>
  <si>
    <t>100,00%
50.517,94</t>
  </si>
  <si>
    <t>60,00%
23.243,46</t>
  </si>
  <si>
    <t>40,00%
15.495,64</t>
  </si>
  <si>
    <t>100,00%
38.739,10</t>
  </si>
  <si>
    <t>75,00%
7.276,87</t>
  </si>
  <si>
    <t>25,00%
2.425,62</t>
  </si>
  <si>
    <t>100,00%
9.702,49</t>
  </si>
  <si>
    <t>50,00%
7.694,51</t>
  </si>
  <si>
    <t>25,00%
3.847,25</t>
  </si>
  <si>
    <t>100,00%
15.389,01</t>
  </si>
  <si>
    <t>65,00%
9.572,09</t>
  </si>
  <si>
    <t>35,00%
5.154,20</t>
  </si>
  <si>
    <t>100,00%
14.726,29</t>
  </si>
  <si>
    <t>55,00%
18.096,18</t>
  </si>
  <si>
    <t>45,00%
14.805,97</t>
  </si>
  <si>
    <t>100,00%
32.902,15</t>
  </si>
  <si>
    <t>40,00%
14.540,88</t>
  </si>
  <si>
    <t>60,00%
21.811,33</t>
  </si>
  <si>
    <t>100,00%
36.352,21</t>
  </si>
  <si>
    <t>15,00%
4.499,10</t>
  </si>
  <si>
    <t>55,00%
16.496,69</t>
  </si>
  <si>
    <t>30,00%
8.998,19</t>
  </si>
  <si>
    <t>100,00%
29.993,98</t>
  </si>
  <si>
    <t>100,00%
17.453,57</t>
  </si>
  <si>
    <t>25,00%
3.141,55</t>
  </si>
  <si>
    <t>100,00%
12.566,20</t>
  </si>
  <si>
    <t>100,00%
20.737,23</t>
  </si>
  <si>
    <t>120 DIAS</t>
  </si>
  <si>
    <t>90 DIAS</t>
  </si>
  <si>
    <t>60 DIAS</t>
  </si>
  <si>
    <t>30 DIAS</t>
  </si>
  <si>
    <t>Total Por Etapa</t>
  </si>
  <si>
    <t>Cronograma Físico e Financeiro</t>
  </si>
  <si>
    <t>CONSTRUÇÃO INDUSTRIA DO CONHECIMENTO DE SÃO RAIMUNDO DAS MANGABEIRAS</t>
  </si>
  <si>
    <t>BDI Padrão - 25,00%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</si>
</sst>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"/>
    <numFmt numFmtId="165" formatCode="#,##0.00\ %"/>
    <numFmt numFmtId="166" formatCode="_(* #,##0.00_);_(* \(#,##0.00\);_(* &quot;-&quot;??_);_(@_)"/>
    <numFmt numFmtId="167" formatCode="_(&quot;R$ &quot;* #,##0.00_);_(&quot;R$ &quot;* \(#,##0.00\);_(&quot;R$ &quot;* &quot;-&quot;??_);_(@_)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8"/>
      <name val="Arial Black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9"/>
      <color indexed="10"/>
      <name val="Genev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 Black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name val="Arial"/>
      <family val="2"/>
    </font>
    <font>
      <b/>
      <sz val="11.5"/>
      <name val="Arial"/>
      <family val="2"/>
    </font>
    <font>
      <b/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/>
      <top/>
      <bottom style="thick">
        <color rgb="FFFF55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13" fillId="0" borderId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4" fontId="5" fillId="0" borderId="0" xfId="1" applyFont="1" applyFill="1" applyAlignment="1">
      <alignment horizontal="center"/>
    </xf>
    <xf numFmtId="44" fontId="5" fillId="0" borderId="0" xfId="1" applyFont="1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/>
    <xf numFmtId="44" fontId="4" fillId="0" borderId="0" xfId="1" applyFont="1" applyFill="1"/>
    <xf numFmtId="0" fontId="9" fillId="0" borderId="0" xfId="2" applyFont="1" applyAlignment="1">
      <alignment vertical="center"/>
    </xf>
    <xf numFmtId="44" fontId="9" fillId="0" borderId="0" xfId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49" fontId="0" fillId="0" borderId="0" xfId="0" applyNumberFormat="1"/>
    <xf numFmtId="0" fontId="12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0" fillId="0" borderId="2" xfId="0" applyBorder="1"/>
    <xf numFmtId="0" fontId="0" fillId="0" borderId="3" xfId="0" applyBorder="1"/>
    <xf numFmtId="0" fontId="8" fillId="0" borderId="4" xfId="0" applyFont="1" applyBorder="1"/>
    <xf numFmtId="0" fontId="8" fillId="0" borderId="5" xfId="0" applyFont="1" applyBorder="1"/>
    <xf numFmtId="0" fontId="0" fillId="0" borderId="6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14" fillId="4" borderId="9" xfId="0" applyFont="1" applyFill="1" applyBorder="1" applyAlignment="1">
      <alignment horizontal="center"/>
    </xf>
    <xf numFmtId="0" fontId="7" fillId="0" borderId="7" xfId="0" applyFont="1" applyBorder="1"/>
    <xf numFmtId="10" fontId="7" fillId="0" borderId="9" xfId="4" applyNumberFormat="1" applyFont="1" applyFill="1" applyBorder="1" applyAlignment="1">
      <alignment horizontal="center"/>
    </xf>
    <xf numFmtId="0" fontId="8" fillId="0" borderId="6" xfId="0" applyFont="1" applyBorder="1"/>
    <xf numFmtId="10" fontId="8" fillId="0" borderId="9" xfId="4" applyNumberFormat="1" applyFont="1" applyFill="1" applyBorder="1" applyAlignment="1">
      <alignment horizontal="center"/>
    </xf>
    <xf numFmtId="10" fontId="7" fillId="4" borderId="9" xfId="0" applyNumberFormat="1" applyFont="1" applyFill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15" fillId="0" borderId="7" xfId="0" applyFont="1" applyBorder="1"/>
    <xf numFmtId="10" fontId="8" fillId="0" borderId="9" xfId="0" applyNumberFormat="1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0" fillId="0" borderId="10" xfId="0" applyBorder="1"/>
    <xf numFmtId="0" fontId="7" fillId="0" borderId="11" xfId="0" applyFont="1" applyBorder="1"/>
    <xf numFmtId="10" fontId="8" fillId="0" borderId="12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1" applyFont="1" applyFill="1" applyAlignment="1">
      <alignment horizontal="center"/>
    </xf>
    <xf numFmtId="2" fontId="18" fillId="0" borderId="0" xfId="1" applyNumberFormat="1" applyFont="1" applyFill="1"/>
    <xf numFmtId="44" fontId="18" fillId="0" borderId="0" xfId="1" applyFont="1" applyFill="1"/>
    <xf numFmtId="2" fontId="18" fillId="0" borderId="0" xfId="0" applyNumberFormat="1" applyFont="1"/>
    <xf numFmtId="0" fontId="19" fillId="0" borderId="0" xfId="2" applyFont="1" applyAlignment="1">
      <alignment vertical="center"/>
    </xf>
    <xf numFmtId="44" fontId="20" fillId="0" borderId="0" xfId="1" applyFont="1" applyFill="1"/>
    <xf numFmtId="0" fontId="20" fillId="0" borderId="0" xfId="0" applyFont="1"/>
    <xf numFmtId="0" fontId="11" fillId="0" borderId="0" xfId="0" applyFont="1"/>
    <xf numFmtId="44" fontId="11" fillId="0" borderId="0" xfId="1" applyFont="1" applyFill="1"/>
    <xf numFmtId="0" fontId="16" fillId="0" borderId="0" xfId="0" applyFont="1"/>
    <xf numFmtId="2" fontId="16" fillId="0" borderId="0" xfId="0" applyNumberFormat="1" applyFont="1"/>
    <xf numFmtId="44" fontId="16" fillId="0" borderId="0" xfId="1" applyFont="1"/>
    <xf numFmtId="0" fontId="11" fillId="3" borderId="0" xfId="0" applyFont="1" applyFill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165" fontId="21" fillId="0" borderId="1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 wrapText="1"/>
    </xf>
    <xf numFmtId="165" fontId="22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15" xfId="0" applyFill="1" applyBorder="1"/>
    <xf numFmtId="0" fontId="0" fillId="2" borderId="0" xfId="0" applyFill="1"/>
    <xf numFmtId="44" fontId="25" fillId="0" borderId="0" xfId="1" applyFont="1" applyFill="1"/>
    <xf numFmtId="44" fontId="26" fillId="0" borderId="0" xfId="1" applyFont="1" applyFill="1" applyAlignment="1">
      <alignment wrapText="1"/>
    </xf>
    <xf numFmtId="44" fontId="11" fillId="0" borderId="0" xfId="1" applyFont="1" applyFill="1" applyAlignment="1">
      <alignment vertical="top" wrapText="1"/>
    </xf>
    <xf numFmtId="44" fontId="27" fillId="0" borderId="0" xfId="1" applyFont="1" applyFill="1" applyAlignment="1">
      <alignment horizontal="center"/>
    </xf>
    <xf numFmtId="10" fontId="28" fillId="3" borderId="0" xfId="0" applyNumberFormat="1" applyFont="1" applyFill="1" applyAlignment="1">
      <alignment horizontal="left" vertical="top" wrapText="1"/>
    </xf>
    <xf numFmtId="0" fontId="1" fillId="0" borderId="0" xfId="5"/>
    <xf numFmtId="49" fontId="29" fillId="2" borderId="18" xfId="5" applyNumberFormat="1" applyFont="1" applyFill="1" applyBorder="1" applyAlignment="1">
      <alignment horizontal="center" vertical="center"/>
    </xf>
    <xf numFmtId="49" fontId="29" fillId="2" borderId="0" xfId="5" applyNumberFormat="1" applyFont="1" applyFill="1" applyAlignment="1">
      <alignment horizontal="center" vertical="center"/>
    </xf>
    <xf numFmtId="166" fontId="32" fillId="0" borderId="24" xfId="5" applyNumberFormat="1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1" fillId="0" borderId="1" xfId="5" applyFont="1" applyBorder="1" applyAlignment="1">
      <alignment vertical="center"/>
    </xf>
    <xf numFmtId="10" fontId="31" fillId="0" borderId="27" xfId="6" applyNumberFormat="1" applyFont="1" applyBorder="1" applyAlignment="1" applyProtection="1">
      <alignment horizontal="center" vertical="center"/>
      <protection locked="0"/>
    </xf>
    <xf numFmtId="10" fontId="32" fillId="0" borderId="30" xfId="6" applyNumberFormat="1" applyFont="1" applyBorder="1" applyAlignment="1">
      <alignment horizontal="center" vertical="center"/>
    </xf>
    <xf numFmtId="0" fontId="31" fillId="0" borderId="31" xfId="5" applyFont="1" applyBorder="1" applyAlignment="1">
      <alignment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0" fontId="31" fillId="0" borderId="18" xfId="5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1" fillId="0" borderId="18" xfId="5" applyFont="1" applyBorder="1" applyAlignment="1">
      <alignment horizontal="right" vertical="center"/>
    </xf>
    <xf numFmtId="0" fontId="31" fillId="0" borderId="0" xfId="5" applyFont="1" applyAlignment="1">
      <alignment horizontal="right" vertical="center"/>
    </xf>
    <xf numFmtId="167" fontId="33" fillId="0" borderId="0" xfId="6" applyNumberFormat="1" applyFont="1" applyBorder="1" applyAlignment="1">
      <alignment vertical="center"/>
    </xf>
    <xf numFmtId="0" fontId="9" fillId="0" borderId="18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0" fontId="9" fillId="0" borderId="0" xfId="5" applyNumberFormat="1" applyFont="1" applyAlignment="1">
      <alignment vertical="center"/>
    </xf>
    <xf numFmtId="0" fontId="1" fillId="0" borderId="18" xfId="5" applyBorder="1"/>
    <xf numFmtId="44" fontId="2" fillId="0" borderId="1" xfId="1" applyFont="1" applyFill="1" applyBorder="1" applyAlignment="1">
      <alignment horizontal="right" vertical="top" wrapText="1"/>
    </xf>
    <xf numFmtId="44" fontId="21" fillId="0" borderId="1" xfId="1" applyFont="1" applyFill="1" applyBorder="1" applyAlignment="1">
      <alignment horizontal="left" vertical="top" wrapText="1"/>
    </xf>
    <xf numFmtId="44" fontId="21" fillId="0" borderId="1" xfId="1" applyFont="1" applyFill="1" applyBorder="1" applyAlignment="1">
      <alignment horizontal="right" vertical="top" wrapText="1"/>
    </xf>
    <xf numFmtId="44" fontId="22" fillId="0" borderId="1" xfId="1" applyFont="1" applyFill="1" applyBorder="1" applyAlignment="1">
      <alignment horizontal="right" vertical="top" wrapText="1"/>
    </xf>
    <xf numFmtId="44" fontId="23" fillId="0" borderId="1" xfId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 wrapText="1"/>
    </xf>
    <xf numFmtId="2" fontId="22" fillId="0" borderId="1" xfId="0" applyNumberFormat="1" applyFont="1" applyBorder="1" applyAlignment="1">
      <alignment horizontal="right" vertical="top" wrapText="1"/>
    </xf>
    <xf numFmtId="2" fontId="23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right" vertical="top" wrapText="1"/>
    </xf>
    <xf numFmtId="164" fontId="23" fillId="0" borderId="1" xfId="0" applyNumberFormat="1" applyFont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2" fontId="16" fillId="0" borderId="0" xfId="1" applyNumberFormat="1" applyFont="1"/>
    <xf numFmtId="0" fontId="24" fillId="0" borderId="1" xfId="0" applyFont="1" applyBorder="1" applyAlignment="1">
      <alignment horizontal="left" vertical="top" wrapText="1"/>
    </xf>
    <xf numFmtId="44" fontId="24" fillId="0" borderId="1" xfId="1" applyFont="1" applyFill="1" applyBorder="1" applyAlignment="1">
      <alignment horizontal="right" vertical="top" wrapText="1"/>
    </xf>
    <xf numFmtId="44" fontId="24" fillId="0" borderId="43" xfId="1" applyFont="1" applyFill="1" applyBorder="1" applyAlignment="1">
      <alignment horizontal="right" vertical="top" wrapText="1"/>
    </xf>
    <xf numFmtId="10" fontId="24" fillId="0" borderId="1" xfId="0" applyNumberFormat="1" applyFont="1" applyBorder="1" applyAlignment="1">
      <alignment horizontal="right" vertical="top" wrapText="1"/>
    </xf>
    <xf numFmtId="10" fontId="24" fillId="0" borderId="43" xfId="0" applyNumberFormat="1" applyFont="1" applyBorder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21" fillId="0" borderId="44" xfId="0" applyFont="1" applyBorder="1" applyAlignment="1">
      <alignment horizontal="right" vertical="top" wrapText="1"/>
    </xf>
    <xf numFmtId="0" fontId="21" fillId="0" borderId="45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 wrapText="1"/>
    </xf>
    <xf numFmtId="0" fontId="22" fillId="0" borderId="46" xfId="0" applyFont="1" applyBorder="1" applyAlignment="1">
      <alignment horizontal="right" vertical="top" wrapText="1"/>
    </xf>
    <xf numFmtId="0" fontId="21" fillId="0" borderId="47" xfId="0" applyFont="1" applyBorder="1" applyAlignment="1">
      <alignment horizontal="right" vertical="top" wrapText="1"/>
    </xf>
    <xf numFmtId="0" fontId="21" fillId="0" borderId="48" xfId="0" applyFont="1" applyBorder="1" applyAlignment="1">
      <alignment horizontal="right" vertical="top" wrapText="1"/>
    </xf>
    <xf numFmtId="0" fontId="21" fillId="0" borderId="49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4" fontId="6" fillId="0" borderId="0" xfId="1" applyFont="1" applyFill="1" applyAlignment="1">
      <alignment horizontal="left" vertical="top" wrapText="1"/>
    </xf>
    <xf numFmtId="0" fontId="2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44" fontId="24" fillId="0" borderId="1" xfId="1" applyFont="1" applyFill="1" applyBorder="1" applyAlignment="1">
      <alignment horizontal="right" vertical="top" wrapText="1"/>
    </xf>
    <xf numFmtId="0" fontId="19" fillId="0" borderId="0" xfId="2" applyFont="1" applyAlignment="1">
      <alignment horizontal="left" vertical="center"/>
    </xf>
    <xf numFmtId="0" fontId="23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32" fillId="0" borderId="18" xfId="5" applyFont="1" applyBorder="1" applyAlignment="1">
      <alignment horizontal="center" vertical="center" wrapText="1"/>
    </xf>
    <xf numFmtId="0" fontId="32" fillId="0" borderId="0" xfId="5" applyFont="1" applyAlignment="1">
      <alignment horizontal="center" vertical="center" wrapText="1"/>
    </xf>
    <xf numFmtId="0" fontId="32" fillId="0" borderId="36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32" fillId="0" borderId="37" xfId="5" applyFont="1" applyBorder="1" applyAlignment="1">
      <alignment horizontal="center" vertical="center"/>
    </xf>
    <xf numFmtId="0" fontId="32" fillId="0" borderId="38" xfId="5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39" xfId="5" applyFont="1" applyBorder="1" applyAlignment="1">
      <alignment horizontal="center" vertical="center" wrapText="1"/>
    </xf>
    <xf numFmtId="10" fontId="34" fillId="5" borderId="37" xfId="5" applyNumberFormat="1" applyFont="1" applyFill="1" applyBorder="1" applyAlignment="1">
      <alignment horizontal="center" vertical="center"/>
    </xf>
    <xf numFmtId="10" fontId="34" fillId="5" borderId="40" xfId="5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32" fillId="0" borderId="31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32" fillId="0" borderId="34" xfId="5" applyFont="1" applyBorder="1" applyAlignment="1">
      <alignment horizontal="center" vertical="center"/>
    </xf>
    <xf numFmtId="0" fontId="31" fillId="0" borderId="31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10" fontId="31" fillId="0" borderId="35" xfId="6" applyNumberFormat="1" applyFont="1" applyBorder="1" applyAlignment="1" applyProtection="1">
      <alignment horizontal="center" vertical="center"/>
      <protection locked="0"/>
    </xf>
    <xf numFmtId="0" fontId="32" fillId="0" borderId="28" xfId="5" applyFont="1" applyBorder="1" applyAlignment="1">
      <alignment horizontal="right" vertical="center"/>
    </xf>
    <xf numFmtId="0" fontId="32" fillId="0" borderId="29" xfId="5" applyFont="1" applyBorder="1" applyAlignment="1">
      <alignment horizontal="right" vertical="center"/>
    </xf>
    <xf numFmtId="0" fontId="31" fillId="0" borderId="36" xfId="5" applyFont="1" applyBorder="1" applyAlignment="1">
      <alignment horizontal="center" vertical="center"/>
    </xf>
    <xf numFmtId="0" fontId="31" fillId="0" borderId="14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2" fillId="0" borderId="25" xfId="5" applyFont="1" applyBorder="1" applyAlignment="1">
      <alignment horizontal="justify" vertical="center" wrapText="1"/>
    </xf>
    <xf numFmtId="0" fontId="32" fillId="0" borderId="26" xfId="5" applyFont="1" applyBorder="1" applyAlignment="1">
      <alignment horizontal="justify" vertical="center" wrapText="1"/>
    </xf>
    <xf numFmtId="0" fontId="31" fillId="0" borderId="16" xfId="5" applyFont="1" applyBorder="1" applyAlignment="1">
      <alignment vertical="center"/>
    </xf>
    <xf numFmtId="0" fontId="31" fillId="0" borderId="17" xfId="5" applyFont="1" applyBorder="1" applyAlignment="1">
      <alignment vertical="center"/>
    </xf>
    <xf numFmtId="49" fontId="29" fillId="5" borderId="16" xfId="5" applyNumberFormat="1" applyFont="1" applyFill="1" applyBorder="1" applyAlignment="1">
      <alignment horizontal="center" vertical="center"/>
    </xf>
    <xf numFmtId="49" fontId="29" fillId="5" borderId="17" xfId="5" applyNumberFormat="1" applyFont="1" applyFill="1" applyBorder="1" applyAlignment="1">
      <alignment horizontal="center" vertical="center"/>
    </xf>
    <xf numFmtId="49" fontId="29" fillId="5" borderId="19" xfId="5" applyNumberFormat="1" applyFont="1" applyFill="1" applyBorder="1" applyAlignment="1">
      <alignment horizontal="center" vertical="center"/>
    </xf>
    <xf numFmtId="0" fontId="30" fillId="0" borderId="20" xfId="5" applyFont="1" applyBorder="1" applyAlignment="1">
      <alignment horizontal="center" vertical="center"/>
    </xf>
    <xf numFmtId="0" fontId="30" fillId="0" borderId="22" xfId="5" applyFont="1" applyBorder="1" applyAlignment="1">
      <alignment horizontal="center" vertical="center"/>
    </xf>
    <xf numFmtId="0" fontId="30" fillId="0" borderId="21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/>
    </xf>
    <xf numFmtId="44" fontId="11" fillId="0" borderId="0" xfId="1" applyFont="1" applyFill="1" applyAlignment="1">
      <alignment vertical="top" wrapText="1"/>
    </xf>
    <xf numFmtId="0" fontId="35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0" fillId="0" borderId="1" xfId="0" applyBorder="1"/>
  </cellXfs>
  <cellStyles count="7">
    <cellStyle name="Cancel" xfId="3" xr:uid="{00000000-0005-0000-0000-000000000000}"/>
    <cellStyle name="Moeda" xfId="1" builtinId="4"/>
    <cellStyle name="Normal" xfId="0" builtinId="0"/>
    <cellStyle name="Normal 2 2 2" xfId="5" xr:uid="{00000000-0005-0000-0000-000003000000}"/>
    <cellStyle name="Normal 3" xfId="2" xr:uid="{00000000-0005-0000-0000-000004000000}"/>
    <cellStyle name="Porcentagem 2 2" xfId="4" xr:uid="{00000000-0005-0000-0000-000005000000}"/>
    <cellStyle name="Vírgula 4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172260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1222374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865343" cy="67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10" name="Imagem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2772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1" name="Imagem 6" descr="Sistema Fiema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2" name="Imagem 3" descr="Sistema Fiema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3048000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407" y="90767"/>
          <a:ext cx="3008218" cy="67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39781</xdr:colOff>
      <xdr:row>0</xdr:row>
      <xdr:rowOff>90767</xdr:rowOff>
    </xdr:from>
    <xdr:to>
      <xdr:col>2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81" y="90767"/>
          <a:ext cx="2179544" cy="70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2508250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D889279A-57EF-423D-9B3B-C2590BAA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82" y="90767"/>
          <a:ext cx="649193" cy="633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4"/>
  <sheetViews>
    <sheetView tabSelected="1" showOutlineSymbols="0" showWhiteSpace="0" view="pageBreakPreview" zoomScale="70" zoomScaleNormal="100" zoomScaleSheetLayoutView="70" workbookViewId="0">
      <selection activeCell="J4" sqref="J4"/>
    </sheetView>
  </sheetViews>
  <sheetFormatPr defaultRowHeight="15"/>
  <cols>
    <col min="1" max="1" width="10" style="49" bestFit="1" customWidth="1"/>
    <col min="2" max="2" width="11.75" style="49" customWidth="1"/>
    <col min="3" max="3" width="9.875" style="49" bestFit="1" customWidth="1"/>
    <col min="4" max="4" width="60" style="49" bestFit="1" customWidth="1"/>
    <col min="5" max="5" width="5" style="49" bestFit="1" customWidth="1"/>
    <col min="6" max="6" width="10" style="50" bestFit="1" customWidth="1"/>
    <col min="7" max="8" width="13.75" style="51" bestFit="1" customWidth="1"/>
    <col min="9" max="9" width="15" style="51" bestFit="1" customWidth="1"/>
    <col min="10" max="10" width="14.625" bestFit="1" customWidth="1"/>
  </cols>
  <sheetData>
    <row r="1" spans="1:10" s="1" customFormat="1" ht="15.75">
      <c r="A1" s="38"/>
      <c r="B1" s="38"/>
      <c r="C1" s="39"/>
      <c r="D1" s="39"/>
      <c r="E1" s="40"/>
      <c r="F1" s="41"/>
      <c r="G1" s="42"/>
      <c r="H1" s="42"/>
      <c r="I1" s="42"/>
    </row>
    <row r="2" spans="1:10" s="1" customFormat="1" ht="15.75">
      <c r="A2" s="38"/>
      <c r="B2" s="38"/>
      <c r="C2" s="39"/>
      <c r="D2" s="39"/>
      <c r="E2" s="40"/>
      <c r="F2" s="43"/>
      <c r="G2" s="42"/>
      <c r="H2" s="42"/>
      <c r="I2" s="42"/>
    </row>
    <row r="3" spans="1:10" s="1" customFormat="1" ht="15.75">
      <c r="A3" s="38"/>
      <c r="B3" s="38"/>
      <c r="C3" s="39"/>
      <c r="D3" s="39"/>
      <c r="E3" s="40"/>
      <c r="F3" s="43"/>
      <c r="G3" s="42"/>
      <c r="H3" s="42"/>
      <c r="I3" s="42"/>
    </row>
    <row r="4" spans="1:10" s="1" customFormat="1" ht="15.75">
      <c r="A4" s="38"/>
      <c r="B4" s="38"/>
      <c r="C4" s="39"/>
      <c r="D4" s="39"/>
      <c r="E4" s="5"/>
      <c r="F4" s="43"/>
      <c r="G4" s="42"/>
      <c r="H4" s="42"/>
      <c r="I4" s="42"/>
    </row>
    <row r="5" spans="1:10" s="1" customFormat="1" ht="15.75">
      <c r="A5" s="38"/>
      <c r="B5" s="44" t="s">
        <v>335</v>
      </c>
      <c r="C5" s="45"/>
      <c r="D5" s="46"/>
      <c r="E5" s="123" t="s">
        <v>452</v>
      </c>
      <c r="F5" s="123"/>
      <c r="G5" s="123"/>
      <c r="H5" s="124"/>
      <c r="I5" s="124"/>
    </row>
    <row r="6" spans="1:10" s="1" customFormat="1" ht="15.75">
      <c r="A6" s="38"/>
      <c r="B6" s="131" t="s">
        <v>2144</v>
      </c>
      <c r="C6" s="131"/>
      <c r="D6" s="131"/>
      <c r="E6" s="131"/>
      <c r="F6" s="131"/>
      <c r="G6" s="131"/>
      <c r="H6" s="42"/>
      <c r="I6" s="42"/>
    </row>
    <row r="7" spans="1:10" s="1" customFormat="1" ht="15.75">
      <c r="A7" s="38"/>
      <c r="B7" s="47" t="s">
        <v>336</v>
      </c>
      <c r="C7" s="48"/>
      <c r="D7" s="47"/>
      <c r="E7" s="40"/>
      <c r="F7" s="41"/>
      <c r="G7" s="42"/>
      <c r="H7" s="42"/>
      <c r="I7" s="42"/>
    </row>
    <row r="8" spans="1:10" s="1" customFormat="1" ht="19.5">
      <c r="A8" s="38"/>
      <c r="B8" s="9" t="s">
        <v>337</v>
      </c>
      <c r="C8" s="10"/>
      <c r="D8" s="38"/>
      <c r="E8" s="37" t="s">
        <v>1646</v>
      </c>
      <c r="F8" s="41"/>
      <c r="G8" s="42"/>
      <c r="H8" s="42"/>
      <c r="I8" s="42"/>
    </row>
    <row r="9" spans="1:10" s="1" customFormat="1" ht="15.75">
      <c r="A9" s="38"/>
      <c r="B9" s="9" t="s">
        <v>338</v>
      </c>
      <c r="C9" s="10"/>
      <c r="D9" s="11"/>
      <c r="E9" s="38"/>
      <c r="F9" s="43"/>
      <c r="G9" s="42"/>
      <c r="H9" s="42"/>
      <c r="I9" s="42"/>
    </row>
    <row r="10" spans="1:10" s="1" customFormat="1" ht="15.75">
      <c r="A10" s="38"/>
      <c r="B10" s="9" t="s">
        <v>1645</v>
      </c>
      <c r="C10" s="10"/>
      <c r="D10" s="11"/>
      <c r="E10" s="38"/>
      <c r="F10" s="43"/>
      <c r="G10" s="42"/>
      <c r="H10" s="42"/>
      <c r="I10" s="42"/>
    </row>
    <row r="11" spans="1:10" ht="15.75" customHeight="1">
      <c r="A11" s="125" t="s">
        <v>453</v>
      </c>
      <c r="B11" s="126"/>
      <c r="C11" s="126"/>
      <c r="D11" s="126"/>
      <c r="E11" s="126"/>
      <c r="F11" s="126"/>
      <c r="G11" s="126"/>
      <c r="H11" s="126"/>
      <c r="I11" s="126"/>
      <c r="J11" s="127"/>
    </row>
    <row r="12" spans="1:10" ht="30">
      <c r="A12" s="107" t="s">
        <v>0</v>
      </c>
      <c r="B12" s="53" t="s">
        <v>1</v>
      </c>
      <c r="C12" s="107" t="s">
        <v>2</v>
      </c>
      <c r="D12" s="107" t="s">
        <v>3</v>
      </c>
      <c r="E12" s="54" t="s">
        <v>4</v>
      </c>
      <c r="F12" s="97" t="s">
        <v>5</v>
      </c>
      <c r="G12" s="92" t="s">
        <v>6</v>
      </c>
      <c r="H12" s="92" t="s">
        <v>7</v>
      </c>
      <c r="I12" s="92" t="s">
        <v>8</v>
      </c>
      <c r="J12" s="53" t="s">
        <v>454</v>
      </c>
    </row>
    <row r="13" spans="1:10" ht="14.25">
      <c r="A13" s="55" t="s">
        <v>9</v>
      </c>
      <c r="B13" s="55"/>
      <c r="C13" s="55"/>
      <c r="D13" s="55" t="s">
        <v>10</v>
      </c>
      <c r="E13" s="55"/>
      <c r="F13" s="98"/>
      <c r="G13" s="93"/>
      <c r="H13" s="93"/>
      <c r="I13" s="94">
        <v>20737.23</v>
      </c>
      <c r="J13" s="56">
        <v>5.6210564167332416E-2</v>
      </c>
    </row>
    <row r="14" spans="1:10" ht="14.25">
      <c r="A14" s="108" t="s">
        <v>11</v>
      </c>
      <c r="B14" s="57" t="s">
        <v>455</v>
      </c>
      <c r="C14" s="108" t="s">
        <v>21</v>
      </c>
      <c r="D14" s="108" t="s">
        <v>456</v>
      </c>
      <c r="E14" s="58" t="s">
        <v>15</v>
      </c>
      <c r="F14" s="99">
        <v>30</v>
      </c>
      <c r="G14" s="95">
        <v>132.08000000000001</v>
      </c>
      <c r="H14" s="95">
        <v>165.1</v>
      </c>
      <c r="I14" s="95">
        <v>4953</v>
      </c>
      <c r="J14" s="60">
        <v>1.3425656383268038E-2</v>
      </c>
    </row>
    <row r="15" spans="1:10" ht="14.25">
      <c r="A15" s="108" t="s">
        <v>16</v>
      </c>
      <c r="B15" s="57" t="s">
        <v>12</v>
      </c>
      <c r="C15" s="108" t="s">
        <v>13</v>
      </c>
      <c r="D15" s="108" t="s">
        <v>14</v>
      </c>
      <c r="E15" s="58" t="s">
        <v>15</v>
      </c>
      <c r="F15" s="99">
        <v>100</v>
      </c>
      <c r="G15" s="95">
        <v>3</v>
      </c>
      <c r="H15" s="95">
        <v>3.75</v>
      </c>
      <c r="I15" s="95">
        <v>375</v>
      </c>
      <c r="J15" s="60">
        <v>1.0164791325914626E-3</v>
      </c>
    </row>
    <row r="16" spans="1:10" ht="25.5">
      <c r="A16" s="108" t="s">
        <v>20</v>
      </c>
      <c r="B16" s="57" t="s">
        <v>457</v>
      </c>
      <c r="C16" s="108" t="s">
        <v>29</v>
      </c>
      <c r="D16" s="108" t="s">
        <v>661</v>
      </c>
      <c r="E16" s="58" t="s">
        <v>15</v>
      </c>
      <c r="F16" s="99">
        <v>100</v>
      </c>
      <c r="G16" s="95">
        <v>8.84</v>
      </c>
      <c r="H16" s="95">
        <v>11.05</v>
      </c>
      <c r="I16" s="95">
        <v>1105</v>
      </c>
      <c r="J16" s="60">
        <v>2.9952251773695099E-3</v>
      </c>
    </row>
    <row r="17" spans="1:10" ht="14.25">
      <c r="A17" s="108" t="s">
        <v>22</v>
      </c>
      <c r="B17" s="57" t="s">
        <v>23</v>
      </c>
      <c r="C17" s="108" t="s">
        <v>21</v>
      </c>
      <c r="D17" s="108" t="s">
        <v>24</v>
      </c>
      <c r="E17" s="58" t="s">
        <v>15</v>
      </c>
      <c r="F17" s="99">
        <v>3</v>
      </c>
      <c r="G17" s="95">
        <v>532.28</v>
      </c>
      <c r="H17" s="95">
        <v>665.35</v>
      </c>
      <c r="I17" s="95">
        <v>1996.05</v>
      </c>
      <c r="J17" s="60">
        <v>5.4105151269578369E-3</v>
      </c>
    </row>
    <row r="18" spans="1:10" ht="25.5">
      <c r="A18" s="108" t="s">
        <v>25</v>
      </c>
      <c r="B18" s="57" t="s">
        <v>459</v>
      </c>
      <c r="C18" s="108" t="s">
        <v>21</v>
      </c>
      <c r="D18" s="108" t="s">
        <v>460</v>
      </c>
      <c r="E18" s="58" t="s">
        <v>15</v>
      </c>
      <c r="F18" s="99">
        <v>4</v>
      </c>
      <c r="G18" s="95">
        <v>900.92</v>
      </c>
      <c r="H18" s="95">
        <v>1126.1500000000001</v>
      </c>
      <c r="I18" s="95">
        <v>4504.6000000000004</v>
      </c>
      <c r="J18" s="60">
        <v>1.2210218401790674E-2</v>
      </c>
    </row>
    <row r="19" spans="1:10" ht="25.5">
      <c r="A19" s="108" t="s">
        <v>27</v>
      </c>
      <c r="B19" s="57" t="s">
        <v>461</v>
      </c>
      <c r="C19" s="108" t="s">
        <v>21</v>
      </c>
      <c r="D19" s="108" t="s">
        <v>462</v>
      </c>
      <c r="E19" s="58" t="s">
        <v>15</v>
      </c>
      <c r="F19" s="99">
        <v>4</v>
      </c>
      <c r="G19" s="95">
        <v>954.89</v>
      </c>
      <c r="H19" s="95">
        <v>1193.6099999999999</v>
      </c>
      <c r="I19" s="95">
        <v>4774.4399999999996</v>
      </c>
      <c r="J19" s="60">
        <v>1.2941649679493288E-2</v>
      </c>
    </row>
    <row r="20" spans="1:10" ht="14.25">
      <c r="A20" s="108" t="s">
        <v>28</v>
      </c>
      <c r="B20" s="57" t="s">
        <v>17</v>
      </c>
      <c r="C20" s="108" t="s">
        <v>13</v>
      </c>
      <c r="D20" s="108" t="s">
        <v>18</v>
      </c>
      <c r="E20" s="58" t="s">
        <v>19</v>
      </c>
      <c r="F20" s="99">
        <v>1</v>
      </c>
      <c r="G20" s="95">
        <v>250</v>
      </c>
      <c r="H20" s="95">
        <v>312.5</v>
      </c>
      <c r="I20" s="95">
        <v>312.5</v>
      </c>
      <c r="J20" s="60">
        <v>8.4706594382621882E-4</v>
      </c>
    </row>
    <row r="21" spans="1:10" ht="25.5">
      <c r="A21" s="108" t="s">
        <v>30</v>
      </c>
      <c r="B21" s="57" t="s">
        <v>1558</v>
      </c>
      <c r="C21" s="108" t="s">
        <v>29</v>
      </c>
      <c r="D21" s="108" t="s">
        <v>1563</v>
      </c>
      <c r="E21" s="58" t="s">
        <v>162</v>
      </c>
      <c r="F21" s="99">
        <v>1</v>
      </c>
      <c r="G21" s="95">
        <v>1593.65</v>
      </c>
      <c r="H21" s="95">
        <v>1992.06</v>
      </c>
      <c r="I21" s="95">
        <v>1992.06</v>
      </c>
      <c r="J21" s="60">
        <v>5.399699788987064E-3</v>
      </c>
    </row>
    <row r="22" spans="1:10" ht="38.25">
      <c r="A22" s="108" t="s">
        <v>1560</v>
      </c>
      <c r="B22" s="57" t="s">
        <v>1561</v>
      </c>
      <c r="C22" s="108" t="s">
        <v>29</v>
      </c>
      <c r="D22" s="108" t="s">
        <v>1564</v>
      </c>
      <c r="E22" s="58" t="s">
        <v>19</v>
      </c>
      <c r="F22" s="99">
        <v>1</v>
      </c>
      <c r="G22" s="95">
        <v>579.66999999999996</v>
      </c>
      <c r="H22" s="95">
        <v>724.58</v>
      </c>
      <c r="I22" s="95">
        <v>724.58</v>
      </c>
      <c r="J22" s="60">
        <v>1.9640545330483253E-3</v>
      </c>
    </row>
    <row r="23" spans="1:10" ht="14.25">
      <c r="A23" s="55" t="s">
        <v>31</v>
      </c>
      <c r="B23" s="55"/>
      <c r="C23" s="55"/>
      <c r="D23" s="55" t="s">
        <v>32</v>
      </c>
      <c r="E23" s="55"/>
      <c r="F23" s="98"/>
      <c r="G23" s="93"/>
      <c r="H23" s="93"/>
      <c r="I23" s="94">
        <v>12566.2</v>
      </c>
      <c r="J23" s="56">
        <v>3.4062080202588899E-2</v>
      </c>
    </row>
    <row r="24" spans="1:10" ht="14.25">
      <c r="A24" s="108" t="s">
        <v>33</v>
      </c>
      <c r="B24" s="57" t="s">
        <v>34</v>
      </c>
      <c r="C24" s="108" t="s">
        <v>13</v>
      </c>
      <c r="D24" s="108" t="s">
        <v>35</v>
      </c>
      <c r="E24" s="58" t="s">
        <v>26</v>
      </c>
      <c r="F24" s="99">
        <v>4</v>
      </c>
      <c r="G24" s="95">
        <v>2513.2399999999998</v>
      </c>
      <c r="H24" s="95">
        <v>3141.55</v>
      </c>
      <c r="I24" s="95">
        <v>12566.2</v>
      </c>
      <c r="J24" s="60">
        <v>3.4062080202588899E-2</v>
      </c>
    </row>
    <row r="25" spans="1:10" ht="14.25">
      <c r="A25" s="55" t="s">
        <v>36</v>
      </c>
      <c r="B25" s="55"/>
      <c r="C25" s="55"/>
      <c r="D25" s="55" t="s">
        <v>37</v>
      </c>
      <c r="E25" s="55"/>
      <c r="F25" s="98"/>
      <c r="G25" s="93"/>
      <c r="H25" s="93"/>
      <c r="I25" s="94">
        <v>17453.57</v>
      </c>
      <c r="J25" s="56">
        <v>4.7309839184598329E-2</v>
      </c>
    </row>
    <row r="26" spans="1:10" ht="14.25">
      <c r="A26" s="55" t="s">
        <v>38</v>
      </c>
      <c r="B26" s="55"/>
      <c r="C26" s="55"/>
      <c r="D26" s="55" t="s">
        <v>39</v>
      </c>
      <c r="E26" s="55"/>
      <c r="F26" s="98"/>
      <c r="G26" s="93"/>
      <c r="H26" s="93"/>
      <c r="I26" s="94">
        <v>4845.29</v>
      </c>
      <c r="J26" s="56">
        <v>1.3133696470277567E-2</v>
      </c>
    </row>
    <row r="27" spans="1:10" ht="14.25">
      <c r="A27" s="108" t="s">
        <v>40</v>
      </c>
      <c r="B27" s="57" t="s">
        <v>293</v>
      </c>
      <c r="C27" s="108" t="s">
        <v>21</v>
      </c>
      <c r="D27" s="108" t="s">
        <v>294</v>
      </c>
      <c r="E27" s="58" t="s">
        <v>41</v>
      </c>
      <c r="F27" s="99">
        <v>17.37</v>
      </c>
      <c r="G27" s="95">
        <v>55.97</v>
      </c>
      <c r="H27" s="95">
        <v>69.959999999999994</v>
      </c>
      <c r="I27" s="95">
        <v>1215.2</v>
      </c>
      <c r="J27" s="60">
        <v>3.2939345118003878E-3</v>
      </c>
    </row>
    <row r="28" spans="1:10" ht="38.25">
      <c r="A28" s="108" t="s">
        <v>42</v>
      </c>
      <c r="B28" s="57" t="s">
        <v>463</v>
      </c>
      <c r="C28" s="108" t="s">
        <v>21</v>
      </c>
      <c r="D28" s="108" t="s">
        <v>464</v>
      </c>
      <c r="E28" s="58" t="s">
        <v>41</v>
      </c>
      <c r="F28" s="99">
        <v>0.75</v>
      </c>
      <c r="G28" s="95">
        <v>307.64999999999998</v>
      </c>
      <c r="H28" s="95">
        <v>384.56</v>
      </c>
      <c r="I28" s="95">
        <v>288.42</v>
      </c>
      <c r="J28" s="60">
        <v>7.8179443045874573E-4</v>
      </c>
    </row>
    <row r="29" spans="1:10" ht="14.25">
      <c r="A29" s="108" t="s">
        <v>43</v>
      </c>
      <c r="B29" s="57" t="s">
        <v>465</v>
      </c>
      <c r="C29" s="108" t="s">
        <v>21</v>
      </c>
      <c r="D29" s="108" t="s">
        <v>466</v>
      </c>
      <c r="E29" s="58" t="s">
        <v>41</v>
      </c>
      <c r="F29" s="99">
        <v>13.5</v>
      </c>
      <c r="G29" s="95">
        <v>33.94</v>
      </c>
      <c r="H29" s="95">
        <v>42.42</v>
      </c>
      <c r="I29" s="95">
        <v>572.66999999999996</v>
      </c>
      <c r="J29" s="60">
        <v>1.5522856129630744E-3</v>
      </c>
    </row>
    <row r="30" spans="1:10" ht="14.25">
      <c r="A30" s="108" t="s">
        <v>44</v>
      </c>
      <c r="B30" s="57" t="s">
        <v>45</v>
      </c>
      <c r="C30" s="108" t="s">
        <v>21</v>
      </c>
      <c r="D30" s="108" t="s">
        <v>46</v>
      </c>
      <c r="E30" s="58" t="s">
        <v>15</v>
      </c>
      <c r="F30" s="99">
        <v>300</v>
      </c>
      <c r="G30" s="95">
        <v>1.1299999999999999</v>
      </c>
      <c r="H30" s="95">
        <v>1.41</v>
      </c>
      <c r="I30" s="95">
        <v>423</v>
      </c>
      <c r="J30" s="60">
        <v>1.1465884615631699E-3</v>
      </c>
    </row>
    <row r="31" spans="1:10" ht="14.25">
      <c r="A31" s="108" t="s">
        <v>47</v>
      </c>
      <c r="B31" s="57" t="s">
        <v>48</v>
      </c>
      <c r="C31" s="108" t="s">
        <v>29</v>
      </c>
      <c r="D31" s="108" t="s">
        <v>662</v>
      </c>
      <c r="E31" s="58" t="s">
        <v>15</v>
      </c>
      <c r="F31" s="99">
        <v>300</v>
      </c>
      <c r="G31" s="95">
        <v>6.26</v>
      </c>
      <c r="H31" s="95">
        <v>7.82</v>
      </c>
      <c r="I31" s="95">
        <v>2346</v>
      </c>
      <c r="J31" s="60">
        <v>6.3590934534921897E-3</v>
      </c>
    </row>
    <row r="32" spans="1:10" ht="14.25">
      <c r="A32" s="55" t="s">
        <v>49</v>
      </c>
      <c r="B32" s="55"/>
      <c r="C32" s="55"/>
      <c r="D32" s="55" t="s">
        <v>50</v>
      </c>
      <c r="E32" s="55"/>
      <c r="F32" s="98"/>
      <c r="G32" s="93"/>
      <c r="H32" s="93"/>
      <c r="I32" s="94">
        <v>2723.77</v>
      </c>
      <c r="J32" s="56">
        <v>7.3830809786097282E-3</v>
      </c>
    </row>
    <row r="33" spans="1:10" ht="25.5">
      <c r="A33" s="108" t="s">
        <v>51</v>
      </c>
      <c r="B33" s="57" t="s">
        <v>468</v>
      </c>
      <c r="C33" s="108" t="s">
        <v>21</v>
      </c>
      <c r="D33" s="108" t="s">
        <v>53</v>
      </c>
      <c r="E33" s="58" t="s">
        <v>54</v>
      </c>
      <c r="F33" s="99">
        <v>55.1</v>
      </c>
      <c r="G33" s="95">
        <v>12.17</v>
      </c>
      <c r="H33" s="95">
        <v>15.21</v>
      </c>
      <c r="I33" s="95">
        <v>838.07</v>
      </c>
      <c r="J33" s="60">
        <v>2.2716817777358057E-3</v>
      </c>
    </row>
    <row r="34" spans="1:10" ht="38.25">
      <c r="A34" s="108" t="s">
        <v>55</v>
      </c>
      <c r="B34" s="57" t="s">
        <v>469</v>
      </c>
      <c r="C34" s="108" t="s">
        <v>21</v>
      </c>
      <c r="D34" s="108" t="s">
        <v>470</v>
      </c>
      <c r="E34" s="58" t="s">
        <v>41</v>
      </c>
      <c r="F34" s="99">
        <v>2.2000000000000002</v>
      </c>
      <c r="G34" s="95">
        <v>412.35</v>
      </c>
      <c r="H34" s="95">
        <v>515.42999999999995</v>
      </c>
      <c r="I34" s="95">
        <v>1133.94</v>
      </c>
      <c r="J34" s="60">
        <v>3.0736702602953683E-3</v>
      </c>
    </row>
    <row r="35" spans="1:10" ht="38.25">
      <c r="A35" s="108" t="s">
        <v>56</v>
      </c>
      <c r="B35" s="57" t="s">
        <v>471</v>
      </c>
      <c r="C35" s="108" t="s">
        <v>29</v>
      </c>
      <c r="D35" s="108" t="s">
        <v>663</v>
      </c>
      <c r="E35" s="58" t="s">
        <v>41</v>
      </c>
      <c r="F35" s="99">
        <v>2.2000000000000002</v>
      </c>
      <c r="G35" s="95">
        <v>40.450000000000003</v>
      </c>
      <c r="H35" s="95">
        <v>50.56</v>
      </c>
      <c r="I35" s="95">
        <v>111.23</v>
      </c>
      <c r="J35" s="60">
        <v>3.0150126378172902E-4</v>
      </c>
    </row>
    <row r="36" spans="1:10" ht="51">
      <c r="A36" s="108" t="s">
        <v>57</v>
      </c>
      <c r="B36" s="57" t="s">
        <v>473</v>
      </c>
      <c r="C36" s="108" t="s">
        <v>21</v>
      </c>
      <c r="D36" s="108" t="s">
        <v>474</v>
      </c>
      <c r="E36" s="58" t="s">
        <v>15</v>
      </c>
      <c r="F36" s="99">
        <v>9</v>
      </c>
      <c r="G36" s="95">
        <v>56.94</v>
      </c>
      <c r="H36" s="95">
        <v>71.17</v>
      </c>
      <c r="I36" s="95">
        <v>640.53</v>
      </c>
      <c r="J36" s="60">
        <v>1.7362276767968255E-3</v>
      </c>
    </row>
    <row r="37" spans="1:10" ht="14.25">
      <c r="A37" s="55" t="s">
        <v>58</v>
      </c>
      <c r="B37" s="55"/>
      <c r="C37" s="55"/>
      <c r="D37" s="55" t="s">
        <v>59</v>
      </c>
      <c r="E37" s="55"/>
      <c r="F37" s="98"/>
      <c r="G37" s="93"/>
      <c r="H37" s="93"/>
      <c r="I37" s="94">
        <v>7645.25</v>
      </c>
      <c r="J37" s="56">
        <v>2.0723298902519678E-2</v>
      </c>
    </row>
    <row r="38" spans="1:10" ht="25.5">
      <c r="A38" s="108" t="s">
        <v>60</v>
      </c>
      <c r="B38" s="57" t="s">
        <v>475</v>
      </c>
      <c r="C38" s="108" t="s">
        <v>21</v>
      </c>
      <c r="D38" s="108" t="s">
        <v>53</v>
      </c>
      <c r="E38" s="58" t="s">
        <v>54</v>
      </c>
      <c r="F38" s="99">
        <v>116.1</v>
      </c>
      <c r="G38" s="95">
        <v>12.11</v>
      </c>
      <c r="H38" s="95">
        <v>15.13</v>
      </c>
      <c r="I38" s="95">
        <v>1756.59</v>
      </c>
      <c r="J38" s="60">
        <v>4.7614322120502327E-3</v>
      </c>
    </row>
    <row r="39" spans="1:10" ht="38.25">
      <c r="A39" s="108" t="s">
        <v>61</v>
      </c>
      <c r="B39" s="57" t="s">
        <v>469</v>
      </c>
      <c r="C39" s="108" t="s">
        <v>21</v>
      </c>
      <c r="D39" s="108" t="s">
        <v>470</v>
      </c>
      <c r="E39" s="58" t="s">
        <v>41</v>
      </c>
      <c r="F39" s="99">
        <v>2.25</v>
      </c>
      <c r="G39" s="95">
        <v>412.35</v>
      </c>
      <c r="H39" s="95">
        <v>515.42999999999995</v>
      </c>
      <c r="I39" s="95">
        <v>1159.71</v>
      </c>
      <c r="J39" s="60">
        <v>3.1435227062870537E-3</v>
      </c>
    </row>
    <row r="40" spans="1:10" ht="38.25">
      <c r="A40" s="108" t="s">
        <v>62</v>
      </c>
      <c r="B40" s="57" t="s">
        <v>471</v>
      </c>
      <c r="C40" s="108" t="s">
        <v>29</v>
      </c>
      <c r="D40" s="108" t="s">
        <v>663</v>
      </c>
      <c r="E40" s="58" t="s">
        <v>41</v>
      </c>
      <c r="F40" s="99">
        <v>2.25</v>
      </c>
      <c r="G40" s="95">
        <v>40.450000000000003</v>
      </c>
      <c r="H40" s="95">
        <v>50.56</v>
      </c>
      <c r="I40" s="95">
        <v>113.76</v>
      </c>
      <c r="J40" s="60">
        <v>3.0835910966294612E-4</v>
      </c>
    </row>
    <row r="41" spans="1:10" ht="51">
      <c r="A41" s="108" t="s">
        <v>63</v>
      </c>
      <c r="B41" s="57" t="s">
        <v>473</v>
      </c>
      <c r="C41" s="108" t="s">
        <v>21</v>
      </c>
      <c r="D41" s="108" t="s">
        <v>474</v>
      </c>
      <c r="E41" s="58" t="s">
        <v>15</v>
      </c>
      <c r="F41" s="99">
        <v>28.2</v>
      </c>
      <c r="G41" s="95">
        <v>56.94</v>
      </c>
      <c r="H41" s="95">
        <v>71.17</v>
      </c>
      <c r="I41" s="95">
        <v>2006.99</v>
      </c>
      <c r="J41" s="60">
        <v>5.4401692115193055E-3</v>
      </c>
    </row>
    <row r="42" spans="1:10" ht="38.25">
      <c r="A42" s="108" t="s">
        <v>64</v>
      </c>
      <c r="B42" s="57" t="s">
        <v>476</v>
      </c>
      <c r="C42" s="108" t="s">
        <v>21</v>
      </c>
      <c r="D42" s="108" t="s">
        <v>477</v>
      </c>
      <c r="E42" s="58" t="s">
        <v>15</v>
      </c>
      <c r="F42" s="99">
        <v>60</v>
      </c>
      <c r="G42" s="95">
        <v>34.78</v>
      </c>
      <c r="H42" s="95">
        <v>43.47</v>
      </c>
      <c r="I42" s="95">
        <v>2608.1999999999998</v>
      </c>
      <c r="J42" s="60">
        <v>7.069815663000141E-3</v>
      </c>
    </row>
    <row r="43" spans="1:10" ht="14.25">
      <c r="A43" s="55" t="s">
        <v>478</v>
      </c>
      <c r="B43" s="55"/>
      <c r="C43" s="55"/>
      <c r="D43" s="55" t="s">
        <v>479</v>
      </c>
      <c r="E43" s="55"/>
      <c r="F43" s="98"/>
      <c r="G43" s="93"/>
      <c r="H43" s="93"/>
      <c r="I43" s="94">
        <v>2239.2600000000002</v>
      </c>
      <c r="J43" s="56">
        <v>6.0697628331913564E-3</v>
      </c>
    </row>
    <row r="44" spans="1:10" ht="25.5">
      <c r="A44" s="108" t="s">
        <v>480</v>
      </c>
      <c r="B44" s="57" t="s">
        <v>475</v>
      </c>
      <c r="C44" s="108" t="s">
        <v>21</v>
      </c>
      <c r="D44" s="108" t="s">
        <v>53</v>
      </c>
      <c r="E44" s="58" t="s">
        <v>54</v>
      </c>
      <c r="F44" s="99">
        <v>80.400000000000006</v>
      </c>
      <c r="G44" s="95">
        <v>12.11</v>
      </c>
      <c r="H44" s="95">
        <v>15.13</v>
      </c>
      <c r="I44" s="95">
        <v>1216.45</v>
      </c>
      <c r="J44" s="60">
        <v>3.2973227755756923E-3</v>
      </c>
    </row>
    <row r="45" spans="1:10" ht="38.25">
      <c r="A45" s="108" t="s">
        <v>481</v>
      </c>
      <c r="B45" s="57" t="s">
        <v>469</v>
      </c>
      <c r="C45" s="108" t="s">
        <v>21</v>
      </c>
      <c r="D45" s="108" t="s">
        <v>470</v>
      </c>
      <c r="E45" s="58" t="s">
        <v>41</v>
      </c>
      <c r="F45" s="99">
        <v>0.6</v>
      </c>
      <c r="G45" s="95">
        <v>412.35</v>
      </c>
      <c r="H45" s="95">
        <v>515.42999999999995</v>
      </c>
      <c r="I45" s="95">
        <v>309.25</v>
      </c>
      <c r="J45" s="60">
        <v>8.3825645801042614E-4</v>
      </c>
    </row>
    <row r="46" spans="1:10" ht="38.25">
      <c r="A46" s="108" t="s">
        <v>482</v>
      </c>
      <c r="B46" s="57" t="s">
        <v>471</v>
      </c>
      <c r="C46" s="108" t="s">
        <v>29</v>
      </c>
      <c r="D46" s="108" t="s">
        <v>663</v>
      </c>
      <c r="E46" s="58" t="s">
        <v>41</v>
      </c>
      <c r="F46" s="99">
        <v>0.6</v>
      </c>
      <c r="G46" s="95">
        <v>40.450000000000003</v>
      </c>
      <c r="H46" s="95">
        <v>50.56</v>
      </c>
      <c r="I46" s="95">
        <v>30.33</v>
      </c>
      <c r="J46" s="60">
        <v>8.2212832243997491E-5</v>
      </c>
    </row>
    <row r="47" spans="1:10" ht="51">
      <c r="A47" s="108" t="s">
        <v>483</v>
      </c>
      <c r="B47" s="57" t="s">
        <v>473</v>
      </c>
      <c r="C47" s="108" t="s">
        <v>21</v>
      </c>
      <c r="D47" s="108" t="s">
        <v>474</v>
      </c>
      <c r="E47" s="58" t="s">
        <v>15</v>
      </c>
      <c r="F47" s="99">
        <v>9.6</v>
      </c>
      <c r="G47" s="95">
        <v>56.94</v>
      </c>
      <c r="H47" s="95">
        <v>71.17</v>
      </c>
      <c r="I47" s="95">
        <v>683.23</v>
      </c>
      <c r="J47" s="60">
        <v>1.85197076736124E-3</v>
      </c>
    </row>
    <row r="48" spans="1:10" ht="14.25">
      <c r="A48" s="55" t="s">
        <v>65</v>
      </c>
      <c r="B48" s="55"/>
      <c r="C48" s="55"/>
      <c r="D48" s="55" t="s">
        <v>66</v>
      </c>
      <c r="E48" s="55"/>
      <c r="F48" s="98"/>
      <c r="G48" s="93"/>
      <c r="H48" s="93"/>
      <c r="I48" s="94">
        <v>29993.98</v>
      </c>
      <c r="J48" s="56">
        <v>8.1302012728975137E-2</v>
      </c>
    </row>
    <row r="49" spans="1:10" ht="14.25">
      <c r="A49" s="55" t="s">
        <v>67</v>
      </c>
      <c r="B49" s="55"/>
      <c r="C49" s="55"/>
      <c r="D49" s="55" t="s">
        <v>68</v>
      </c>
      <c r="E49" s="55"/>
      <c r="F49" s="98"/>
      <c r="G49" s="93"/>
      <c r="H49" s="93"/>
      <c r="I49" s="94">
        <v>5093.79</v>
      </c>
      <c r="J49" s="56">
        <v>1.3807283308808177E-2</v>
      </c>
    </row>
    <row r="50" spans="1:10" ht="25.5">
      <c r="A50" s="108" t="s">
        <v>69</v>
      </c>
      <c r="B50" s="57" t="s">
        <v>475</v>
      </c>
      <c r="C50" s="108" t="s">
        <v>21</v>
      </c>
      <c r="D50" s="108" t="s">
        <v>53</v>
      </c>
      <c r="E50" s="58" t="s">
        <v>54</v>
      </c>
      <c r="F50" s="99">
        <v>163.9</v>
      </c>
      <c r="G50" s="95">
        <v>12.11</v>
      </c>
      <c r="H50" s="95">
        <v>15.13</v>
      </c>
      <c r="I50" s="95">
        <v>2479.8000000000002</v>
      </c>
      <c r="J50" s="60">
        <v>6.7217732080008235E-3</v>
      </c>
    </row>
    <row r="51" spans="1:10" ht="38.25">
      <c r="A51" s="108" t="s">
        <v>70</v>
      </c>
      <c r="B51" s="57" t="s">
        <v>469</v>
      </c>
      <c r="C51" s="108" t="s">
        <v>21</v>
      </c>
      <c r="D51" s="108" t="s">
        <v>470</v>
      </c>
      <c r="E51" s="58" t="s">
        <v>41</v>
      </c>
      <c r="F51" s="99">
        <v>1.5</v>
      </c>
      <c r="G51" s="95">
        <v>412.35</v>
      </c>
      <c r="H51" s="95">
        <v>515.42999999999995</v>
      </c>
      <c r="I51" s="95">
        <v>773.14</v>
      </c>
      <c r="J51" s="60">
        <v>2.0956818041913692E-3</v>
      </c>
    </row>
    <row r="52" spans="1:10" ht="38.25">
      <c r="A52" s="108" t="s">
        <v>71</v>
      </c>
      <c r="B52" s="57" t="s">
        <v>471</v>
      </c>
      <c r="C52" s="108" t="s">
        <v>29</v>
      </c>
      <c r="D52" s="108" t="s">
        <v>663</v>
      </c>
      <c r="E52" s="58" t="s">
        <v>41</v>
      </c>
      <c r="F52" s="99">
        <v>1.5</v>
      </c>
      <c r="G52" s="95">
        <v>40.450000000000003</v>
      </c>
      <c r="H52" s="95">
        <v>50.56</v>
      </c>
      <c r="I52" s="95">
        <v>75.84</v>
      </c>
      <c r="J52" s="60">
        <v>2.0557273977529739E-4</v>
      </c>
    </row>
    <row r="53" spans="1:10" ht="51">
      <c r="A53" s="108" t="s">
        <v>72</v>
      </c>
      <c r="B53" s="57" t="s">
        <v>473</v>
      </c>
      <c r="C53" s="108" t="s">
        <v>21</v>
      </c>
      <c r="D53" s="108" t="s">
        <v>474</v>
      </c>
      <c r="E53" s="58" t="s">
        <v>15</v>
      </c>
      <c r="F53" s="99">
        <v>24.8</v>
      </c>
      <c r="G53" s="95">
        <v>56.94</v>
      </c>
      <c r="H53" s="95">
        <v>71.17</v>
      </c>
      <c r="I53" s="95">
        <v>1765.01</v>
      </c>
      <c r="J53" s="60">
        <v>4.7842555568406867E-3</v>
      </c>
    </row>
    <row r="54" spans="1:10" ht="14.25">
      <c r="A54" s="55" t="s">
        <v>73</v>
      </c>
      <c r="B54" s="55"/>
      <c r="C54" s="55"/>
      <c r="D54" s="55" t="s">
        <v>74</v>
      </c>
      <c r="E54" s="55"/>
      <c r="F54" s="98"/>
      <c r="G54" s="93"/>
      <c r="H54" s="93"/>
      <c r="I54" s="94">
        <v>14852.6</v>
      </c>
      <c r="J54" s="56">
        <v>4.0259621239274554E-2</v>
      </c>
    </row>
    <row r="55" spans="1:10" ht="25.5">
      <c r="A55" s="108" t="s">
        <v>75</v>
      </c>
      <c r="B55" s="57" t="s">
        <v>475</v>
      </c>
      <c r="C55" s="108" t="s">
        <v>21</v>
      </c>
      <c r="D55" s="108" t="s">
        <v>53</v>
      </c>
      <c r="E55" s="58" t="s">
        <v>54</v>
      </c>
      <c r="F55" s="99">
        <v>458.9</v>
      </c>
      <c r="G55" s="95">
        <v>12.11</v>
      </c>
      <c r="H55" s="95">
        <v>15.13</v>
      </c>
      <c r="I55" s="95">
        <v>6943.15</v>
      </c>
      <c r="J55" s="60">
        <v>1.8820178905206437E-2</v>
      </c>
    </row>
    <row r="56" spans="1:10" ht="38.25">
      <c r="A56" s="108" t="s">
        <v>76</v>
      </c>
      <c r="B56" s="57" t="s">
        <v>469</v>
      </c>
      <c r="C56" s="108" t="s">
        <v>21</v>
      </c>
      <c r="D56" s="108" t="s">
        <v>470</v>
      </c>
      <c r="E56" s="58" t="s">
        <v>41</v>
      </c>
      <c r="F56" s="99">
        <v>5.6</v>
      </c>
      <c r="G56" s="95">
        <v>412.35</v>
      </c>
      <c r="H56" s="95">
        <v>515.42999999999995</v>
      </c>
      <c r="I56" s="95">
        <v>2886.4</v>
      </c>
      <c r="J56" s="60">
        <v>7.8239076488319931E-3</v>
      </c>
    </row>
    <row r="57" spans="1:10" ht="38.25">
      <c r="A57" s="108" t="s">
        <v>77</v>
      </c>
      <c r="B57" s="57" t="s">
        <v>471</v>
      </c>
      <c r="C57" s="108" t="s">
        <v>29</v>
      </c>
      <c r="D57" s="108" t="s">
        <v>663</v>
      </c>
      <c r="E57" s="58" t="s">
        <v>41</v>
      </c>
      <c r="F57" s="99">
        <v>5.6</v>
      </c>
      <c r="G57" s="95">
        <v>40.450000000000003</v>
      </c>
      <c r="H57" s="95">
        <v>50.56</v>
      </c>
      <c r="I57" s="95">
        <v>283.13</v>
      </c>
      <c r="J57" s="60">
        <v>7.6745529816165553E-4</v>
      </c>
    </row>
    <row r="58" spans="1:10" ht="51">
      <c r="A58" s="108" t="s">
        <v>78</v>
      </c>
      <c r="B58" s="57" t="s">
        <v>473</v>
      </c>
      <c r="C58" s="108" t="s">
        <v>21</v>
      </c>
      <c r="D58" s="108" t="s">
        <v>474</v>
      </c>
      <c r="E58" s="58" t="s">
        <v>15</v>
      </c>
      <c r="F58" s="99">
        <v>66.599999999999994</v>
      </c>
      <c r="G58" s="95">
        <v>56.94</v>
      </c>
      <c r="H58" s="95">
        <v>71.17</v>
      </c>
      <c r="I58" s="95">
        <v>4739.92</v>
      </c>
      <c r="J58" s="60">
        <v>1.2848079387074468E-2</v>
      </c>
    </row>
    <row r="59" spans="1:10" ht="31.5" customHeight="1">
      <c r="A59" s="55" t="s">
        <v>79</v>
      </c>
      <c r="B59" s="55"/>
      <c r="C59" s="55"/>
      <c r="D59" s="55" t="s">
        <v>80</v>
      </c>
      <c r="E59" s="55"/>
      <c r="F59" s="98"/>
      <c r="G59" s="93"/>
      <c r="H59" s="93"/>
      <c r="I59" s="94">
        <v>6494.15</v>
      </c>
      <c r="J59" s="56">
        <v>1.7603114557116925E-2</v>
      </c>
    </row>
    <row r="60" spans="1:10" ht="31.5" customHeight="1">
      <c r="A60" s="108" t="s">
        <v>81</v>
      </c>
      <c r="B60" s="57" t="s">
        <v>475</v>
      </c>
      <c r="C60" s="108" t="s">
        <v>21</v>
      </c>
      <c r="D60" s="108" t="s">
        <v>53</v>
      </c>
      <c r="E60" s="58" t="s">
        <v>54</v>
      </c>
      <c r="F60" s="99">
        <v>111.4</v>
      </c>
      <c r="G60" s="95">
        <v>12.11</v>
      </c>
      <c r="H60" s="95">
        <v>15.13</v>
      </c>
      <c r="I60" s="95">
        <v>1685.48</v>
      </c>
      <c r="J60" s="60">
        <v>4.5686806624006893E-3</v>
      </c>
    </row>
    <row r="61" spans="1:10" ht="38.25">
      <c r="A61" s="108" t="s">
        <v>82</v>
      </c>
      <c r="B61" s="57" t="s">
        <v>469</v>
      </c>
      <c r="C61" s="108" t="s">
        <v>21</v>
      </c>
      <c r="D61" s="108" t="s">
        <v>470</v>
      </c>
      <c r="E61" s="58" t="s">
        <v>41</v>
      </c>
      <c r="F61" s="99">
        <v>3</v>
      </c>
      <c r="G61" s="95">
        <v>412.35</v>
      </c>
      <c r="H61" s="95">
        <v>515.42999999999995</v>
      </c>
      <c r="I61" s="95">
        <v>1546.29</v>
      </c>
      <c r="J61" s="60">
        <v>4.1913907144929402E-3</v>
      </c>
    </row>
    <row r="62" spans="1:10" ht="38.25">
      <c r="A62" s="108" t="s">
        <v>83</v>
      </c>
      <c r="B62" s="57" t="s">
        <v>471</v>
      </c>
      <c r="C62" s="108" t="s">
        <v>29</v>
      </c>
      <c r="D62" s="108" t="s">
        <v>663</v>
      </c>
      <c r="E62" s="58" t="s">
        <v>41</v>
      </c>
      <c r="F62" s="99">
        <v>3</v>
      </c>
      <c r="G62" s="95">
        <v>40.450000000000003</v>
      </c>
      <c r="H62" s="95">
        <v>50.56</v>
      </c>
      <c r="I62" s="95">
        <v>151.68</v>
      </c>
      <c r="J62" s="60">
        <v>4.1114547955059479E-4</v>
      </c>
    </row>
    <row r="63" spans="1:10" ht="51">
      <c r="A63" s="108" t="s">
        <v>84</v>
      </c>
      <c r="B63" s="57" t="s">
        <v>473</v>
      </c>
      <c r="C63" s="108" t="s">
        <v>21</v>
      </c>
      <c r="D63" s="108" t="s">
        <v>474</v>
      </c>
      <c r="E63" s="58" t="s">
        <v>15</v>
      </c>
      <c r="F63" s="99">
        <v>30</v>
      </c>
      <c r="G63" s="95">
        <v>56.94</v>
      </c>
      <c r="H63" s="95">
        <v>71.17</v>
      </c>
      <c r="I63" s="95">
        <v>2135.1</v>
      </c>
      <c r="J63" s="60">
        <v>5.7874255893227517E-3</v>
      </c>
    </row>
    <row r="64" spans="1:10" ht="25.5">
      <c r="A64" s="108" t="s">
        <v>85</v>
      </c>
      <c r="B64" s="57" t="s">
        <v>86</v>
      </c>
      <c r="C64" s="108" t="s">
        <v>29</v>
      </c>
      <c r="D64" s="108" t="s">
        <v>664</v>
      </c>
      <c r="E64" s="58" t="s">
        <v>15</v>
      </c>
      <c r="F64" s="99">
        <v>30</v>
      </c>
      <c r="G64" s="95">
        <v>26.02</v>
      </c>
      <c r="H64" s="95">
        <v>32.520000000000003</v>
      </c>
      <c r="I64" s="95">
        <v>975.6</v>
      </c>
      <c r="J64" s="60">
        <v>2.6444721113499489E-3</v>
      </c>
    </row>
    <row r="65" spans="1:10" ht="25.5">
      <c r="A65" s="55" t="s">
        <v>87</v>
      </c>
      <c r="B65" s="55"/>
      <c r="C65" s="55"/>
      <c r="D65" s="55" t="s">
        <v>665</v>
      </c>
      <c r="E65" s="55"/>
      <c r="F65" s="98"/>
      <c r="G65" s="93"/>
      <c r="H65" s="93"/>
      <c r="I65" s="94">
        <v>1699.47</v>
      </c>
      <c r="J65" s="56">
        <v>4.6066021105739012E-3</v>
      </c>
    </row>
    <row r="66" spans="1:10" ht="25.5">
      <c r="A66" s="108" t="s">
        <v>88</v>
      </c>
      <c r="B66" s="57" t="s">
        <v>486</v>
      </c>
      <c r="C66" s="108" t="s">
        <v>21</v>
      </c>
      <c r="D66" s="108" t="s">
        <v>665</v>
      </c>
      <c r="E66" s="58" t="s">
        <v>41</v>
      </c>
      <c r="F66" s="99">
        <v>0.55000000000000004</v>
      </c>
      <c r="G66" s="95">
        <v>2471.9699999999998</v>
      </c>
      <c r="H66" s="95">
        <v>3089.96</v>
      </c>
      <c r="I66" s="95">
        <v>1699.47</v>
      </c>
      <c r="J66" s="60">
        <v>4.6066021105739012E-3</v>
      </c>
    </row>
    <row r="67" spans="1:10" ht="25.5">
      <c r="A67" s="55" t="s">
        <v>89</v>
      </c>
      <c r="B67" s="55"/>
      <c r="C67" s="55"/>
      <c r="D67" s="55" t="s">
        <v>666</v>
      </c>
      <c r="E67" s="55"/>
      <c r="F67" s="98"/>
      <c r="G67" s="93"/>
      <c r="H67" s="93"/>
      <c r="I67" s="94">
        <v>1853.97</v>
      </c>
      <c r="J67" s="56">
        <v>5.0253915132015834E-3</v>
      </c>
    </row>
    <row r="68" spans="1:10" ht="25.5">
      <c r="A68" s="108" t="s">
        <v>90</v>
      </c>
      <c r="B68" s="57" t="s">
        <v>486</v>
      </c>
      <c r="C68" s="108" t="s">
        <v>21</v>
      </c>
      <c r="D68" s="108" t="s">
        <v>666</v>
      </c>
      <c r="E68" s="58" t="s">
        <v>41</v>
      </c>
      <c r="F68" s="99">
        <v>0.6</v>
      </c>
      <c r="G68" s="95">
        <v>2471.9699999999998</v>
      </c>
      <c r="H68" s="95">
        <v>3089.96</v>
      </c>
      <c r="I68" s="95">
        <v>1853.97</v>
      </c>
      <c r="J68" s="60">
        <v>5.0253915132015834E-3</v>
      </c>
    </row>
    <row r="69" spans="1:10" ht="14.25">
      <c r="A69" s="55" t="s">
        <v>91</v>
      </c>
      <c r="B69" s="55"/>
      <c r="C69" s="55"/>
      <c r="D69" s="55" t="s">
        <v>92</v>
      </c>
      <c r="E69" s="55"/>
      <c r="F69" s="98"/>
      <c r="G69" s="93"/>
      <c r="H69" s="93"/>
      <c r="I69" s="94">
        <v>36352.21</v>
      </c>
      <c r="J69" s="56">
        <v>9.8536701036220517E-2</v>
      </c>
    </row>
    <row r="70" spans="1:10" ht="14.25">
      <c r="A70" s="108" t="s">
        <v>93</v>
      </c>
      <c r="B70" s="57" t="s">
        <v>94</v>
      </c>
      <c r="C70" s="108" t="s">
        <v>29</v>
      </c>
      <c r="D70" s="108" t="s">
        <v>667</v>
      </c>
      <c r="E70" s="58" t="s">
        <v>95</v>
      </c>
      <c r="F70" s="99">
        <v>23</v>
      </c>
      <c r="G70" s="95">
        <v>116.59</v>
      </c>
      <c r="H70" s="95">
        <v>145.72999999999999</v>
      </c>
      <c r="I70" s="95">
        <v>3351.79</v>
      </c>
      <c r="J70" s="60">
        <v>9.0853989115433024E-3</v>
      </c>
    </row>
    <row r="71" spans="1:10" ht="51">
      <c r="A71" s="108" t="s">
        <v>96</v>
      </c>
      <c r="B71" s="57" t="s">
        <v>489</v>
      </c>
      <c r="C71" s="108" t="s">
        <v>21</v>
      </c>
      <c r="D71" s="108" t="s">
        <v>490</v>
      </c>
      <c r="E71" s="58" t="s">
        <v>19</v>
      </c>
      <c r="F71" s="99">
        <v>4</v>
      </c>
      <c r="G71" s="95">
        <v>2472.83</v>
      </c>
      <c r="H71" s="95">
        <v>3091.03</v>
      </c>
      <c r="I71" s="95">
        <v>12364.12</v>
      </c>
      <c r="J71" s="60">
        <v>3.3514319927618011E-2</v>
      </c>
    </row>
    <row r="72" spans="1:10" ht="25.5">
      <c r="A72" s="108" t="s">
        <v>97</v>
      </c>
      <c r="B72" s="57" t="s">
        <v>491</v>
      </c>
      <c r="C72" s="108" t="s">
        <v>21</v>
      </c>
      <c r="D72" s="108" t="s">
        <v>668</v>
      </c>
      <c r="E72" s="58" t="s">
        <v>15</v>
      </c>
      <c r="F72" s="99">
        <v>110</v>
      </c>
      <c r="G72" s="95">
        <v>25.45</v>
      </c>
      <c r="H72" s="95">
        <v>31.81</v>
      </c>
      <c r="I72" s="95">
        <v>3499.1</v>
      </c>
      <c r="J72" s="60">
        <v>9.4846990209354314E-3</v>
      </c>
    </row>
    <row r="73" spans="1:10" ht="25.5">
      <c r="A73" s="108" t="s">
        <v>98</v>
      </c>
      <c r="B73" s="57" t="s">
        <v>493</v>
      </c>
      <c r="C73" s="108" t="s">
        <v>21</v>
      </c>
      <c r="D73" s="108" t="s">
        <v>494</v>
      </c>
      <c r="E73" s="58" t="s">
        <v>15</v>
      </c>
      <c r="F73" s="99">
        <v>110</v>
      </c>
      <c r="G73" s="95">
        <v>58.42</v>
      </c>
      <c r="H73" s="95">
        <v>73.02</v>
      </c>
      <c r="I73" s="95">
        <v>8032.2</v>
      </c>
      <c r="J73" s="60">
        <v>2.1772169836803055E-2</v>
      </c>
    </row>
    <row r="74" spans="1:10" ht="25.5">
      <c r="A74" s="108" t="s">
        <v>99</v>
      </c>
      <c r="B74" s="57" t="s">
        <v>100</v>
      </c>
      <c r="C74" s="108" t="s">
        <v>21</v>
      </c>
      <c r="D74" s="108" t="s">
        <v>101</v>
      </c>
      <c r="E74" s="58" t="s">
        <v>102</v>
      </c>
      <c r="F74" s="99">
        <v>14</v>
      </c>
      <c r="G74" s="95">
        <v>65.83</v>
      </c>
      <c r="H74" s="95">
        <v>82.28</v>
      </c>
      <c r="I74" s="95">
        <v>1151.92</v>
      </c>
      <c r="J74" s="60">
        <v>3.1224070464393535E-3</v>
      </c>
    </row>
    <row r="75" spans="1:10" ht="14.25">
      <c r="A75" s="108" t="s">
        <v>103</v>
      </c>
      <c r="B75" s="57" t="s">
        <v>495</v>
      </c>
      <c r="C75" s="108" t="s">
        <v>29</v>
      </c>
      <c r="D75" s="108" t="s">
        <v>669</v>
      </c>
      <c r="E75" s="58" t="s">
        <v>95</v>
      </c>
      <c r="F75" s="99">
        <v>22</v>
      </c>
      <c r="G75" s="95">
        <v>34.6</v>
      </c>
      <c r="H75" s="95">
        <v>43.25</v>
      </c>
      <c r="I75" s="95">
        <v>951.5</v>
      </c>
      <c r="J75" s="60">
        <v>2.5791463857620712E-3</v>
      </c>
    </row>
    <row r="76" spans="1:10" ht="25.5">
      <c r="A76" s="108" t="s">
        <v>104</v>
      </c>
      <c r="B76" s="57" t="s">
        <v>105</v>
      </c>
      <c r="C76" s="108" t="s">
        <v>21</v>
      </c>
      <c r="D76" s="108" t="s">
        <v>106</v>
      </c>
      <c r="E76" s="58" t="s">
        <v>15</v>
      </c>
      <c r="F76" s="99">
        <v>82.81</v>
      </c>
      <c r="G76" s="95">
        <v>67.64</v>
      </c>
      <c r="H76" s="95">
        <v>84.55</v>
      </c>
      <c r="I76" s="95">
        <v>7001.58</v>
      </c>
      <c r="J76" s="60">
        <v>1.8978559907119288E-2</v>
      </c>
    </row>
    <row r="77" spans="1:10" ht="14.25">
      <c r="A77" s="55" t="s">
        <v>107</v>
      </c>
      <c r="B77" s="55"/>
      <c r="C77" s="55"/>
      <c r="D77" s="55" t="s">
        <v>108</v>
      </c>
      <c r="E77" s="55"/>
      <c r="F77" s="98"/>
      <c r="G77" s="93"/>
      <c r="H77" s="93"/>
      <c r="I77" s="94">
        <v>32902.15</v>
      </c>
      <c r="J77" s="56">
        <v>8.9184930379717836E-2</v>
      </c>
    </row>
    <row r="78" spans="1:10" ht="25.5">
      <c r="A78" s="108" t="s">
        <v>109</v>
      </c>
      <c r="B78" s="57" t="s">
        <v>497</v>
      </c>
      <c r="C78" s="108" t="s">
        <v>498</v>
      </c>
      <c r="D78" s="108" t="s">
        <v>670</v>
      </c>
      <c r="E78" s="58" t="s">
        <v>41</v>
      </c>
      <c r="F78" s="99">
        <v>44.4</v>
      </c>
      <c r="G78" s="95">
        <v>103.21</v>
      </c>
      <c r="H78" s="95">
        <v>129.01</v>
      </c>
      <c r="I78" s="95">
        <v>5728.04</v>
      </c>
      <c r="J78" s="60">
        <v>1.5526488348397871E-2</v>
      </c>
    </row>
    <row r="79" spans="1:10" ht="38.25">
      <c r="A79" s="108" t="s">
        <v>110</v>
      </c>
      <c r="B79" s="57" t="s">
        <v>500</v>
      </c>
      <c r="C79" s="108" t="s">
        <v>21</v>
      </c>
      <c r="D79" s="108" t="s">
        <v>671</v>
      </c>
      <c r="E79" s="58" t="s">
        <v>15</v>
      </c>
      <c r="F79" s="99">
        <v>124.21</v>
      </c>
      <c r="G79" s="95">
        <v>43.08</v>
      </c>
      <c r="H79" s="95">
        <v>53.85</v>
      </c>
      <c r="I79" s="95">
        <v>6688.7</v>
      </c>
      <c r="J79" s="60">
        <v>1.8130463931105376E-2</v>
      </c>
    </row>
    <row r="80" spans="1:10" ht="38.25">
      <c r="A80" s="108" t="s">
        <v>111</v>
      </c>
      <c r="B80" s="57" t="s">
        <v>502</v>
      </c>
      <c r="C80" s="108" t="s">
        <v>21</v>
      </c>
      <c r="D80" s="108" t="s">
        <v>503</v>
      </c>
      <c r="E80" s="58" t="s">
        <v>41</v>
      </c>
      <c r="F80" s="99">
        <v>8.2799999999999994</v>
      </c>
      <c r="G80" s="95">
        <v>308.76</v>
      </c>
      <c r="H80" s="95">
        <v>385.95</v>
      </c>
      <c r="I80" s="95">
        <v>3195.66</v>
      </c>
      <c r="J80" s="60">
        <v>8.6621912129526222E-3</v>
      </c>
    </row>
    <row r="81" spans="1:10" ht="14.25">
      <c r="A81" s="108" t="s">
        <v>112</v>
      </c>
      <c r="B81" s="57" t="s">
        <v>504</v>
      </c>
      <c r="C81" s="108" t="s">
        <v>498</v>
      </c>
      <c r="D81" s="108" t="s">
        <v>505</v>
      </c>
      <c r="E81" s="58" t="s">
        <v>15</v>
      </c>
      <c r="F81" s="99">
        <v>82.81</v>
      </c>
      <c r="G81" s="95">
        <v>111.86</v>
      </c>
      <c r="H81" s="95">
        <v>139.82</v>
      </c>
      <c r="I81" s="95">
        <v>11578.49</v>
      </c>
      <c r="J81" s="60">
        <v>3.1384782591783796E-2</v>
      </c>
    </row>
    <row r="82" spans="1:10" ht="25.5">
      <c r="A82" s="108" t="s">
        <v>113</v>
      </c>
      <c r="B82" s="57" t="s">
        <v>114</v>
      </c>
      <c r="C82" s="108" t="s">
        <v>21</v>
      </c>
      <c r="D82" s="108" t="s">
        <v>115</v>
      </c>
      <c r="E82" s="58" t="s">
        <v>15</v>
      </c>
      <c r="F82" s="99">
        <v>41.4</v>
      </c>
      <c r="G82" s="95">
        <v>37.590000000000003</v>
      </c>
      <c r="H82" s="95">
        <v>46.98</v>
      </c>
      <c r="I82" s="95">
        <v>1944.97</v>
      </c>
      <c r="J82" s="60">
        <v>5.2720571160437789E-3</v>
      </c>
    </row>
    <row r="83" spans="1:10" ht="14.25">
      <c r="A83" s="108" t="s">
        <v>116</v>
      </c>
      <c r="B83" s="57" t="s">
        <v>117</v>
      </c>
      <c r="C83" s="108" t="s">
        <v>29</v>
      </c>
      <c r="D83" s="108" t="s">
        <v>672</v>
      </c>
      <c r="E83" s="58" t="s">
        <v>95</v>
      </c>
      <c r="F83" s="99">
        <v>2.4</v>
      </c>
      <c r="G83" s="95">
        <v>89.39</v>
      </c>
      <c r="H83" s="95">
        <v>111.73</v>
      </c>
      <c r="I83" s="95">
        <v>268.14999999999998</v>
      </c>
      <c r="J83" s="60">
        <v>7.2685034507840186E-4</v>
      </c>
    </row>
    <row r="84" spans="1:10" ht="14.25">
      <c r="A84" s="108" t="s">
        <v>118</v>
      </c>
      <c r="B84" s="57" t="s">
        <v>507</v>
      </c>
      <c r="C84" s="108" t="s">
        <v>29</v>
      </c>
      <c r="D84" s="108" t="s">
        <v>673</v>
      </c>
      <c r="E84" s="58" t="s">
        <v>95</v>
      </c>
      <c r="F84" s="99">
        <v>36.4</v>
      </c>
      <c r="G84" s="95">
        <v>41.26</v>
      </c>
      <c r="H84" s="95">
        <v>51.57</v>
      </c>
      <c r="I84" s="95">
        <v>1877.14</v>
      </c>
      <c r="J84" s="60">
        <v>5.0881963705406352E-3</v>
      </c>
    </row>
    <row r="85" spans="1:10" ht="51">
      <c r="A85" s="108" t="s">
        <v>1626</v>
      </c>
      <c r="B85" s="57" t="s">
        <v>1627</v>
      </c>
      <c r="C85" s="108" t="s">
        <v>21</v>
      </c>
      <c r="D85" s="108" t="s">
        <v>1628</v>
      </c>
      <c r="E85" s="58" t="s">
        <v>15</v>
      </c>
      <c r="F85" s="99">
        <v>20</v>
      </c>
      <c r="G85" s="95">
        <v>64.84</v>
      </c>
      <c r="H85" s="95">
        <v>81.05</v>
      </c>
      <c r="I85" s="95">
        <v>1621</v>
      </c>
      <c r="J85" s="60">
        <v>4.393900463815362E-3</v>
      </c>
    </row>
    <row r="86" spans="1:10" ht="14.25">
      <c r="A86" s="55" t="s">
        <v>119</v>
      </c>
      <c r="B86" s="55"/>
      <c r="C86" s="55"/>
      <c r="D86" s="55" t="s">
        <v>120</v>
      </c>
      <c r="E86" s="55"/>
      <c r="F86" s="98"/>
      <c r="G86" s="93"/>
      <c r="H86" s="93"/>
      <c r="I86" s="94">
        <v>14726.29</v>
      </c>
      <c r="J86" s="56">
        <v>3.9917243961307546E-2</v>
      </c>
    </row>
    <row r="87" spans="1:10" ht="38.25">
      <c r="A87" s="108" t="s">
        <v>121</v>
      </c>
      <c r="B87" s="57" t="s">
        <v>509</v>
      </c>
      <c r="C87" s="108" t="s">
        <v>21</v>
      </c>
      <c r="D87" s="108" t="s">
        <v>510</v>
      </c>
      <c r="E87" s="58" t="s">
        <v>15</v>
      </c>
      <c r="F87" s="99">
        <v>134.78</v>
      </c>
      <c r="G87" s="95">
        <v>45.75</v>
      </c>
      <c r="H87" s="95">
        <v>57.18</v>
      </c>
      <c r="I87" s="95">
        <v>7706.72</v>
      </c>
      <c r="J87" s="60">
        <v>2.088992016193407E-2</v>
      </c>
    </row>
    <row r="88" spans="1:10" ht="38.25">
      <c r="A88" s="108" t="s">
        <v>123</v>
      </c>
      <c r="B88" s="57" t="s">
        <v>124</v>
      </c>
      <c r="C88" s="108" t="s">
        <v>21</v>
      </c>
      <c r="D88" s="108" t="s">
        <v>125</v>
      </c>
      <c r="E88" s="58" t="s">
        <v>15</v>
      </c>
      <c r="F88" s="99">
        <v>269.56</v>
      </c>
      <c r="G88" s="95">
        <v>3.62</v>
      </c>
      <c r="H88" s="95">
        <v>4.5199999999999996</v>
      </c>
      <c r="I88" s="95">
        <v>1218.4100000000001</v>
      </c>
      <c r="J88" s="60">
        <v>3.3026355731753704E-3</v>
      </c>
    </row>
    <row r="89" spans="1:10" ht="51">
      <c r="A89" s="108" t="s">
        <v>126</v>
      </c>
      <c r="B89" s="57" t="s">
        <v>511</v>
      </c>
      <c r="C89" s="108" t="s">
        <v>21</v>
      </c>
      <c r="D89" s="108" t="s">
        <v>512</v>
      </c>
      <c r="E89" s="58" t="s">
        <v>15</v>
      </c>
      <c r="F89" s="99">
        <v>259.56</v>
      </c>
      <c r="G89" s="95">
        <v>17.88</v>
      </c>
      <c r="H89" s="95">
        <v>22.35</v>
      </c>
      <c r="I89" s="95">
        <v>5801.16</v>
      </c>
      <c r="J89" s="60">
        <v>1.5724688226198106E-2</v>
      </c>
    </row>
    <row r="90" spans="1:10" ht="14.25">
      <c r="A90" s="55" t="s">
        <v>127</v>
      </c>
      <c r="B90" s="55"/>
      <c r="C90" s="55"/>
      <c r="D90" s="55" t="s">
        <v>128</v>
      </c>
      <c r="E90" s="55"/>
      <c r="F90" s="98"/>
      <c r="G90" s="93"/>
      <c r="H90" s="93"/>
      <c r="I90" s="94">
        <v>15389.01</v>
      </c>
      <c r="J90" s="56">
        <v>4.1713620096643582E-2</v>
      </c>
    </row>
    <row r="91" spans="1:10" ht="51">
      <c r="A91" s="108" t="s">
        <v>129</v>
      </c>
      <c r="B91" s="57" t="s">
        <v>513</v>
      </c>
      <c r="C91" s="108" t="s">
        <v>21</v>
      </c>
      <c r="D91" s="108" t="s">
        <v>674</v>
      </c>
      <c r="E91" s="58" t="s">
        <v>15</v>
      </c>
      <c r="F91" s="99">
        <v>13.7</v>
      </c>
      <c r="G91" s="95">
        <v>482.35</v>
      </c>
      <c r="H91" s="95">
        <v>602.92999999999995</v>
      </c>
      <c r="I91" s="95">
        <v>8260.14</v>
      </c>
      <c r="J91" s="60">
        <v>2.2390026512757451E-2</v>
      </c>
    </row>
    <row r="92" spans="1:10" ht="51">
      <c r="A92" s="108" t="s">
        <v>130</v>
      </c>
      <c r="B92" s="57" t="s">
        <v>513</v>
      </c>
      <c r="C92" s="108" t="s">
        <v>21</v>
      </c>
      <c r="D92" s="108" t="s">
        <v>675</v>
      </c>
      <c r="E92" s="58" t="s">
        <v>15</v>
      </c>
      <c r="F92" s="99">
        <v>1.89</v>
      </c>
      <c r="G92" s="95">
        <v>482.35</v>
      </c>
      <c r="H92" s="95">
        <v>602.92999999999995</v>
      </c>
      <c r="I92" s="95">
        <v>1139.53</v>
      </c>
      <c r="J92" s="60">
        <v>3.0888225758985317E-3</v>
      </c>
    </row>
    <row r="93" spans="1:10" ht="51">
      <c r="A93" s="108" t="s">
        <v>131</v>
      </c>
      <c r="B93" s="57" t="s">
        <v>513</v>
      </c>
      <c r="C93" s="108" t="s">
        <v>21</v>
      </c>
      <c r="D93" s="108" t="s">
        <v>676</v>
      </c>
      <c r="E93" s="58" t="s">
        <v>15</v>
      </c>
      <c r="F93" s="99">
        <v>5.04</v>
      </c>
      <c r="G93" s="95">
        <v>482.35</v>
      </c>
      <c r="H93" s="95">
        <v>602.92999999999995</v>
      </c>
      <c r="I93" s="95">
        <v>3038.76</v>
      </c>
      <c r="J93" s="60">
        <v>8.236896343876355E-3</v>
      </c>
    </row>
    <row r="94" spans="1:10" ht="51">
      <c r="A94" s="108" t="s">
        <v>132</v>
      </c>
      <c r="B94" s="57" t="s">
        <v>133</v>
      </c>
      <c r="C94" s="108" t="s">
        <v>21</v>
      </c>
      <c r="D94" s="108" t="s">
        <v>677</v>
      </c>
      <c r="E94" s="58" t="s">
        <v>15</v>
      </c>
      <c r="F94" s="99">
        <v>3.8</v>
      </c>
      <c r="G94" s="95">
        <v>621.17999999999995</v>
      </c>
      <c r="H94" s="95">
        <v>776.47</v>
      </c>
      <c r="I94" s="95">
        <v>2950.58</v>
      </c>
      <c r="J94" s="60">
        <v>7.9978746641112472E-3</v>
      </c>
    </row>
    <row r="95" spans="1:10" ht="14.25">
      <c r="A95" s="55" t="s">
        <v>134</v>
      </c>
      <c r="B95" s="55"/>
      <c r="C95" s="55"/>
      <c r="D95" s="55" t="s">
        <v>135</v>
      </c>
      <c r="E95" s="55"/>
      <c r="F95" s="98"/>
      <c r="G95" s="93"/>
      <c r="H95" s="93"/>
      <c r="I95" s="94">
        <v>9702.49</v>
      </c>
      <c r="J95" s="56">
        <v>2.6299676317806241E-2</v>
      </c>
    </row>
    <row r="96" spans="1:10" ht="25.5">
      <c r="A96" s="108" t="s">
        <v>136</v>
      </c>
      <c r="B96" s="57" t="s">
        <v>137</v>
      </c>
      <c r="C96" s="108" t="s">
        <v>21</v>
      </c>
      <c r="D96" s="108" t="s">
        <v>138</v>
      </c>
      <c r="E96" s="58" t="s">
        <v>15</v>
      </c>
      <c r="F96" s="99">
        <v>111.7</v>
      </c>
      <c r="G96" s="95">
        <v>12.27</v>
      </c>
      <c r="H96" s="95">
        <v>15.33</v>
      </c>
      <c r="I96" s="95">
        <v>1712.36</v>
      </c>
      <c r="J96" s="60">
        <v>4.6415418866248446E-3</v>
      </c>
    </row>
    <row r="97" spans="1:10" ht="25.5">
      <c r="A97" s="108" t="s">
        <v>139</v>
      </c>
      <c r="B97" s="57" t="s">
        <v>141</v>
      </c>
      <c r="C97" s="108" t="s">
        <v>21</v>
      </c>
      <c r="D97" s="108" t="s">
        <v>678</v>
      </c>
      <c r="E97" s="58" t="s">
        <v>15</v>
      </c>
      <c r="F97" s="99">
        <v>69.900000000000006</v>
      </c>
      <c r="G97" s="95">
        <v>12.39</v>
      </c>
      <c r="H97" s="95">
        <v>15.48</v>
      </c>
      <c r="I97" s="95">
        <v>1082.05</v>
      </c>
      <c r="J97" s="60">
        <v>2.9330166544549122E-3</v>
      </c>
    </row>
    <row r="98" spans="1:10" ht="14.25">
      <c r="A98" s="108" t="s">
        <v>140</v>
      </c>
      <c r="B98" s="57" t="s">
        <v>144</v>
      </c>
      <c r="C98" s="108" t="s">
        <v>21</v>
      </c>
      <c r="D98" s="108" t="s">
        <v>679</v>
      </c>
      <c r="E98" s="58" t="s">
        <v>15</v>
      </c>
      <c r="F98" s="99">
        <v>41.8</v>
      </c>
      <c r="G98" s="95">
        <v>13.81</v>
      </c>
      <c r="H98" s="95">
        <v>17.260000000000002</v>
      </c>
      <c r="I98" s="95">
        <v>721.46</v>
      </c>
      <c r="J98" s="60">
        <v>1.9555974266651645E-3</v>
      </c>
    </row>
    <row r="99" spans="1:10" ht="25.5">
      <c r="A99" s="108" t="s">
        <v>142</v>
      </c>
      <c r="B99" s="57" t="s">
        <v>137</v>
      </c>
      <c r="C99" s="108" t="s">
        <v>21</v>
      </c>
      <c r="D99" s="108" t="s">
        <v>138</v>
      </c>
      <c r="E99" s="58" t="s">
        <v>15</v>
      </c>
      <c r="F99" s="99">
        <v>98.28</v>
      </c>
      <c r="G99" s="95">
        <v>12.27</v>
      </c>
      <c r="H99" s="95">
        <v>15.33</v>
      </c>
      <c r="I99" s="95">
        <v>1506.63</v>
      </c>
      <c r="J99" s="60">
        <v>4.0838878814300674E-3</v>
      </c>
    </row>
    <row r="100" spans="1:10" ht="25.5">
      <c r="A100" s="108" t="s">
        <v>143</v>
      </c>
      <c r="B100" s="57" t="s">
        <v>141</v>
      </c>
      <c r="C100" s="108" t="s">
        <v>21</v>
      </c>
      <c r="D100" s="108" t="s">
        <v>678</v>
      </c>
      <c r="E100" s="58" t="s">
        <v>15</v>
      </c>
      <c r="F100" s="99">
        <v>98.28</v>
      </c>
      <c r="G100" s="95">
        <v>12.39</v>
      </c>
      <c r="H100" s="95">
        <v>15.48</v>
      </c>
      <c r="I100" s="95">
        <v>1521.37</v>
      </c>
      <c r="J100" s="60">
        <v>4.1238422878684625E-3</v>
      </c>
    </row>
    <row r="101" spans="1:10" ht="25.5">
      <c r="A101" s="108" t="s">
        <v>520</v>
      </c>
      <c r="B101" s="57" t="s">
        <v>137</v>
      </c>
      <c r="C101" s="108" t="s">
        <v>21</v>
      </c>
      <c r="D101" s="108" t="s">
        <v>138</v>
      </c>
      <c r="E101" s="58" t="s">
        <v>15</v>
      </c>
      <c r="F101" s="99">
        <v>29.24</v>
      </c>
      <c r="G101" s="95">
        <v>12.27</v>
      </c>
      <c r="H101" s="95">
        <v>15.33</v>
      </c>
      <c r="I101" s="95">
        <v>448.24</v>
      </c>
      <c r="J101" s="60">
        <v>1.2150042837141258E-3</v>
      </c>
    </row>
    <row r="102" spans="1:10" ht="25.5">
      <c r="A102" s="108" t="s">
        <v>521</v>
      </c>
      <c r="B102" s="57" t="s">
        <v>141</v>
      </c>
      <c r="C102" s="108" t="s">
        <v>21</v>
      </c>
      <c r="D102" s="108" t="s">
        <v>680</v>
      </c>
      <c r="E102" s="58" t="s">
        <v>15</v>
      </c>
      <c r="F102" s="99">
        <v>29.24</v>
      </c>
      <c r="G102" s="95">
        <v>12.39</v>
      </c>
      <c r="H102" s="95">
        <v>15.48</v>
      </c>
      <c r="I102" s="95">
        <v>452.63</v>
      </c>
      <c r="J102" s="60">
        <v>1.2269038660929965E-3</v>
      </c>
    </row>
    <row r="103" spans="1:10" ht="25.5">
      <c r="A103" s="108" t="s">
        <v>523</v>
      </c>
      <c r="B103" s="57" t="s">
        <v>137</v>
      </c>
      <c r="C103" s="108" t="s">
        <v>21</v>
      </c>
      <c r="D103" s="108" t="s">
        <v>138</v>
      </c>
      <c r="E103" s="58" t="s">
        <v>15</v>
      </c>
      <c r="F103" s="99">
        <v>73.28</v>
      </c>
      <c r="G103" s="95">
        <v>12.27</v>
      </c>
      <c r="H103" s="95">
        <v>15.33</v>
      </c>
      <c r="I103" s="95">
        <v>1123.3800000000001</v>
      </c>
      <c r="J103" s="60">
        <v>3.0450462079215927E-3</v>
      </c>
    </row>
    <row r="104" spans="1:10" ht="14.25">
      <c r="A104" s="108" t="s">
        <v>524</v>
      </c>
      <c r="B104" s="57" t="s">
        <v>141</v>
      </c>
      <c r="C104" s="108" t="s">
        <v>21</v>
      </c>
      <c r="D104" s="108" t="s">
        <v>681</v>
      </c>
      <c r="E104" s="58" t="s">
        <v>15</v>
      </c>
      <c r="F104" s="99">
        <v>73.28</v>
      </c>
      <c r="G104" s="95">
        <v>12.39</v>
      </c>
      <c r="H104" s="95">
        <v>15.48</v>
      </c>
      <c r="I104" s="95">
        <v>1134.3699999999999</v>
      </c>
      <c r="J104" s="60">
        <v>3.0748358230340729E-3</v>
      </c>
    </row>
    <row r="105" spans="1:10" ht="14.25">
      <c r="A105" s="55" t="s">
        <v>145</v>
      </c>
      <c r="B105" s="55"/>
      <c r="C105" s="55"/>
      <c r="D105" s="55" t="s">
        <v>146</v>
      </c>
      <c r="E105" s="55"/>
      <c r="F105" s="98"/>
      <c r="G105" s="93"/>
      <c r="H105" s="93"/>
      <c r="I105" s="94">
        <v>38739.1</v>
      </c>
      <c r="J105" s="56">
        <v>0.10500663137433047</v>
      </c>
    </row>
    <row r="106" spans="1:10" ht="38.25">
      <c r="A106" s="108" t="s">
        <v>147</v>
      </c>
      <c r="B106" s="57" t="s">
        <v>526</v>
      </c>
      <c r="C106" s="108" t="s">
        <v>21</v>
      </c>
      <c r="D106" s="108" t="s">
        <v>527</v>
      </c>
      <c r="E106" s="58" t="s">
        <v>19</v>
      </c>
      <c r="F106" s="99">
        <v>2</v>
      </c>
      <c r="G106" s="95">
        <v>286.44</v>
      </c>
      <c r="H106" s="95">
        <v>358.05</v>
      </c>
      <c r="I106" s="95">
        <v>716.1</v>
      </c>
      <c r="J106" s="60">
        <v>1.941068551596657E-3</v>
      </c>
    </row>
    <row r="107" spans="1:10" ht="38.25">
      <c r="A107" s="108" t="s">
        <v>148</v>
      </c>
      <c r="B107" s="57" t="s">
        <v>528</v>
      </c>
      <c r="C107" s="108" t="s">
        <v>21</v>
      </c>
      <c r="D107" s="108" t="s">
        <v>529</v>
      </c>
      <c r="E107" s="58" t="s">
        <v>102</v>
      </c>
      <c r="F107" s="99">
        <v>600</v>
      </c>
      <c r="G107" s="95">
        <v>2.58</v>
      </c>
      <c r="H107" s="95">
        <v>3.22</v>
      </c>
      <c r="I107" s="95">
        <v>1932</v>
      </c>
      <c r="J107" s="60">
        <v>5.2369004911112151E-3</v>
      </c>
    </row>
    <row r="108" spans="1:10" ht="38.25">
      <c r="A108" s="108" t="s">
        <v>530</v>
      </c>
      <c r="B108" s="57" t="s">
        <v>531</v>
      </c>
      <c r="C108" s="108" t="s">
        <v>21</v>
      </c>
      <c r="D108" s="108" t="s">
        <v>532</v>
      </c>
      <c r="E108" s="58" t="s">
        <v>102</v>
      </c>
      <c r="F108" s="99">
        <v>800</v>
      </c>
      <c r="G108" s="95">
        <v>5.17</v>
      </c>
      <c r="H108" s="95">
        <v>6.46</v>
      </c>
      <c r="I108" s="95">
        <v>5168</v>
      </c>
      <c r="J108" s="60">
        <v>1.4008437752620477E-2</v>
      </c>
    </row>
    <row r="109" spans="1:10" ht="38.25">
      <c r="A109" s="108" t="s">
        <v>151</v>
      </c>
      <c r="B109" s="57" t="s">
        <v>533</v>
      </c>
      <c r="C109" s="108" t="s">
        <v>21</v>
      </c>
      <c r="D109" s="108" t="s">
        <v>534</v>
      </c>
      <c r="E109" s="58" t="s">
        <v>102</v>
      </c>
      <c r="F109" s="99">
        <v>400</v>
      </c>
      <c r="G109" s="95">
        <v>7.31</v>
      </c>
      <c r="H109" s="95">
        <v>9.1300000000000008</v>
      </c>
      <c r="I109" s="95">
        <v>3652</v>
      </c>
      <c r="J109" s="60">
        <v>9.899151445930723E-3</v>
      </c>
    </row>
    <row r="110" spans="1:10" ht="38.25">
      <c r="A110" s="108" t="s">
        <v>535</v>
      </c>
      <c r="B110" s="57" t="s">
        <v>536</v>
      </c>
      <c r="C110" s="108" t="s">
        <v>21</v>
      </c>
      <c r="D110" s="108" t="s">
        <v>537</v>
      </c>
      <c r="E110" s="58" t="s">
        <v>102</v>
      </c>
      <c r="F110" s="99">
        <v>80</v>
      </c>
      <c r="G110" s="95">
        <v>9.8699999999999992</v>
      </c>
      <c r="H110" s="95">
        <v>12.33</v>
      </c>
      <c r="I110" s="95">
        <v>986.4</v>
      </c>
      <c r="J110" s="60">
        <v>2.6737467103685832E-3</v>
      </c>
    </row>
    <row r="111" spans="1:10" ht="25.5">
      <c r="A111" s="108" t="s">
        <v>152</v>
      </c>
      <c r="B111" s="57" t="s">
        <v>538</v>
      </c>
      <c r="C111" s="108" t="s">
        <v>21</v>
      </c>
      <c r="D111" s="108" t="s">
        <v>539</v>
      </c>
      <c r="E111" s="58" t="s">
        <v>102</v>
      </c>
      <c r="F111" s="99">
        <v>80</v>
      </c>
      <c r="G111" s="95">
        <v>11.51</v>
      </c>
      <c r="H111" s="95">
        <v>14.38</v>
      </c>
      <c r="I111" s="95">
        <v>1150.4000000000001</v>
      </c>
      <c r="J111" s="60">
        <v>3.1182869176885827E-3</v>
      </c>
    </row>
    <row r="112" spans="1:10" ht="25.5">
      <c r="A112" s="108" t="s">
        <v>153</v>
      </c>
      <c r="B112" s="57" t="s">
        <v>154</v>
      </c>
      <c r="C112" s="108" t="s">
        <v>29</v>
      </c>
      <c r="D112" s="108" t="s">
        <v>682</v>
      </c>
      <c r="E112" s="58" t="s">
        <v>155</v>
      </c>
      <c r="F112" s="99">
        <v>11</v>
      </c>
      <c r="G112" s="95">
        <v>310.61</v>
      </c>
      <c r="H112" s="95">
        <v>388.26</v>
      </c>
      <c r="I112" s="95">
        <v>4270.8599999999997</v>
      </c>
      <c r="J112" s="60">
        <v>1.1576640181918865E-2</v>
      </c>
    </row>
    <row r="113" spans="1:10" ht="14.25">
      <c r="A113" s="108" t="s">
        <v>156</v>
      </c>
      <c r="B113" s="57" t="s">
        <v>157</v>
      </c>
      <c r="C113" s="108" t="s">
        <v>158</v>
      </c>
      <c r="D113" s="108" t="s">
        <v>683</v>
      </c>
      <c r="E113" s="58" t="s">
        <v>19</v>
      </c>
      <c r="F113" s="99">
        <v>11</v>
      </c>
      <c r="G113" s="95">
        <v>19.89</v>
      </c>
      <c r="H113" s="95">
        <v>24.86</v>
      </c>
      <c r="I113" s="95">
        <v>273.45999999999998</v>
      </c>
      <c r="J113" s="60">
        <v>7.4124368959589692E-4</v>
      </c>
    </row>
    <row r="114" spans="1:10" ht="38.25">
      <c r="A114" s="108" t="s">
        <v>159</v>
      </c>
      <c r="B114" s="57" t="s">
        <v>542</v>
      </c>
      <c r="C114" s="108" t="s">
        <v>21</v>
      </c>
      <c r="D114" s="108" t="s">
        <v>543</v>
      </c>
      <c r="E114" s="58" t="s">
        <v>102</v>
      </c>
      <c r="F114" s="99">
        <v>90</v>
      </c>
      <c r="G114" s="95">
        <v>9.4</v>
      </c>
      <c r="H114" s="95">
        <v>11.75</v>
      </c>
      <c r="I114" s="95">
        <v>1057.5</v>
      </c>
      <c r="J114" s="60">
        <v>2.8664711539079244E-3</v>
      </c>
    </row>
    <row r="115" spans="1:10" ht="25.5">
      <c r="A115" s="108" t="s">
        <v>160</v>
      </c>
      <c r="B115" s="57" t="s">
        <v>161</v>
      </c>
      <c r="C115" s="108" t="s">
        <v>29</v>
      </c>
      <c r="D115" s="108" t="s">
        <v>684</v>
      </c>
      <c r="E115" s="58" t="s">
        <v>162</v>
      </c>
      <c r="F115" s="99">
        <v>16</v>
      </c>
      <c r="G115" s="95">
        <v>299</v>
      </c>
      <c r="H115" s="95">
        <v>373.75</v>
      </c>
      <c r="I115" s="95">
        <v>5980</v>
      </c>
      <c r="J115" s="60">
        <v>1.6209453901058525E-2</v>
      </c>
    </row>
    <row r="116" spans="1:10" ht="25.5">
      <c r="A116" s="108" t="s">
        <v>163</v>
      </c>
      <c r="B116" s="57" t="s">
        <v>164</v>
      </c>
      <c r="C116" s="108" t="s">
        <v>29</v>
      </c>
      <c r="D116" s="108" t="s">
        <v>685</v>
      </c>
      <c r="E116" s="58" t="s">
        <v>162</v>
      </c>
      <c r="F116" s="99">
        <v>8</v>
      </c>
      <c r="G116" s="95">
        <v>101.37</v>
      </c>
      <c r="H116" s="95">
        <v>126.71</v>
      </c>
      <c r="I116" s="95">
        <v>1013.68</v>
      </c>
      <c r="J116" s="60">
        <v>2.7476921790008367E-3</v>
      </c>
    </row>
    <row r="117" spans="1:10" ht="51">
      <c r="A117" s="108" t="s">
        <v>165</v>
      </c>
      <c r="B117" s="57" t="s">
        <v>166</v>
      </c>
      <c r="C117" s="108" t="s">
        <v>21</v>
      </c>
      <c r="D117" s="108" t="s">
        <v>167</v>
      </c>
      <c r="E117" s="58" t="s">
        <v>19</v>
      </c>
      <c r="F117" s="99">
        <v>4</v>
      </c>
      <c r="G117" s="95">
        <v>180.41</v>
      </c>
      <c r="H117" s="95">
        <v>225.51</v>
      </c>
      <c r="I117" s="95">
        <v>902.04</v>
      </c>
      <c r="J117" s="60">
        <v>2.4450795647008076E-3</v>
      </c>
    </row>
    <row r="118" spans="1:10" ht="38.25">
      <c r="A118" s="108" t="s">
        <v>168</v>
      </c>
      <c r="B118" s="57" t="s">
        <v>169</v>
      </c>
      <c r="C118" s="108" t="s">
        <v>21</v>
      </c>
      <c r="D118" s="108" t="s">
        <v>170</v>
      </c>
      <c r="E118" s="58" t="s">
        <v>19</v>
      </c>
      <c r="F118" s="99">
        <v>4</v>
      </c>
      <c r="G118" s="95">
        <v>204.4</v>
      </c>
      <c r="H118" s="95">
        <v>255.5</v>
      </c>
      <c r="I118" s="95">
        <v>1022</v>
      </c>
      <c r="J118" s="60">
        <v>2.7702444626892661E-3</v>
      </c>
    </row>
    <row r="119" spans="1:10" ht="38.25">
      <c r="A119" s="108" t="s">
        <v>171</v>
      </c>
      <c r="B119" s="57" t="s">
        <v>172</v>
      </c>
      <c r="C119" s="108" t="s">
        <v>21</v>
      </c>
      <c r="D119" s="108" t="s">
        <v>173</v>
      </c>
      <c r="E119" s="58" t="s">
        <v>19</v>
      </c>
      <c r="F119" s="99">
        <v>13</v>
      </c>
      <c r="G119" s="95">
        <v>146.04</v>
      </c>
      <c r="H119" s="95">
        <v>182.55</v>
      </c>
      <c r="I119" s="95">
        <v>2373.15</v>
      </c>
      <c r="J119" s="60">
        <v>6.4326865426918116E-3</v>
      </c>
    </row>
    <row r="120" spans="1:10" ht="25.5">
      <c r="A120" s="108" t="s">
        <v>174</v>
      </c>
      <c r="B120" s="57" t="s">
        <v>169</v>
      </c>
      <c r="C120" s="108" t="s">
        <v>21</v>
      </c>
      <c r="D120" s="108" t="s">
        <v>686</v>
      </c>
      <c r="E120" s="58" t="s">
        <v>19</v>
      </c>
      <c r="F120" s="99">
        <v>4</v>
      </c>
      <c r="G120" s="95">
        <v>204.4</v>
      </c>
      <c r="H120" s="95">
        <v>255.5</v>
      </c>
      <c r="I120" s="95">
        <v>1022</v>
      </c>
      <c r="J120" s="60">
        <v>2.7702444626892661E-3</v>
      </c>
    </row>
    <row r="121" spans="1:10" ht="38.25">
      <c r="A121" s="108" t="s">
        <v>175</v>
      </c>
      <c r="B121" s="57" t="s">
        <v>547</v>
      </c>
      <c r="C121" s="108" t="s">
        <v>21</v>
      </c>
      <c r="D121" s="108" t="s">
        <v>548</v>
      </c>
      <c r="E121" s="58" t="s">
        <v>19</v>
      </c>
      <c r="F121" s="99">
        <v>1</v>
      </c>
      <c r="G121" s="95">
        <v>613.6</v>
      </c>
      <c r="H121" s="95">
        <v>767</v>
      </c>
      <c r="I121" s="95">
        <v>767</v>
      </c>
      <c r="J121" s="60">
        <v>2.0790386525270715E-3</v>
      </c>
    </row>
    <row r="122" spans="1:10" ht="14.25">
      <c r="A122" s="108" t="s">
        <v>176</v>
      </c>
      <c r="B122" s="57" t="s">
        <v>177</v>
      </c>
      <c r="C122" s="108" t="s">
        <v>21</v>
      </c>
      <c r="D122" s="108" t="s">
        <v>178</v>
      </c>
      <c r="E122" s="58" t="s">
        <v>19</v>
      </c>
      <c r="F122" s="99">
        <v>1</v>
      </c>
      <c r="G122" s="95">
        <v>767.02</v>
      </c>
      <c r="H122" s="95">
        <v>958.77</v>
      </c>
      <c r="I122" s="95">
        <v>958.77</v>
      </c>
      <c r="J122" s="60">
        <v>2.5988525278792442E-3</v>
      </c>
    </row>
    <row r="123" spans="1:10" ht="25.5">
      <c r="A123" s="108" t="s">
        <v>179</v>
      </c>
      <c r="B123" s="57" t="s">
        <v>180</v>
      </c>
      <c r="C123" s="108" t="s">
        <v>21</v>
      </c>
      <c r="D123" s="108" t="s">
        <v>181</v>
      </c>
      <c r="E123" s="58" t="s">
        <v>102</v>
      </c>
      <c r="F123" s="99">
        <v>12</v>
      </c>
      <c r="G123" s="95">
        <v>11.5</v>
      </c>
      <c r="H123" s="95">
        <v>14.37</v>
      </c>
      <c r="I123" s="95">
        <v>172.44</v>
      </c>
      <c r="J123" s="60">
        <v>4.6741776433085818E-4</v>
      </c>
    </row>
    <row r="124" spans="1:10" ht="38.25">
      <c r="A124" s="108" t="s">
        <v>182</v>
      </c>
      <c r="B124" s="57" t="s">
        <v>549</v>
      </c>
      <c r="C124" s="108" t="s">
        <v>13</v>
      </c>
      <c r="D124" s="108" t="s">
        <v>183</v>
      </c>
      <c r="E124" s="58" t="s">
        <v>19</v>
      </c>
      <c r="F124" s="99">
        <v>14</v>
      </c>
      <c r="G124" s="95">
        <v>159.54</v>
      </c>
      <c r="H124" s="95">
        <v>199.42</v>
      </c>
      <c r="I124" s="95">
        <v>2791.88</v>
      </c>
      <c r="J124" s="60">
        <v>7.5677006951985403E-3</v>
      </c>
    </row>
    <row r="125" spans="1:10" ht="25.5">
      <c r="A125" s="108" t="s">
        <v>184</v>
      </c>
      <c r="B125" s="57" t="s">
        <v>185</v>
      </c>
      <c r="C125" s="108" t="s">
        <v>21</v>
      </c>
      <c r="D125" s="108" t="s">
        <v>186</v>
      </c>
      <c r="E125" s="58" t="s">
        <v>19</v>
      </c>
      <c r="F125" s="99">
        <v>6</v>
      </c>
      <c r="G125" s="95">
        <v>10.36</v>
      </c>
      <c r="H125" s="95">
        <v>12.95</v>
      </c>
      <c r="I125" s="95">
        <v>77.7</v>
      </c>
      <c r="J125" s="60">
        <v>2.1061447627295104E-4</v>
      </c>
    </row>
    <row r="126" spans="1:10" ht="25.5">
      <c r="A126" s="108" t="s">
        <v>187</v>
      </c>
      <c r="B126" s="57" t="s">
        <v>550</v>
      </c>
      <c r="C126" s="108" t="s">
        <v>21</v>
      </c>
      <c r="D126" s="108" t="s">
        <v>551</v>
      </c>
      <c r="E126" s="58" t="s">
        <v>19</v>
      </c>
      <c r="F126" s="99">
        <v>3</v>
      </c>
      <c r="G126" s="95">
        <v>12.39</v>
      </c>
      <c r="H126" s="95">
        <v>15.48</v>
      </c>
      <c r="I126" s="95">
        <v>46.44</v>
      </c>
      <c r="J126" s="60">
        <v>1.2588077578012672E-4</v>
      </c>
    </row>
    <row r="127" spans="1:10" ht="25.5">
      <c r="A127" s="108" t="s">
        <v>188</v>
      </c>
      <c r="B127" s="57" t="s">
        <v>552</v>
      </c>
      <c r="C127" s="108" t="s">
        <v>21</v>
      </c>
      <c r="D127" s="108" t="s">
        <v>553</v>
      </c>
      <c r="E127" s="58" t="s">
        <v>19</v>
      </c>
      <c r="F127" s="99">
        <v>1</v>
      </c>
      <c r="G127" s="95">
        <v>19.920000000000002</v>
      </c>
      <c r="H127" s="95">
        <v>24.9</v>
      </c>
      <c r="I127" s="95">
        <v>24.9</v>
      </c>
      <c r="J127" s="60">
        <v>6.749421440407311E-5</v>
      </c>
    </row>
    <row r="128" spans="1:10" ht="25.5">
      <c r="A128" s="108" t="s">
        <v>189</v>
      </c>
      <c r="B128" s="57" t="s">
        <v>554</v>
      </c>
      <c r="C128" s="108" t="s">
        <v>21</v>
      </c>
      <c r="D128" s="108" t="s">
        <v>555</v>
      </c>
      <c r="E128" s="58" t="s">
        <v>19</v>
      </c>
      <c r="F128" s="99">
        <v>3</v>
      </c>
      <c r="G128" s="95">
        <v>96.61</v>
      </c>
      <c r="H128" s="95">
        <v>120.76</v>
      </c>
      <c r="I128" s="95">
        <v>362.28</v>
      </c>
      <c r="J128" s="60">
        <v>9.8200016041396013E-4</v>
      </c>
    </row>
    <row r="129" spans="1:10" ht="25.5">
      <c r="A129" s="108" t="s">
        <v>190</v>
      </c>
      <c r="B129" s="57" t="s">
        <v>556</v>
      </c>
      <c r="C129" s="108" t="s">
        <v>21</v>
      </c>
      <c r="D129" s="108" t="s">
        <v>557</v>
      </c>
      <c r="E129" s="58" t="s">
        <v>102</v>
      </c>
      <c r="F129" s="99">
        <v>20</v>
      </c>
      <c r="G129" s="95">
        <v>53.68</v>
      </c>
      <c r="H129" s="95">
        <v>67.099999999999994</v>
      </c>
      <c r="I129" s="95">
        <v>1342</v>
      </c>
      <c r="J129" s="60">
        <v>3.6376399891673143E-3</v>
      </c>
    </row>
    <row r="130" spans="1:10" ht="25.5">
      <c r="A130" s="108" t="s">
        <v>191</v>
      </c>
      <c r="B130" s="57" t="s">
        <v>558</v>
      </c>
      <c r="C130" s="108" t="s">
        <v>21</v>
      </c>
      <c r="D130" s="108" t="s">
        <v>559</v>
      </c>
      <c r="E130" s="58" t="s">
        <v>102</v>
      </c>
      <c r="F130" s="99">
        <v>10</v>
      </c>
      <c r="G130" s="95">
        <v>54.09</v>
      </c>
      <c r="H130" s="95">
        <v>67.61</v>
      </c>
      <c r="I130" s="95">
        <v>676.1</v>
      </c>
      <c r="J130" s="60">
        <v>1.8326441107869009E-3</v>
      </c>
    </row>
    <row r="131" spans="1:10" ht="14.25">
      <c r="A131" s="55" t="s">
        <v>192</v>
      </c>
      <c r="B131" s="55"/>
      <c r="C131" s="55"/>
      <c r="D131" s="55" t="s">
        <v>193</v>
      </c>
      <c r="E131" s="55"/>
      <c r="F131" s="98"/>
      <c r="G131" s="93"/>
      <c r="H131" s="93"/>
      <c r="I131" s="94">
        <v>50517.94</v>
      </c>
      <c r="J131" s="56">
        <v>0.13693448488402013</v>
      </c>
    </row>
    <row r="132" spans="1:10" ht="14.25">
      <c r="A132" s="55" t="s">
        <v>194</v>
      </c>
      <c r="B132" s="55"/>
      <c r="C132" s="55"/>
      <c r="D132" s="55" t="s">
        <v>195</v>
      </c>
      <c r="E132" s="55"/>
      <c r="F132" s="98"/>
      <c r="G132" s="93"/>
      <c r="H132" s="93"/>
      <c r="I132" s="94">
        <v>5894.71</v>
      </c>
      <c r="J132" s="56">
        <v>1.5978265887141921E-2</v>
      </c>
    </row>
    <row r="133" spans="1:10" ht="14.25">
      <c r="A133" s="108" t="s">
        <v>196</v>
      </c>
      <c r="B133" s="57" t="s">
        <v>293</v>
      </c>
      <c r="C133" s="108" t="s">
        <v>21</v>
      </c>
      <c r="D133" s="108" t="s">
        <v>294</v>
      </c>
      <c r="E133" s="58" t="s">
        <v>41</v>
      </c>
      <c r="F133" s="99">
        <v>5.01</v>
      </c>
      <c r="G133" s="95">
        <v>55.97</v>
      </c>
      <c r="H133" s="95">
        <v>69.959999999999994</v>
      </c>
      <c r="I133" s="95">
        <v>350.49</v>
      </c>
      <c r="J133" s="60">
        <v>9.5004205648528456E-4</v>
      </c>
    </row>
    <row r="134" spans="1:10" ht="25.5">
      <c r="A134" s="108" t="s">
        <v>197</v>
      </c>
      <c r="B134" s="57" t="s">
        <v>475</v>
      </c>
      <c r="C134" s="108" t="s">
        <v>21</v>
      </c>
      <c r="D134" s="108" t="s">
        <v>53</v>
      </c>
      <c r="E134" s="58" t="s">
        <v>54</v>
      </c>
      <c r="F134" s="99">
        <v>120</v>
      </c>
      <c r="G134" s="95">
        <v>12.11</v>
      </c>
      <c r="H134" s="95">
        <v>15.13</v>
      </c>
      <c r="I134" s="95">
        <v>1815.6</v>
      </c>
      <c r="J134" s="60">
        <v>4.9213853683548253E-3</v>
      </c>
    </row>
    <row r="135" spans="1:10" ht="38.25">
      <c r="A135" s="108" t="s">
        <v>198</v>
      </c>
      <c r="B135" s="57" t="s">
        <v>469</v>
      </c>
      <c r="C135" s="108" t="s">
        <v>21</v>
      </c>
      <c r="D135" s="108" t="s">
        <v>470</v>
      </c>
      <c r="E135" s="58" t="s">
        <v>41</v>
      </c>
      <c r="F135" s="99">
        <v>0.5</v>
      </c>
      <c r="G135" s="95">
        <v>412.35</v>
      </c>
      <c r="H135" s="95">
        <v>515.42999999999995</v>
      </c>
      <c r="I135" s="95">
        <v>257.70999999999998</v>
      </c>
      <c r="J135" s="60">
        <v>6.9855156602705558E-4</v>
      </c>
    </row>
    <row r="136" spans="1:10" ht="38.25">
      <c r="A136" s="108" t="s">
        <v>199</v>
      </c>
      <c r="B136" s="57" t="s">
        <v>471</v>
      </c>
      <c r="C136" s="108" t="s">
        <v>29</v>
      </c>
      <c r="D136" s="108" t="s">
        <v>663</v>
      </c>
      <c r="E136" s="58" t="s">
        <v>41</v>
      </c>
      <c r="F136" s="99">
        <v>0.5</v>
      </c>
      <c r="G136" s="95">
        <v>40.450000000000003</v>
      </c>
      <c r="H136" s="95">
        <v>50.56</v>
      </c>
      <c r="I136" s="95">
        <v>25.28</v>
      </c>
      <c r="J136" s="60">
        <v>6.8524246591765802E-5</v>
      </c>
    </row>
    <row r="137" spans="1:10" ht="25.5">
      <c r="A137" s="108" t="s">
        <v>200</v>
      </c>
      <c r="B137" s="57" t="s">
        <v>425</v>
      </c>
      <c r="C137" s="108" t="s">
        <v>13</v>
      </c>
      <c r="D137" s="108" t="s">
        <v>687</v>
      </c>
      <c r="E137" s="58" t="s">
        <v>41</v>
      </c>
      <c r="F137" s="99">
        <v>3</v>
      </c>
      <c r="G137" s="95">
        <v>601.54</v>
      </c>
      <c r="H137" s="95">
        <v>751.92</v>
      </c>
      <c r="I137" s="95">
        <v>2255.7600000000002</v>
      </c>
      <c r="J137" s="60">
        <v>6.1144879150253802E-3</v>
      </c>
    </row>
    <row r="138" spans="1:10" ht="51">
      <c r="A138" s="108" t="s">
        <v>561</v>
      </c>
      <c r="B138" s="57" t="s">
        <v>473</v>
      </c>
      <c r="C138" s="108" t="s">
        <v>21</v>
      </c>
      <c r="D138" s="108" t="s">
        <v>474</v>
      </c>
      <c r="E138" s="58" t="s">
        <v>15</v>
      </c>
      <c r="F138" s="99">
        <v>10</v>
      </c>
      <c r="G138" s="95">
        <v>56.94</v>
      </c>
      <c r="H138" s="95">
        <v>71.17</v>
      </c>
      <c r="I138" s="95">
        <v>711.7</v>
      </c>
      <c r="J138" s="60">
        <v>1.9291418631075838E-3</v>
      </c>
    </row>
    <row r="139" spans="1:10" ht="38.25">
      <c r="A139" s="108" t="s">
        <v>562</v>
      </c>
      <c r="B139" s="57" t="s">
        <v>476</v>
      </c>
      <c r="C139" s="108" t="s">
        <v>21</v>
      </c>
      <c r="D139" s="108" t="s">
        <v>477</v>
      </c>
      <c r="E139" s="58" t="s">
        <v>15</v>
      </c>
      <c r="F139" s="99">
        <v>11</v>
      </c>
      <c r="G139" s="95">
        <v>34.78</v>
      </c>
      <c r="H139" s="95">
        <v>43.47</v>
      </c>
      <c r="I139" s="95">
        <v>478.17</v>
      </c>
      <c r="J139" s="60">
        <v>1.2961328715500257E-3</v>
      </c>
    </row>
    <row r="140" spans="1:10" ht="14.25">
      <c r="A140" s="55" t="s">
        <v>201</v>
      </c>
      <c r="B140" s="55"/>
      <c r="C140" s="55"/>
      <c r="D140" s="55" t="s">
        <v>202</v>
      </c>
      <c r="E140" s="55"/>
      <c r="F140" s="98"/>
      <c r="G140" s="93"/>
      <c r="H140" s="93"/>
      <c r="I140" s="94">
        <v>3238</v>
      </c>
      <c r="J140" s="56">
        <v>8.7769584835497485E-3</v>
      </c>
    </row>
    <row r="141" spans="1:10" ht="38.25">
      <c r="A141" s="108" t="s">
        <v>203</v>
      </c>
      <c r="B141" s="57" t="s">
        <v>204</v>
      </c>
      <c r="C141" s="108" t="s">
        <v>29</v>
      </c>
      <c r="D141" s="108" t="s">
        <v>688</v>
      </c>
      <c r="E141" s="58" t="s">
        <v>162</v>
      </c>
      <c r="F141" s="99">
        <v>2</v>
      </c>
      <c r="G141" s="95">
        <v>1228.3900000000001</v>
      </c>
      <c r="H141" s="95">
        <v>1535.48</v>
      </c>
      <c r="I141" s="95">
        <v>3070.96</v>
      </c>
      <c r="J141" s="60">
        <v>8.324178018728208E-3</v>
      </c>
    </row>
    <row r="142" spans="1:10" ht="38.25">
      <c r="A142" s="108" t="s">
        <v>205</v>
      </c>
      <c r="B142" s="57" t="s">
        <v>206</v>
      </c>
      <c r="C142" s="108" t="s">
        <v>21</v>
      </c>
      <c r="D142" s="108" t="s">
        <v>689</v>
      </c>
      <c r="E142" s="58" t="s">
        <v>102</v>
      </c>
      <c r="F142" s="99">
        <v>8</v>
      </c>
      <c r="G142" s="95">
        <v>16.71</v>
      </c>
      <c r="H142" s="95">
        <v>20.88</v>
      </c>
      <c r="I142" s="95">
        <v>167.04</v>
      </c>
      <c r="J142" s="60">
        <v>4.5278046482154108E-4</v>
      </c>
    </row>
    <row r="143" spans="1:10" ht="14.25">
      <c r="A143" s="55" t="s">
        <v>207</v>
      </c>
      <c r="B143" s="55"/>
      <c r="C143" s="55"/>
      <c r="D143" s="55" t="s">
        <v>208</v>
      </c>
      <c r="E143" s="55"/>
      <c r="F143" s="98"/>
      <c r="G143" s="93"/>
      <c r="H143" s="93"/>
      <c r="I143" s="94">
        <v>4144.4799999999996</v>
      </c>
      <c r="J143" s="56">
        <v>1.1234073161180439E-2</v>
      </c>
    </row>
    <row r="144" spans="1:10" ht="25.5">
      <c r="A144" s="108" t="s">
        <v>209</v>
      </c>
      <c r="B144" s="57" t="s">
        <v>497</v>
      </c>
      <c r="C144" s="108" t="s">
        <v>498</v>
      </c>
      <c r="D144" s="108" t="s">
        <v>670</v>
      </c>
      <c r="E144" s="58" t="s">
        <v>41</v>
      </c>
      <c r="F144" s="99">
        <v>15</v>
      </c>
      <c r="G144" s="95">
        <v>103.21</v>
      </c>
      <c r="H144" s="95">
        <v>129.01</v>
      </c>
      <c r="I144" s="95">
        <v>1935.15</v>
      </c>
      <c r="J144" s="60">
        <v>5.2454389158249834E-3</v>
      </c>
    </row>
    <row r="145" spans="1:10" ht="51">
      <c r="A145" s="108" t="s">
        <v>210</v>
      </c>
      <c r="B145" s="57" t="s">
        <v>500</v>
      </c>
      <c r="C145" s="108" t="s">
        <v>21</v>
      </c>
      <c r="D145" s="108" t="s">
        <v>565</v>
      </c>
      <c r="E145" s="58" t="s">
        <v>15</v>
      </c>
      <c r="F145" s="99">
        <v>15</v>
      </c>
      <c r="G145" s="95">
        <v>43.08</v>
      </c>
      <c r="H145" s="95">
        <v>53.85</v>
      </c>
      <c r="I145" s="95">
        <v>807.75</v>
      </c>
      <c r="J145" s="60">
        <v>2.1894960516020104E-3</v>
      </c>
    </row>
    <row r="146" spans="1:10" ht="25.5">
      <c r="A146" s="108" t="s">
        <v>211</v>
      </c>
      <c r="B146" s="57" t="s">
        <v>114</v>
      </c>
      <c r="C146" s="108" t="s">
        <v>21</v>
      </c>
      <c r="D146" s="108" t="s">
        <v>115</v>
      </c>
      <c r="E146" s="58" t="s">
        <v>15</v>
      </c>
      <c r="F146" s="99">
        <v>10</v>
      </c>
      <c r="G146" s="95">
        <v>37.590000000000003</v>
      </c>
      <c r="H146" s="95">
        <v>46.98</v>
      </c>
      <c r="I146" s="95">
        <v>469.8</v>
      </c>
      <c r="J146" s="60">
        <v>1.2734450573105842E-3</v>
      </c>
    </row>
    <row r="147" spans="1:10" ht="14.25">
      <c r="A147" s="108" t="s">
        <v>212</v>
      </c>
      <c r="B147" s="57" t="s">
        <v>213</v>
      </c>
      <c r="C147" s="108" t="s">
        <v>29</v>
      </c>
      <c r="D147" s="108" t="s">
        <v>690</v>
      </c>
      <c r="E147" s="58" t="s">
        <v>95</v>
      </c>
      <c r="F147" s="99">
        <v>1.8</v>
      </c>
      <c r="G147" s="95">
        <v>103.42</v>
      </c>
      <c r="H147" s="95">
        <v>129.27000000000001</v>
      </c>
      <c r="I147" s="95">
        <v>232.68</v>
      </c>
      <c r="J147" s="60">
        <v>6.3070497219035074E-4</v>
      </c>
    </row>
    <row r="148" spans="1:10" ht="14.25">
      <c r="A148" s="108" t="s">
        <v>214</v>
      </c>
      <c r="B148" s="57" t="s">
        <v>504</v>
      </c>
      <c r="C148" s="108" t="s">
        <v>498</v>
      </c>
      <c r="D148" s="108" t="s">
        <v>505</v>
      </c>
      <c r="E148" s="58" t="s">
        <v>15</v>
      </c>
      <c r="F148" s="99">
        <v>5</v>
      </c>
      <c r="G148" s="95">
        <v>111.86</v>
      </c>
      <c r="H148" s="95">
        <v>139.82</v>
      </c>
      <c r="I148" s="95">
        <v>699.1</v>
      </c>
      <c r="J148" s="60">
        <v>1.8949881642525107E-3</v>
      </c>
    </row>
    <row r="149" spans="1:10" ht="14.25">
      <c r="A149" s="55" t="s">
        <v>215</v>
      </c>
      <c r="B149" s="55"/>
      <c r="C149" s="55"/>
      <c r="D149" s="55" t="s">
        <v>216</v>
      </c>
      <c r="E149" s="55"/>
      <c r="F149" s="98"/>
      <c r="G149" s="93"/>
      <c r="H149" s="93"/>
      <c r="I149" s="94">
        <v>10549.34</v>
      </c>
      <c r="J149" s="56">
        <v>2.8595157260299788E-2</v>
      </c>
    </row>
    <row r="150" spans="1:10" ht="38.25">
      <c r="A150" s="108" t="s">
        <v>217</v>
      </c>
      <c r="B150" s="57" t="s">
        <v>509</v>
      </c>
      <c r="C150" s="108" t="s">
        <v>21</v>
      </c>
      <c r="D150" s="108" t="s">
        <v>510</v>
      </c>
      <c r="E150" s="58" t="s">
        <v>15</v>
      </c>
      <c r="F150" s="99">
        <v>48.51</v>
      </c>
      <c r="G150" s="95">
        <v>45.75</v>
      </c>
      <c r="H150" s="95">
        <v>57.18</v>
      </c>
      <c r="I150" s="95">
        <v>2773.8</v>
      </c>
      <c r="J150" s="60">
        <v>7.5186928479525307E-3</v>
      </c>
    </row>
    <row r="151" spans="1:10" ht="51">
      <c r="A151" s="108" t="s">
        <v>218</v>
      </c>
      <c r="B151" s="57" t="s">
        <v>219</v>
      </c>
      <c r="C151" s="108" t="s">
        <v>21</v>
      </c>
      <c r="D151" s="108" t="s">
        <v>220</v>
      </c>
      <c r="E151" s="58" t="s">
        <v>15</v>
      </c>
      <c r="F151" s="99">
        <v>97.02</v>
      </c>
      <c r="G151" s="95">
        <v>5.99</v>
      </c>
      <c r="H151" s="95">
        <v>7.48</v>
      </c>
      <c r="I151" s="95">
        <v>725.7</v>
      </c>
      <c r="J151" s="60">
        <v>1.9670904173909984E-3</v>
      </c>
    </row>
    <row r="152" spans="1:10" ht="14.25">
      <c r="A152" s="108" t="s">
        <v>221</v>
      </c>
      <c r="B152" s="57" t="s">
        <v>222</v>
      </c>
      <c r="C152" s="108" t="s">
        <v>29</v>
      </c>
      <c r="D152" s="108" t="s">
        <v>691</v>
      </c>
      <c r="E152" s="58" t="s">
        <v>95</v>
      </c>
      <c r="F152" s="99">
        <v>0.5</v>
      </c>
      <c r="G152" s="95">
        <v>118.03</v>
      </c>
      <c r="H152" s="95">
        <v>147.53</v>
      </c>
      <c r="I152" s="95">
        <v>73.760000000000005</v>
      </c>
      <c r="J152" s="60">
        <v>1.9993466885319009E-4</v>
      </c>
    </row>
    <row r="153" spans="1:10" ht="51">
      <c r="A153" s="108" t="s">
        <v>223</v>
      </c>
      <c r="B153" s="57" t="s">
        <v>511</v>
      </c>
      <c r="C153" s="108" t="s">
        <v>21</v>
      </c>
      <c r="D153" s="108" t="s">
        <v>512</v>
      </c>
      <c r="E153" s="58" t="s">
        <v>15</v>
      </c>
      <c r="F153" s="99">
        <v>97.02</v>
      </c>
      <c r="G153" s="95">
        <v>17.88</v>
      </c>
      <c r="H153" s="95">
        <v>22.35</v>
      </c>
      <c r="I153" s="95">
        <v>2168.39</v>
      </c>
      <c r="J153" s="60">
        <v>5.8776618301866704E-3</v>
      </c>
    </row>
    <row r="154" spans="1:10" ht="51">
      <c r="A154" s="108" t="s">
        <v>224</v>
      </c>
      <c r="B154" s="57" t="s">
        <v>568</v>
      </c>
      <c r="C154" s="108" t="s">
        <v>29</v>
      </c>
      <c r="D154" s="108" t="s">
        <v>692</v>
      </c>
      <c r="E154" s="58" t="s">
        <v>15</v>
      </c>
      <c r="F154" s="99">
        <v>39.56</v>
      </c>
      <c r="G154" s="95">
        <v>66.36</v>
      </c>
      <c r="H154" s="95">
        <v>82.95</v>
      </c>
      <c r="I154" s="95">
        <v>3281.5</v>
      </c>
      <c r="J154" s="60">
        <v>8.894870062930358E-3</v>
      </c>
    </row>
    <row r="155" spans="1:10" ht="38.25">
      <c r="A155" s="108" t="s">
        <v>225</v>
      </c>
      <c r="B155" s="57" t="s">
        <v>570</v>
      </c>
      <c r="C155" s="108" t="s">
        <v>21</v>
      </c>
      <c r="D155" s="108" t="s">
        <v>571</v>
      </c>
      <c r="E155" s="58" t="s">
        <v>15</v>
      </c>
      <c r="F155" s="99">
        <v>6</v>
      </c>
      <c r="G155" s="95">
        <v>108.65</v>
      </c>
      <c r="H155" s="95">
        <v>135.81</v>
      </c>
      <c r="I155" s="95">
        <v>814.86</v>
      </c>
      <c r="J155" s="60">
        <v>2.2087684959559446E-3</v>
      </c>
    </row>
    <row r="156" spans="1:10" ht="38.25">
      <c r="A156" s="108" t="s">
        <v>572</v>
      </c>
      <c r="B156" s="57" t="s">
        <v>573</v>
      </c>
      <c r="C156" s="108" t="s">
        <v>29</v>
      </c>
      <c r="D156" s="108" t="s">
        <v>693</v>
      </c>
      <c r="E156" s="58" t="s">
        <v>95</v>
      </c>
      <c r="F156" s="99">
        <v>9</v>
      </c>
      <c r="G156" s="95">
        <v>18.14</v>
      </c>
      <c r="H156" s="95">
        <v>22.67</v>
      </c>
      <c r="I156" s="95">
        <v>204.03</v>
      </c>
      <c r="J156" s="60">
        <v>5.5304596646036297E-4</v>
      </c>
    </row>
    <row r="157" spans="1:10" ht="25.5">
      <c r="A157" s="108" t="s">
        <v>572</v>
      </c>
      <c r="B157" s="57" t="s">
        <v>105</v>
      </c>
      <c r="C157" s="108" t="s">
        <v>21</v>
      </c>
      <c r="D157" s="108" t="s">
        <v>106</v>
      </c>
      <c r="E157" s="58" t="s">
        <v>15</v>
      </c>
      <c r="F157" s="99">
        <v>6</v>
      </c>
      <c r="G157" s="95">
        <v>67.64</v>
      </c>
      <c r="H157" s="95">
        <v>84.55</v>
      </c>
      <c r="I157" s="95">
        <v>507.3</v>
      </c>
      <c r="J157" s="60">
        <v>1.3750929705697306E-3</v>
      </c>
    </row>
    <row r="158" spans="1:10" ht="14.25">
      <c r="A158" s="55" t="s">
        <v>226</v>
      </c>
      <c r="B158" s="55"/>
      <c r="C158" s="55"/>
      <c r="D158" s="55" t="s">
        <v>227</v>
      </c>
      <c r="E158" s="55"/>
      <c r="F158" s="98"/>
      <c r="G158" s="93"/>
      <c r="H158" s="93"/>
      <c r="I158" s="94">
        <v>3013.63</v>
      </c>
      <c r="J158" s="56">
        <v>8.1687786889376255E-3</v>
      </c>
    </row>
    <row r="159" spans="1:10" ht="38.25">
      <c r="A159" s="108" t="s">
        <v>228</v>
      </c>
      <c r="B159" s="57" t="s">
        <v>133</v>
      </c>
      <c r="C159" s="108" t="s">
        <v>21</v>
      </c>
      <c r="D159" s="108" t="s">
        <v>694</v>
      </c>
      <c r="E159" s="58" t="s">
        <v>15</v>
      </c>
      <c r="F159" s="99">
        <v>1.89</v>
      </c>
      <c r="G159" s="95">
        <v>621.17999999999995</v>
      </c>
      <c r="H159" s="95">
        <v>776.47</v>
      </c>
      <c r="I159" s="95">
        <v>1467.52</v>
      </c>
      <c r="J159" s="60">
        <v>3.9778758844283288E-3</v>
      </c>
    </row>
    <row r="160" spans="1:10" ht="38.25">
      <c r="A160" s="108" t="s">
        <v>229</v>
      </c>
      <c r="B160" s="57" t="s">
        <v>133</v>
      </c>
      <c r="C160" s="108" t="s">
        <v>21</v>
      </c>
      <c r="D160" s="108" t="s">
        <v>695</v>
      </c>
      <c r="E160" s="58" t="s">
        <v>15</v>
      </c>
      <c r="F160" s="99">
        <v>1.47</v>
      </c>
      <c r="G160" s="95">
        <v>621.17999999999995</v>
      </c>
      <c r="H160" s="95">
        <v>776.47</v>
      </c>
      <c r="I160" s="95">
        <v>1141.4100000000001</v>
      </c>
      <c r="J160" s="60">
        <v>3.0939185246165904E-3</v>
      </c>
    </row>
    <row r="161" spans="1:10" ht="38.25">
      <c r="A161" s="108" t="s">
        <v>230</v>
      </c>
      <c r="B161" s="57" t="s">
        <v>231</v>
      </c>
      <c r="C161" s="108" t="s">
        <v>21</v>
      </c>
      <c r="D161" s="108" t="s">
        <v>577</v>
      </c>
      <c r="E161" s="58" t="s">
        <v>15</v>
      </c>
      <c r="F161" s="99">
        <v>0.5</v>
      </c>
      <c r="G161" s="95">
        <v>647.53</v>
      </c>
      <c r="H161" s="95">
        <v>809.41</v>
      </c>
      <c r="I161" s="95">
        <v>404.7</v>
      </c>
      <c r="J161" s="60">
        <v>1.0969842798927065E-3</v>
      </c>
    </row>
    <row r="162" spans="1:10" ht="14.25">
      <c r="A162" s="55" t="s">
        <v>232</v>
      </c>
      <c r="B162" s="55"/>
      <c r="C162" s="55"/>
      <c r="D162" s="55" t="s">
        <v>578</v>
      </c>
      <c r="E162" s="55"/>
      <c r="F162" s="98"/>
      <c r="G162" s="93"/>
      <c r="H162" s="93"/>
      <c r="I162" s="94">
        <v>2454.96</v>
      </c>
      <c r="J162" s="56">
        <v>6.6544416302579653E-3</v>
      </c>
    </row>
    <row r="163" spans="1:10" ht="38.25">
      <c r="A163" s="108" t="s">
        <v>233</v>
      </c>
      <c r="B163" s="57" t="s">
        <v>526</v>
      </c>
      <c r="C163" s="108" t="s">
        <v>21</v>
      </c>
      <c r="D163" s="108" t="s">
        <v>527</v>
      </c>
      <c r="E163" s="58" t="s">
        <v>19</v>
      </c>
      <c r="F163" s="99">
        <v>2</v>
      </c>
      <c r="G163" s="95">
        <v>286.44</v>
      </c>
      <c r="H163" s="95">
        <v>358.05</v>
      </c>
      <c r="I163" s="95">
        <v>716.1</v>
      </c>
      <c r="J163" s="60">
        <v>1.941068551596657E-3</v>
      </c>
    </row>
    <row r="164" spans="1:10" ht="51">
      <c r="A164" s="108" t="s">
        <v>234</v>
      </c>
      <c r="B164" s="57" t="s">
        <v>166</v>
      </c>
      <c r="C164" s="108" t="s">
        <v>21</v>
      </c>
      <c r="D164" s="108" t="s">
        <v>167</v>
      </c>
      <c r="E164" s="58" t="s">
        <v>19</v>
      </c>
      <c r="F164" s="99">
        <v>2</v>
      </c>
      <c r="G164" s="95">
        <v>180.41</v>
      </c>
      <c r="H164" s="95">
        <v>225.51</v>
      </c>
      <c r="I164" s="95">
        <v>451.02</v>
      </c>
      <c r="J164" s="60">
        <v>1.2225397823504038E-3</v>
      </c>
    </row>
    <row r="165" spans="1:10" ht="38.25">
      <c r="A165" s="108" t="s">
        <v>235</v>
      </c>
      <c r="B165" s="57" t="s">
        <v>169</v>
      </c>
      <c r="C165" s="108" t="s">
        <v>21</v>
      </c>
      <c r="D165" s="108" t="s">
        <v>170</v>
      </c>
      <c r="E165" s="58" t="s">
        <v>19</v>
      </c>
      <c r="F165" s="99">
        <v>4</v>
      </c>
      <c r="G165" s="95">
        <v>204.4</v>
      </c>
      <c r="H165" s="95">
        <v>255.5</v>
      </c>
      <c r="I165" s="95">
        <v>1022</v>
      </c>
      <c r="J165" s="60">
        <v>2.7702444626892661E-3</v>
      </c>
    </row>
    <row r="166" spans="1:10" ht="25.5">
      <c r="A166" s="108" t="s">
        <v>236</v>
      </c>
      <c r="B166" s="57" t="s">
        <v>237</v>
      </c>
      <c r="C166" s="108" t="s">
        <v>29</v>
      </c>
      <c r="D166" s="108" t="s">
        <v>696</v>
      </c>
      <c r="E166" s="58" t="s">
        <v>162</v>
      </c>
      <c r="F166" s="99">
        <v>2</v>
      </c>
      <c r="G166" s="95">
        <v>106.34</v>
      </c>
      <c r="H166" s="95">
        <v>132.91999999999999</v>
      </c>
      <c r="I166" s="95">
        <v>265.83999999999997</v>
      </c>
      <c r="J166" s="60">
        <v>7.2058883362163839E-4</v>
      </c>
    </row>
    <row r="167" spans="1:10" ht="14.25">
      <c r="A167" s="55" t="s">
        <v>238</v>
      </c>
      <c r="B167" s="55"/>
      <c r="C167" s="55"/>
      <c r="D167" s="55" t="s">
        <v>239</v>
      </c>
      <c r="E167" s="55"/>
      <c r="F167" s="98"/>
      <c r="G167" s="93"/>
      <c r="H167" s="93"/>
      <c r="I167" s="94">
        <v>19021.16</v>
      </c>
      <c r="J167" s="56">
        <v>5.1558965913822467E-2</v>
      </c>
    </row>
    <row r="168" spans="1:10" ht="30" customHeight="1">
      <c r="A168" s="108" t="s">
        <v>240</v>
      </c>
      <c r="B168" s="57" t="s">
        <v>580</v>
      </c>
      <c r="C168" s="108" t="s">
        <v>21</v>
      </c>
      <c r="D168" s="108" t="s">
        <v>581</v>
      </c>
      <c r="E168" s="58" t="s">
        <v>19</v>
      </c>
      <c r="F168" s="99">
        <v>1</v>
      </c>
      <c r="G168" s="95">
        <v>604.86</v>
      </c>
      <c r="H168" s="95">
        <v>756.07</v>
      </c>
      <c r="I168" s="95">
        <v>756.07</v>
      </c>
      <c r="J168" s="60">
        <v>2.0494116740758057E-3</v>
      </c>
    </row>
    <row r="169" spans="1:10" ht="14.25">
      <c r="A169" s="108" t="s">
        <v>241</v>
      </c>
      <c r="B169" s="57" t="s">
        <v>242</v>
      </c>
      <c r="C169" s="108" t="s">
        <v>21</v>
      </c>
      <c r="D169" s="108" t="s">
        <v>243</v>
      </c>
      <c r="E169" s="58" t="s">
        <v>19</v>
      </c>
      <c r="F169" s="99">
        <v>4</v>
      </c>
      <c r="G169" s="95">
        <v>62.58</v>
      </c>
      <c r="H169" s="95">
        <v>78.22</v>
      </c>
      <c r="I169" s="95">
        <v>312.88</v>
      </c>
      <c r="J169" s="60">
        <v>8.480959760139115E-4</v>
      </c>
    </row>
    <row r="170" spans="1:10" ht="38.25">
      <c r="A170" s="108" t="s">
        <v>244</v>
      </c>
      <c r="B170" s="57" t="s">
        <v>245</v>
      </c>
      <c r="C170" s="108" t="s">
        <v>21</v>
      </c>
      <c r="D170" s="108" t="s">
        <v>246</v>
      </c>
      <c r="E170" s="58" t="s">
        <v>19</v>
      </c>
      <c r="F170" s="99">
        <v>2</v>
      </c>
      <c r="G170" s="95">
        <v>92.03</v>
      </c>
      <c r="H170" s="95">
        <v>115.03</v>
      </c>
      <c r="I170" s="95">
        <v>230.06</v>
      </c>
      <c r="J170" s="60">
        <v>6.2360317131731171E-4</v>
      </c>
    </row>
    <row r="171" spans="1:10" ht="45" customHeight="1">
      <c r="A171" s="108" t="s">
        <v>247</v>
      </c>
      <c r="B171" s="57" t="s">
        <v>248</v>
      </c>
      <c r="C171" s="108" t="s">
        <v>21</v>
      </c>
      <c r="D171" s="108" t="s">
        <v>249</v>
      </c>
      <c r="E171" s="58" t="s">
        <v>19</v>
      </c>
      <c r="F171" s="99">
        <v>2</v>
      </c>
      <c r="G171" s="95">
        <v>19.62</v>
      </c>
      <c r="H171" s="95">
        <v>24.52</v>
      </c>
      <c r="I171" s="95">
        <v>49.04</v>
      </c>
      <c r="J171" s="60">
        <v>1.3292836443276086E-4</v>
      </c>
    </row>
    <row r="172" spans="1:10" ht="51">
      <c r="A172" s="108" t="s">
        <v>250</v>
      </c>
      <c r="B172" s="57" t="s">
        <v>149</v>
      </c>
      <c r="C172" s="108" t="s">
        <v>21</v>
      </c>
      <c r="D172" s="108" t="s">
        <v>150</v>
      </c>
      <c r="E172" s="58" t="s">
        <v>19</v>
      </c>
      <c r="F172" s="99">
        <v>3</v>
      </c>
      <c r="G172" s="95">
        <v>172.22</v>
      </c>
      <c r="H172" s="95">
        <v>215.27</v>
      </c>
      <c r="I172" s="95">
        <v>645.80999999999995</v>
      </c>
      <c r="J172" s="60">
        <v>1.7505397029837133E-3</v>
      </c>
    </row>
    <row r="173" spans="1:10" ht="14.25">
      <c r="A173" s="108" t="s">
        <v>251</v>
      </c>
      <c r="B173" s="57" t="s">
        <v>582</v>
      </c>
      <c r="C173" s="108" t="s">
        <v>29</v>
      </c>
      <c r="D173" s="108" t="s">
        <v>697</v>
      </c>
      <c r="E173" s="58" t="s">
        <v>15</v>
      </c>
      <c r="F173" s="99">
        <v>0.65</v>
      </c>
      <c r="G173" s="95">
        <v>565.88</v>
      </c>
      <c r="H173" s="95">
        <v>707.35</v>
      </c>
      <c r="I173" s="95">
        <v>459.77</v>
      </c>
      <c r="J173" s="60">
        <v>1.246257628777538E-3</v>
      </c>
    </row>
    <row r="174" spans="1:10" ht="38.25">
      <c r="A174" s="108" t="s">
        <v>252</v>
      </c>
      <c r="B174" s="57" t="s">
        <v>584</v>
      </c>
      <c r="C174" s="108" t="s">
        <v>21</v>
      </c>
      <c r="D174" s="108" t="s">
        <v>585</v>
      </c>
      <c r="E174" s="58" t="s">
        <v>19</v>
      </c>
      <c r="F174" s="99">
        <v>1</v>
      </c>
      <c r="G174" s="95">
        <v>513.63</v>
      </c>
      <c r="H174" s="95">
        <v>642.03</v>
      </c>
      <c r="I174" s="95">
        <v>642.03</v>
      </c>
      <c r="J174" s="60">
        <v>1.7402935933271914E-3</v>
      </c>
    </row>
    <row r="175" spans="1:10" ht="14.25">
      <c r="A175" s="108" t="s">
        <v>253</v>
      </c>
      <c r="B175" s="57" t="s">
        <v>586</v>
      </c>
      <c r="C175" s="108" t="s">
        <v>498</v>
      </c>
      <c r="D175" s="108" t="s">
        <v>587</v>
      </c>
      <c r="E175" s="58" t="s">
        <v>19</v>
      </c>
      <c r="F175" s="99">
        <v>1</v>
      </c>
      <c r="G175" s="95">
        <v>253.95</v>
      </c>
      <c r="H175" s="95">
        <v>317.43</v>
      </c>
      <c r="I175" s="95">
        <v>317.43</v>
      </c>
      <c r="J175" s="60">
        <v>8.6042925615602121E-4</v>
      </c>
    </row>
    <row r="176" spans="1:10" ht="25.5">
      <c r="A176" s="108" t="s">
        <v>253</v>
      </c>
      <c r="B176" s="57" t="s">
        <v>588</v>
      </c>
      <c r="C176" s="108" t="s">
        <v>498</v>
      </c>
      <c r="D176" s="108" t="s">
        <v>589</v>
      </c>
      <c r="E176" s="58" t="s">
        <v>19</v>
      </c>
      <c r="F176" s="99">
        <v>1</v>
      </c>
      <c r="G176" s="95">
        <v>760.45</v>
      </c>
      <c r="H176" s="95">
        <v>950.56</v>
      </c>
      <c r="I176" s="95">
        <v>950.56</v>
      </c>
      <c r="J176" s="60">
        <v>2.5765984114030417E-3</v>
      </c>
    </row>
    <row r="177" spans="1:10" ht="25.5">
      <c r="A177" s="108" t="s">
        <v>254</v>
      </c>
      <c r="B177" s="57" t="s">
        <v>590</v>
      </c>
      <c r="C177" s="108" t="s">
        <v>29</v>
      </c>
      <c r="D177" s="108" t="s">
        <v>698</v>
      </c>
      <c r="E177" s="58" t="s">
        <v>162</v>
      </c>
      <c r="F177" s="99">
        <v>1</v>
      </c>
      <c r="G177" s="95">
        <v>780.55</v>
      </c>
      <c r="H177" s="95">
        <v>975.68</v>
      </c>
      <c r="I177" s="95">
        <v>975.68</v>
      </c>
      <c r="J177" s="60">
        <v>2.6446889602315684E-3</v>
      </c>
    </row>
    <row r="178" spans="1:10" ht="25.5">
      <c r="A178" s="108" t="s">
        <v>255</v>
      </c>
      <c r="B178" s="57" t="s">
        <v>256</v>
      </c>
      <c r="C178" s="108" t="s">
        <v>29</v>
      </c>
      <c r="D178" s="108" t="s">
        <v>699</v>
      </c>
      <c r="E178" s="58" t="s">
        <v>162</v>
      </c>
      <c r="F178" s="99">
        <v>1</v>
      </c>
      <c r="G178" s="95">
        <v>214.59</v>
      </c>
      <c r="H178" s="95">
        <v>268.23</v>
      </c>
      <c r="I178" s="95">
        <v>268.23</v>
      </c>
      <c r="J178" s="60">
        <v>7.2706719396002141E-4</v>
      </c>
    </row>
    <row r="179" spans="1:10" ht="14.25">
      <c r="A179" s="108" t="s">
        <v>257</v>
      </c>
      <c r="B179" s="57" t="s">
        <v>593</v>
      </c>
      <c r="C179" s="108" t="s">
        <v>21</v>
      </c>
      <c r="D179" s="108" t="s">
        <v>594</v>
      </c>
      <c r="E179" s="58" t="s">
        <v>15</v>
      </c>
      <c r="F179" s="99">
        <v>0.6</v>
      </c>
      <c r="G179" s="95">
        <v>670.09</v>
      </c>
      <c r="H179" s="95">
        <v>837.61</v>
      </c>
      <c r="I179" s="95">
        <v>502.56</v>
      </c>
      <c r="J179" s="60">
        <v>1.3622446743337745E-3</v>
      </c>
    </row>
    <row r="180" spans="1:10" ht="14.25">
      <c r="A180" s="108" t="s">
        <v>258</v>
      </c>
      <c r="B180" s="57" t="s">
        <v>595</v>
      </c>
      <c r="C180" s="108" t="s">
        <v>596</v>
      </c>
      <c r="D180" s="108" t="s">
        <v>700</v>
      </c>
      <c r="E180" s="58" t="s">
        <v>19</v>
      </c>
      <c r="F180" s="99">
        <v>1</v>
      </c>
      <c r="G180" s="95">
        <v>4792.32</v>
      </c>
      <c r="H180" s="95">
        <v>5990.4</v>
      </c>
      <c r="I180" s="95">
        <v>5990.4</v>
      </c>
      <c r="J180" s="60">
        <v>1.6237644255669061E-2</v>
      </c>
    </row>
    <row r="181" spans="1:10" ht="38.25">
      <c r="A181" s="108" t="s">
        <v>259</v>
      </c>
      <c r="B181" s="57" t="s">
        <v>598</v>
      </c>
      <c r="C181" s="108" t="s">
        <v>21</v>
      </c>
      <c r="D181" s="108" t="s">
        <v>599</v>
      </c>
      <c r="E181" s="58" t="s">
        <v>19</v>
      </c>
      <c r="F181" s="99">
        <v>1</v>
      </c>
      <c r="G181" s="95">
        <v>2025.51</v>
      </c>
      <c r="H181" s="95">
        <v>2531.88</v>
      </c>
      <c r="I181" s="95">
        <v>2531.88</v>
      </c>
      <c r="J181" s="60">
        <v>6.8629418299351258E-3</v>
      </c>
    </row>
    <row r="182" spans="1:10" ht="25.5">
      <c r="A182" s="108" t="s">
        <v>260</v>
      </c>
      <c r="B182" s="57" t="s">
        <v>261</v>
      </c>
      <c r="C182" s="108" t="s">
        <v>29</v>
      </c>
      <c r="D182" s="108" t="s">
        <v>701</v>
      </c>
      <c r="E182" s="58" t="s">
        <v>162</v>
      </c>
      <c r="F182" s="99">
        <v>1</v>
      </c>
      <c r="G182" s="95">
        <v>77.56</v>
      </c>
      <c r="H182" s="95">
        <v>96.95</v>
      </c>
      <c r="I182" s="95">
        <v>96.95</v>
      </c>
      <c r="J182" s="60">
        <v>2.6279373841264612E-4</v>
      </c>
    </row>
    <row r="183" spans="1:10" ht="25.5">
      <c r="A183" s="108" t="s">
        <v>262</v>
      </c>
      <c r="B183" s="57" t="s">
        <v>263</v>
      </c>
      <c r="C183" s="108" t="s">
        <v>29</v>
      </c>
      <c r="D183" s="108" t="s">
        <v>702</v>
      </c>
      <c r="E183" s="58" t="s">
        <v>162</v>
      </c>
      <c r="F183" s="99">
        <v>1</v>
      </c>
      <c r="G183" s="95">
        <v>125.56</v>
      </c>
      <c r="H183" s="95">
        <v>156.94999999999999</v>
      </c>
      <c r="I183" s="95">
        <v>156.94999999999999</v>
      </c>
      <c r="J183" s="60">
        <v>4.2543039962728013E-4</v>
      </c>
    </row>
    <row r="184" spans="1:10" ht="25.5">
      <c r="A184" s="108" t="s">
        <v>264</v>
      </c>
      <c r="B184" s="57" t="s">
        <v>265</v>
      </c>
      <c r="C184" s="108" t="s">
        <v>29</v>
      </c>
      <c r="D184" s="108" t="s">
        <v>703</v>
      </c>
      <c r="E184" s="58" t="s">
        <v>155</v>
      </c>
      <c r="F184" s="99">
        <v>1</v>
      </c>
      <c r="G184" s="95">
        <v>128.59</v>
      </c>
      <c r="H184" s="95">
        <v>160.72999999999999</v>
      </c>
      <c r="I184" s="95">
        <v>160.72999999999999</v>
      </c>
      <c r="J184" s="60">
        <v>4.3567650928380211E-4</v>
      </c>
    </row>
    <row r="185" spans="1:10" ht="25.5">
      <c r="A185" s="108" t="s">
        <v>266</v>
      </c>
      <c r="B185" s="57" t="s">
        <v>267</v>
      </c>
      <c r="C185" s="108" t="s">
        <v>29</v>
      </c>
      <c r="D185" s="108" t="s">
        <v>704</v>
      </c>
      <c r="E185" s="58" t="s">
        <v>162</v>
      </c>
      <c r="F185" s="99">
        <v>5</v>
      </c>
      <c r="G185" s="95">
        <v>109.93</v>
      </c>
      <c r="H185" s="95">
        <v>137.41</v>
      </c>
      <c r="I185" s="95">
        <v>687.05</v>
      </c>
      <c r="J185" s="60">
        <v>1.8623253014585716E-3</v>
      </c>
    </row>
    <row r="186" spans="1:10" ht="38.25">
      <c r="A186" s="108" t="s">
        <v>270</v>
      </c>
      <c r="B186" s="57" t="s">
        <v>271</v>
      </c>
      <c r="C186" s="108" t="s">
        <v>21</v>
      </c>
      <c r="D186" s="108" t="s">
        <v>272</v>
      </c>
      <c r="E186" s="58" t="s">
        <v>102</v>
      </c>
      <c r="F186" s="99">
        <v>12</v>
      </c>
      <c r="G186" s="95">
        <v>49.19</v>
      </c>
      <c r="H186" s="95">
        <v>61.48</v>
      </c>
      <c r="I186" s="95">
        <v>737.76</v>
      </c>
      <c r="J186" s="60">
        <v>1.99978038629514E-3</v>
      </c>
    </row>
    <row r="187" spans="1:10" ht="38.25">
      <c r="A187" s="108" t="s">
        <v>275</v>
      </c>
      <c r="B187" s="57" t="s">
        <v>206</v>
      </c>
      <c r="C187" s="108" t="s">
        <v>21</v>
      </c>
      <c r="D187" s="108" t="s">
        <v>276</v>
      </c>
      <c r="E187" s="58" t="s">
        <v>102</v>
      </c>
      <c r="F187" s="99">
        <v>6</v>
      </c>
      <c r="G187" s="95">
        <v>16.71</v>
      </c>
      <c r="H187" s="95">
        <v>20.88</v>
      </c>
      <c r="I187" s="95">
        <v>125.28</v>
      </c>
      <c r="J187" s="60">
        <v>3.395853486161558E-4</v>
      </c>
    </row>
    <row r="188" spans="1:10" ht="38.25">
      <c r="A188" s="108" t="s">
        <v>277</v>
      </c>
      <c r="B188" s="57" t="s">
        <v>278</v>
      </c>
      <c r="C188" s="108" t="s">
        <v>21</v>
      </c>
      <c r="D188" s="108" t="s">
        <v>279</v>
      </c>
      <c r="E188" s="58" t="s">
        <v>102</v>
      </c>
      <c r="F188" s="99">
        <v>12</v>
      </c>
      <c r="G188" s="95">
        <v>25.78</v>
      </c>
      <c r="H188" s="95">
        <v>32.22</v>
      </c>
      <c r="I188" s="95">
        <v>386.64</v>
      </c>
      <c r="J188" s="60">
        <v>1.0480306448671015E-3</v>
      </c>
    </row>
    <row r="189" spans="1:10" ht="38.25">
      <c r="A189" s="108" t="s">
        <v>280</v>
      </c>
      <c r="B189" s="57" t="s">
        <v>281</v>
      </c>
      <c r="C189" s="108" t="s">
        <v>21</v>
      </c>
      <c r="D189" s="108" t="s">
        <v>282</v>
      </c>
      <c r="E189" s="58" t="s">
        <v>19</v>
      </c>
      <c r="F189" s="99">
        <v>2</v>
      </c>
      <c r="G189" s="95">
        <v>87.21</v>
      </c>
      <c r="H189" s="95">
        <v>109.01</v>
      </c>
      <c r="I189" s="95">
        <v>218.02</v>
      </c>
      <c r="J189" s="60">
        <v>5.9096741463357516E-4</v>
      </c>
    </row>
    <row r="190" spans="1:10" ht="38.25">
      <c r="A190" s="108" t="s">
        <v>283</v>
      </c>
      <c r="B190" s="57" t="s">
        <v>284</v>
      </c>
      <c r="C190" s="108" t="s">
        <v>21</v>
      </c>
      <c r="D190" s="108" t="s">
        <v>285</v>
      </c>
      <c r="E190" s="58" t="s">
        <v>19</v>
      </c>
      <c r="F190" s="99">
        <v>1</v>
      </c>
      <c r="G190" s="95">
        <v>83.33</v>
      </c>
      <c r="H190" s="95">
        <v>104.16</v>
      </c>
      <c r="I190" s="95">
        <v>104.16</v>
      </c>
      <c r="J190" s="60">
        <v>2.8233724386860464E-4</v>
      </c>
    </row>
    <row r="191" spans="1:10" ht="25.5">
      <c r="A191" s="108" t="s">
        <v>286</v>
      </c>
      <c r="B191" s="57" t="s">
        <v>604</v>
      </c>
      <c r="C191" s="108" t="s">
        <v>29</v>
      </c>
      <c r="D191" s="108" t="s">
        <v>705</v>
      </c>
      <c r="E191" s="58" t="s">
        <v>162</v>
      </c>
      <c r="F191" s="99">
        <v>2</v>
      </c>
      <c r="G191" s="95">
        <v>116.33</v>
      </c>
      <c r="H191" s="95">
        <v>145.41</v>
      </c>
      <c r="I191" s="95">
        <v>290.82</v>
      </c>
      <c r="J191" s="60">
        <v>7.8829989690733107E-4</v>
      </c>
    </row>
    <row r="192" spans="1:10" ht="25.5">
      <c r="A192" s="108" t="s">
        <v>287</v>
      </c>
      <c r="B192" s="57" t="s">
        <v>288</v>
      </c>
      <c r="C192" s="108" t="s">
        <v>21</v>
      </c>
      <c r="D192" s="108" t="s">
        <v>289</v>
      </c>
      <c r="E192" s="58" t="s">
        <v>102</v>
      </c>
      <c r="F192" s="99">
        <v>12</v>
      </c>
      <c r="G192" s="95">
        <v>14.86</v>
      </c>
      <c r="H192" s="95">
        <v>18.57</v>
      </c>
      <c r="I192" s="95">
        <v>222.84</v>
      </c>
      <c r="J192" s="60">
        <v>6.0403255975115071E-4</v>
      </c>
    </row>
    <row r="193" spans="1:10" ht="25.5">
      <c r="A193" s="108" t="s">
        <v>290</v>
      </c>
      <c r="B193" s="57" t="s">
        <v>291</v>
      </c>
      <c r="C193" s="108" t="s">
        <v>21</v>
      </c>
      <c r="D193" s="108" t="s">
        <v>292</v>
      </c>
      <c r="E193" s="58" t="s">
        <v>102</v>
      </c>
      <c r="F193" s="99">
        <v>24</v>
      </c>
      <c r="G193" s="95">
        <v>17.73</v>
      </c>
      <c r="H193" s="95">
        <v>22.16</v>
      </c>
      <c r="I193" s="95">
        <v>531.84</v>
      </c>
      <c r="J193" s="60">
        <v>1.4416113650065159E-3</v>
      </c>
    </row>
    <row r="194" spans="1:10" ht="25.5">
      <c r="A194" s="108" t="s">
        <v>606</v>
      </c>
      <c r="B194" s="57" t="s">
        <v>273</v>
      </c>
      <c r="C194" s="108" t="s">
        <v>21</v>
      </c>
      <c r="D194" s="108" t="s">
        <v>274</v>
      </c>
      <c r="E194" s="58" t="s">
        <v>102</v>
      </c>
      <c r="F194" s="99">
        <v>12</v>
      </c>
      <c r="G194" s="95">
        <v>26.65</v>
      </c>
      <c r="H194" s="95">
        <v>33.31</v>
      </c>
      <c r="I194" s="95">
        <v>399.72</v>
      </c>
      <c r="J194" s="60">
        <v>1.0834854370118919E-3</v>
      </c>
    </row>
    <row r="195" spans="1:10" ht="25.5">
      <c r="A195" s="108" t="s">
        <v>607</v>
      </c>
      <c r="B195" s="57" t="s">
        <v>268</v>
      </c>
      <c r="C195" s="108" t="s">
        <v>21</v>
      </c>
      <c r="D195" s="108" t="s">
        <v>269</v>
      </c>
      <c r="E195" s="58" t="s">
        <v>102</v>
      </c>
      <c r="F195" s="99">
        <v>12</v>
      </c>
      <c r="G195" s="95">
        <v>18</v>
      </c>
      <c r="H195" s="95">
        <v>22.5</v>
      </c>
      <c r="I195" s="95">
        <v>270</v>
      </c>
      <c r="J195" s="60">
        <v>7.318649754658531E-4</v>
      </c>
    </row>
    <row r="196" spans="1:10" ht="14.25">
      <c r="A196" s="55" t="s">
        <v>295</v>
      </c>
      <c r="B196" s="55"/>
      <c r="C196" s="55"/>
      <c r="D196" s="55" t="s">
        <v>296</v>
      </c>
      <c r="E196" s="55"/>
      <c r="F196" s="98"/>
      <c r="G196" s="93"/>
      <c r="H196" s="93"/>
      <c r="I196" s="94">
        <v>2201.66</v>
      </c>
      <c r="J196" s="56">
        <v>5.9678438588301854E-3</v>
      </c>
    </row>
    <row r="197" spans="1:10" ht="25.5">
      <c r="A197" s="108" t="s">
        <v>297</v>
      </c>
      <c r="B197" s="57" t="s">
        <v>137</v>
      </c>
      <c r="C197" s="108" t="s">
        <v>21</v>
      </c>
      <c r="D197" s="108" t="s">
        <v>138</v>
      </c>
      <c r="E197" s="58" t="s">
        <v>15</v>
      </c>
      <c r="F197" s="99">
        <v>71.459999999999994</v>
      </c>
      <c r="G197" s="95">
        <v>12.27</v>
      </c>
      <c r="H197" s="95">
        <v>15.33</v>
      </c>
      <c r="I197" s="95">
        <v>1095.48</v>
      </c>
      <c r="J197" s="60">
        <v>2.969420160456788E-3</v>
      </c>
    </row>
    <row r="198" spans="1:10" ht="25.5">
      <c r="A198" s="108" t="s">
        <v>298</v>
      </c>
      <c r="B198" s="57" t="s">
        <v>141</v>
      </c>
      <c r="C198" s="108" t="s">
        <v>21</v>
      </c>
      <c r="D198" s="108" t="s">
        <v>706</v>
      </c>
      <c r="E198" s="58" t="s">
        <v>15</v>
      </c>
      <c r="F198" s="99">
        <v>40.58</v>
      </c>
      <c r="G198" s="95">
        <v>12.39</v>
      </c>
      <c r="H198" s="95">
        <v>15.48</v>
      </c>
      <c r="I198" s="95">
        <v>628.16999999999996</v>
      </c>
      <c r="J198" s="60">
        <v>1.7027245245866108E-3</v>
      </c>
    </row>
    <row r="199" spans="1:10" ht="25.5">
      <c r="A199" s="108" t="s">
        <v>299</v>
      </c>
      <c r="B199" s="57" t="s">
        <v>141</v>
      </c>
      <c r="C199" s="108" t="s">
        <v>21</v>
      </c>
      <c r="D199" s="108" t="s">
        <v>707</v>
      </c>
      <c r="E199" s="58" t="s">
        <v>15</v>
      </c>
      <c r="F199" s="99">
        <v>20.260000000000002</v>
      </c>
      <c r="G199" s="95">
        <v>12.39</v>
      </c>
      <c r="H199" s="95">
        <v>15.48</v>
      </c>
      <c r="I199" s="95">
        <v>313.62</v>
      </c>
      <c r="J199" s="60">
        <v>8.50101828168892E-4</v>
      </c>
    </row>
    <row r="200" spans="1:10" ht="25.5">
      <c r="A200" s="108" t="s">
        <v>610</v>
      </c>
      <c r="B200" s="57" t="s">
        <v>141</v>
      </c>
      <c r="C200" s="108" t="s">
        <v>21</v>
      </c>
      <c r="D200" s="108" t="s">
        <v>708</v>
      </c>
      <c r="E200" s="58" t="s">
        <v>15</v>
      </c>
      <c r="F200" s="99">
        <v>10.62</v>
      </c>
      <c r="G200" s="95">
        <v>12.39</v>
      </c>
      <c r="H200" s="95">
        <v>15.48</v>
      </c>
      <c r="I200" s="95">
        <v>164.39</v>
      </c>
      <c r="J200" s="60">
        <v>4.4559734561789476E-4</v>
      </c>
    </row>
    <row r="201" spans="1:10" ht="14.25">
      <c r="A201" s="55" t="s">
        <v>300</v>
      </c>
      <c r="B201" s="55"/>
      <c r="C201" s="55"/>
      <c r="D201" s="55" t="s">
        <v>301</v>
      </c>
      <c r="E201" s="55"/>
      <c r="F201" s="98"/>
      <c r="G201" s="93"/>
      <c r="H201" s="93"/>
      <c r="I201" s="94">
        <v>89073.54</v>
      </c>
      <c r="J201" s="56">
        <v>0.24144371913613585</v>
      </c>
    </row>
    <row r="202" spans="1:10" ht="14.25">
      <c r="A202" s="55" t="s">
        <v>302</v>
      </c>
      <c r="B202" s="55"/>
      <c r="C202" s="55"/>
      <c r="D202" s="55" t="s">
        <v>303</v>
      </c>
      <c r="E202" s="55"/>
      <c r="F202" s="98"/>
      <c r="G202" s="93"/>
      <c r="H202" s="93"/>
      <c r="I202" s="94">
        <v>2455.5700000000002</v>
      </c>
      <c r="J202" s="56">
        <v>6.6560951029803143E-3</v>
      </c>
    </row>
    <row r="203" spans="1:10" ht="14.25">
      <c r="A203" s="108" t="s">
        <v>304</v>
      </c>
      <c r="B203" s="57" t="s">
        <v>293</v>
      </c>
      <c r="C203" s="108" t="s">
        <v>21</v>
      </c>
      <c r="D203" s="108" t="s">
        <v>294</v>
      </c>
      <c r="E203" s="58" t="s">
        <v>41</v>
      </c>
      <c r="F203" s="99">
        <v>6.4</v>
      </c>
      <c r="G203" s="95">
        <v>55.97</v>
      </c>
      <c r="H203" s="95">
        <v>69.959999999999994</v>
      </c>
      <c r="I203" s="95">
        <v>447.74</v>
      </c>
      <c r="J203" s="60">
        <v>1.2136489782040038E-3</v>
      </c>
    </row>
    <row r="204" spans="1:10" ht="38.25">
      <c r="A204" s="108" t="s">
        <v>305</v>
      </c>
      <c r="B204" s="57" t="s">
        <v>502</v>
      </c>
      <c r="C204" s="108" t="s">
        <v>21</v>
      </c>
      <c r="D204" s="108" t="s">
        <v>503</v>
      </c>
      <c r="E204" s="58" t="s">
        <v>41</v>
      </c>
      <c r="F204" s="99">
        <v>0.7</v>
      </c>
      <c r="G204" s="95">
        <v>308.76</v>
      </c>
      <c r="H204" s="95">
        <v>385.95</v>
      </c>
      <c r="I204" s="95">
        <v>270.16000000000003</v>
      </c>
      <c r="J204" s="60">
        <v>7.3229867322909209E-4</v>
      </c>
    </row>
    <row r="205" spans="1:10" ht="25.5">
      <c r="A205" s="108" t="s">
        <v>306</v>
      </c>
      <c r="B205" s="57" t="s">
        <v>612</v>
      </c>
      <c r="C205" s="108" t="s">
        <v>13</v>
      </c>
      <c r="D205" s="108" t="s">
        <v>709</v>
      </c>
      <c r="E205" s="58" t="s">
        <v>41</v>
      </c>
      <c r="F205" s="99">
        <v>3</v>
      </c>
      <c r="G205" s="95">
        <v>424.92</v>
      </c>
      <c r="H205" s="95">
        <v>531.15</v>
      </c>
      <c r="I205" s="95">
        <v>1593.45</v>
      </c>
      <c r="J205" s="60">
        <v>4.3192231302076429E-3</v>
      </c>
    </row>
    <row r="206" spans="1:10" ht="14.25">
      <c r="A206" s="108" t="s">
        <v>614</v>
      </c>
      <c r="B206" s="57" t="s">
        <v>465</v>
      </c>
      <c r="C206" s="108" t="s">
        <v>21</v>
      </c>
      <c r="D206" s="108" t="s">
        <v>466</v>
      </c>
      <c r="E206" s="58" t="s">
        <v>41</v>
      </c>
      <c r="F206" s="99">
        <v>3.4</v>
      </c>
      <c r="G206" s="95">
        <v>33.94</v>
      </c>
      <c r="H206" s="95">
        <v>42.42</v>
      </c>
      <c r="I206" s="95">
        <v>144.22</v>
      </c>
      <c r="J206" s="60">
        <v>3.909243213395753E-4</v>
      </c>
    </row>
    <row r="207" spans="1:10" ht="25.5">
      <c r="A207" s="55" t="s">
        <v>307</v>
      </c>
      <c r="B207" s="55"/>
      <c r="C207" s="55"/>
      <c r="D207" s="55" t="s">
        <v>710</v>
      </c>
      <c r="E207" s="55"/>
      <c r="F207" s="98"/>
      <c r="G207" s="93"/>
      <c r="H207" s="93"/>
      <c r="I207" s="94">
        <v>43154.92</v>
      </c>
      <c r="J207" s="56">
        <v>0.11697620172974389</v>
      </c>
    </row>
    <row r="208" spans="1:10" ht="25.5">
      <c r="A208" s="108" t="s">
        <v>308</v>
      </c>
      <c r="B208" s="57" t="s">
        <v>52</v>
      </c>
      <c r="C208" s="108" t="s">
        <v>21</v>
      </c>
      <c r="D208" s="108" t="s">
        <v>53</v>
      </c>
      <c r="E208" s="58" t="s">
        <v>54</v>
      </c>
      <c r="F208" s="99">
        <v>210.45</v>
      </c>
      <c r="G208" s="95">
        <v>14.85</v>
      </c>
      <c r="H208" s="95">
        <v>18.559999999999999</v>
      </c>
      <c r="I208" s="95">
        <v>3905.95</v>
      </c>
      <c r="J208" s="60">
        <v>1.0587511114521662E-2</v>
      </c>
    </row>
    <row r="209" spans="1:10" ht="25.5">
      <c r="A209" s="108" t="s">
        <v>309</v>
      </c>
      <c r="B209" s="57" t="s">
        <v>310</v>
      </c>
      <c r="C209" s="108" t="s">
        <v>21</v>
      </c>
      <c r="D209" s="108" t="s">
        <v>311</v>
      </c>
      <c r="E209" s="58" t="s">
        <v>41</v>
      </c>
      <c r="F209" s="99">
        <v>4</v>
      </c>
      <c r="G209" s="95">
        <v>558.28</v>
      </c>
      <c r="H209" s="95">
        <v>697.85</v>
      </c>
      <c r="I209" s="95">
        <v>2791.4</v>
      </c>
      <c r="J209" s="60">
        <v>7.5663996019088228E-3</v>
      </c>
    </row>
    <row r="210" spans="1:10" ht="25.5">
      <c r="A210" s="108" t="s">
        <v>312</v>
      </c>
      <c r="B210" s="57" t="s">
        <v>473</v>
      </c>
      <c r="C210" s="108" t="s">
        <v>21</v>
      </c>
      <c r="D210" s="108" t="s">
        <v>615</v>
      </c>
      <c r="E210" s="58" t="s">
        <v>15</v>
      </c>
      <c r="F210" s="99">
        <v>22.5</v>
      </c>
      <c r="G210" s="95">
        <v>56.94</v>
      </c>
      <c r="H210" s="95">
        <v>71.17</v>
      </c>
      <c r="I210" s="95">
        <v>1601.32</v>
      </c>
      <c r="J210" s="60">
        <v>4.3405556389369626E-3</v>
      </c>
    </row>
    <row r="211" spans="1:10" ht="63.75">
      <c r="A211" s="108" t="s">
        <v>313</v>
      </c>
      <c r="B211" s="57" t="s">
        <v>122</v>
      </c>
      <c r="C211" s="108" t="s">
        <v>21</v>
      </c>
      <c r="D211" s="108" t="s">
        <v>1644</v>
      </c>
      <c r="E211" s="58" t="s">
        <v>15</v>
      </c>
      <c r="F211" s="99">
        <v>195</v>
      </c>
      <c r="G211" s="95">
        <v>56.75</v>
      </c>
      <c r="H211" s="95">
        <v>70.930000000000007</v>
      </c>
      <c r="I211" s="95">
        <v>13831.35</v>
      </c>
      <c r="J211" s="60">
        <v>3.7491409734850469E-2</v>
      </c>
    </row>
    <row r="212" spans="1:10" ht="38.25">
      <c r="A212" s="108" t="s">
        <v>435</v>
      </c>
      <c r="B212" s="57" t="s">
        <v>124</v>
      </c>
      <c r="C212" s="108" t="s">
        <v>21</v>
      </c>
      <c r="D212" s="108" t="s">
        <v>125</v>
      </c>
      <c r="E212" s="58" t="s">
        <v>15</v>
      </c>
      <c r="F212" s="99">
        <v>390</v>
      </c>
      <c r="G212" s="95">
        <v>3.62</v>
      </c>
      <c r="H212" s="95">
        <v>4.5199999999999996</v>
      </c>
      <c r="I212" s="95">
        <v>1762.8</v>
      </c>
      <c r="J212" s="60">
        <v>4.7782651064859471E-3</v>
      </c>
    </row>
    <row r="213" spans="1:10" ht="51">
      <c r="A213" s="108" t="s">
        <v>436</v>
      </c>
      <c r="B213" s="57" t="s">
        <v>511</v>
      </c>
      <c r="C213" s="108" t="s">
        <v>21</v>
      </c>
      <c r="D213" s="108" t="s">
        <v>512</v>
      </c>
      <c r="E213" s="58" t="s">
        <v>15</v>
      </c>
      <c r="F213" s="99">
        <v>390</v>
      </c>
      <c r="G213" s="95">
        <v>17.88</v>
      </c>
      <c r="H213" s="95">
        <v>22.35</v>
      </c>
      <c r="I213" s="95">
        <v>8716.5</v>
      </c>
      <c r="J213" s="60">
        <v>2.3627040957955956E-2</v>
      </c>
    </row>
    <row r="214" spans="1:10" ht="25.5">
      <c r="A214" s="108" t="s">
        <v>314</v>
      </c>
      <c r="B214" s="57" t="s">
        <v>616</v>
      </c>
      <c r="C214" s="108" t="s">
        <v>21</v>
      </c>
      <c r="D214" s="108" t="s">
        <v>617</v>
      </c>
      <c r="E214" s="58" t="s">
        <v>15</v>
      </c>
      <c r="F214" s="99">
        <v>390</v>
      </c>
      <c r="G214" s="95">
        <v>9.3699999999999992</v>
      </c>
      <c r="H214" s="95">
        <v>11.71</v>
      </c>
      <c r="I214" s="95">
        <v>4566.8999999999996</v>
      </c>
      <c r="J214" s="60">
        <v>1.2379089468351869E-2</v>
      </c>
    </row>
    <row r="215" spans="1:10" ht="25.5">
      <c r="A215" s="108" t="s">
        <v>437</v>
      </c>
      <c r="B215" s="57" t="s">
        <v>137</v>
      </c>
      <c r="C215" s="108" t="s">
        <v>21</v>
      </c>
      <c r="D215" s="108" t="s">
        <v>138</v>
      </c>
      <c r="E215" s="58" t="s">
        <v>15</v>
      </c>
      <c r="F215" s="99">
        <v>390</v>
      </c>
      <c r="G215" s="95">
        <v>12.27</v>
      </c>
      <c r="H215" s="95">
        <v>15.33</v>
      </c>
      <c r="I215" s="95">
        <v>5978.7</v>
      </c>
      <c r="J215" s="60">
        <v>1.6205930106732207E-2</v>
      </c>
    </row>
    <row r="216" spans="1:10" ht="14.25">
      <c r="A216" s="55" t="s">
        <v>315</v>
      </c>
      <c r="B216" s="55"/>
      <c r="C216" s="55"/>
      <c r="D216" s="55" t="s">
        <v>618</v>
      </c>
      <c r="E216" s="55"/>
      <c r="F216" s="98"/>
      <c r="G216" s="93"/>
      <c r="H216" s="93"/>
      <c r="I216" s="94">
        <v>14641.87</v>
      </c>
      <c r="J216" s="56">
        <v>3.9688414178978552E-2</v>
      </c>
    </row>
    <row r="217" spans="1:10" ht="25.5">
      <c r="A217" s="108" t="s">
        <v>316</v>
      </c>
      <c r="B217" s="57" t="s">
        <v>619</v>
      </c>
      <c r="C217" s="108" t="s">
        <v>21</v>
      </c>
      <c r="D217" s="108" t="s">
        <v>620</v>
      </c>
      <c r="E217" s="58" t="s">
        <v>41</v>
      </c>
      <c r="F217" s="99">
        <v>0.36</v>
      </c>
      <c r="G217" s="95">
        <v>2211.61</v>
      </c>
      <c r="H217" s="95">
        <v>2764.51</v>
      </c>
      <c r="I217" s="95">
        <v>995.22</v>
      </c>
      <c r="J217" s="60">
        <v>2.6976542995671344E-3</v>
      </c>
    </row>
    <row r="218" spans="1:10" ht="38.25">
      <c r="A218" s="108" t="s">
        <v>317</v>
      </c>
      <c r="B218" s="57" t="s">
        <v>621</v>
      </c>
      <c r="C218" s="108" t="s">
        <v>29</v>
      </c>
      <c r="D218" s="108" t="s">
        <v>711</v>
      </c>
      <c r="E218" s="58" t="s">
        <v>15</v>
      </c>
      <c r="F218" s="99">
        <v>26</v>
      </c>
      <c r="G218" s="95">
        <v>383.07</v>
      </c>
      <c r="H218" s="95">
        <v>478.83</v>
      </c>
      <c r="I218" s="95">
        <v>12449.58</v>
      </c>
      <c r="J218" s="60">
        <v>3.3745968745408056E-2</v>
      </c>
    </row>
    <row r="219" spans="1:10" ht="25.5">
      <c r="A219" s="108" t="s">
        <v>623</v>
      </c>
      <c r="B219" s="57" t="s">
        <v>621</v>
      </c>
      <c r="C219" s="108" t="s">
        <v>29</v>
      </c>
      <c r="D219" s="108" t="s">
        <v>712</v>
      </c>
      <c r="E219" s="58" t="s">
        <v>15</v>
      </c>
      <c r="F219" s="99">
        <v>2.5</v>
      </c>
      <c r="G219" s="95">
        <v>383.07</v>
      </c>
      <c r="H219" s="95">
        <v>478.83</v>
      </c>
      <c r="I219" s="95">
        <v>1197.07</v>
      </c>
      <c r="J219" s="60">
        <v>3.2447911340033656E-3</v>
      </c>
    </row>
    <row r="220" spans="1:10" ht="14.25">
      <c r="A220" s="55" t="s">
        <v>318</v>
      </c>
      <c r="B220" s="55"/>
      <c r="C220" s="55"/>
      <c r="D220" s="55" t="s">
        <v>319</v>
      </c>
      <c r="E220" s="55"/>
      <c r="F220" s="98"/>
      <c r="G220" s="93"/>
      <c r="H220" s="93"/>
      <c r="I220" s="94">
        <v>28821.18</v>
      </c>
      <c r="J220" s="56">
        <v>7.8123008124433096E-2</v>
      </c>
    </row>
    <row r="221" spans="1:10" ht="25.5">
      <c r="A221" s="108" t="s">
        <v>320</v>
      </c>
      <c r="B221" s="57" t="s">
        <v>497</v>
      </c>
      <c r="C221" s="108" t="s">
        <v>498</v>
      </c>
      <c r="D221" s="108" t="s">
        <v>670</v>
      </c>
      <c r="E221" s="58" t="s">
        <v>41</v>
      </c>
      <c r="F221" s="99">
        <v>21.85</v>
      </c>
      <c r="G221" s="95">
        <v>103.21</v>
      </c>
      <c r="H221" s="95">
        <v>129.01</v>
      </c>
      <c r="I221" s="95">
        <v>2818.86</v>
      </c>
      <c r="J221" s="60">
        <v>7.6408329805247206E-3</v>
      </c>
    </row>
    <row r="222" spans="1:10" ht="38.25">
      <c r="A222" s="108" t="s">
        <v>321</v>
      </c>
      <c r="B222" s="57" t="s">
        <v>322</v>
      </c>
      <c r="C222" s="108" t="s">
        <v>21</v>
      </c>
      <c r="D222" s="108" t="s">
        <v>323</v>
      </c>
      <c r="E222" s="58" t="s">
        <v>15</v>
      </c>
      <c r="F222" s="99">
        <v>156</v>
      </c>
      <c r="G222" s="95">
        <v>24.82</v>
      </c>
      <c r="H222" s="95">
        <v>31.02</v>
      </c>
      <c r="I222" s="95">
        <v>4839.12</v>
      </c>
      <c r="J222" s="60">
        <v>1.3116972000282662E-2</v>
      </c>
    </row>
    <row r="223" spans="1:10" ht="25.5">
      <c r="A223" s="108" t="s">
        <v>324</v>
      </c>
      <c r="B223" s="57" t="s">
        <v>114</v>
      </c>
      <c r="C223" s="108" t="s">
        <v>21</v>
      </c>
      <c r="D223" s="108" t="s">
        <v>115</v>
      </c>
      <c r="E223" s="58" t="s">
        <v>15</v>
      </c>
      <c r="F223" s="99">
        <v>156</v>
      </c>
      <c r="G223" s="95">
        <v>37.590000000000003</v>
      </c>
      <c r="H223" s="95">
        <v>46.98</v>
      </c>
      <c r="I223" s="95">
        <v>7328.88</v>
      </c>
      <c r="J223" s="60">
        <v>1.9865742894045114E-2</v>
      </c>
    </row>
    <row r="224" spans="1:10" ht="25.5">
      <c r="A224" s="108" t="s">
        <v>325</v>
      </c>
      <c r="B224" s="57" t="s">
        <v>625</v>
      </c>
      <c r="C224" s="108" t="s">
        <v>21</v>
      </c>
      <c r="D224" s="108" t="s">
        <v>626</v>
      </c>
      <c r="E224" s="58" t="s">
        <v>15</v>
      </c>
      <c r="F224" s="99">
        <v>186.63</v>
      </c>
      <c r="G224" s="95">
        <v>15.13</v>
      </c>
      <c r="H224" s="95">
        <v>18.91</v>
      </c>
      <c r="I224" s="95">
        <v>3529.17</v>
      </c>
      <c r="J224" s="60">
        <v>9.566207094314166E-3</v>
      </c>
    </row>
    <row r="225" spans="1:10" ht="63.75">
      <c r="A225" s="108" t="s">
        <v>326</v>
      </c>
      <c r="B225" s="57" t="s">
        <v>627</v>
      </c>
      <c r="C225" s="108" t="s">
        <v>21</v>
      </c>
      <c r="D225" s="108" t="s">
        <v>628</v>
      </c>
      <c r="E225" s="58" t="s">
        <v>102</v>
      </c>
      <c r="F225" s="99">
        <v>20</v>
      </c>
      <c r="G225" s="95">
        <v>41.09</v>
      </c>
      <c r="H225" s="95">
        <v>51.36</v>
      </c>
      <c r="I225" s="95">
        <v>1027.2</v>
      </c>
      <c r="J225" s="60">
        <v>2.7843396399945342E-3</v>
      </c>
    </row>
    <row r="226" spans="1:10" ht="15.75" customHeight="1">
      <c r="A226" s="108" t="s">
        <v>328</v>
      </c>
      <c r="B226" s="57" t="s">
        <v>327</v>
      </c>
      <c r="C226" s="108" t="s">
        <v>29</v>
      </c>
      <c r="D226" s="108" t="s">
        <v>713</v>
      </c>
      <c r="E226" s="58" t="s">
        <v>41</v>
      </c>
      <c r="F226" s="99">
        <v>29.5</v>
      </c>
      <c r="G226" s="95">
        <v>92.65</v>
      </c>
      <c r="H226" s="95">
        <v>115.81</v>
      </c>
      <c r="I226" s="95">
        <v>3416.39</v>
      </c>
      <c r="J226" s="60">
        <v>9.2605043834510584E-3</v>
      </c>
    </row>
    <row r="227" spans="1:10" ht="15.75" customHeight="1">
      <c r="A227" s="108" t="s">
        <v>438</v>
      </c>
      <c r="B227" s="57" t="s">
        <v>630</v>
      </c>
      <c r="C227" s="108" t="s">
        <v>21</v>
      </c>
      <c r="D227" s="108" t="s">
        <v>631</v>
      </c>
      <c r="E227" s="58" t="s">
        <v>15</v>
      </c>
      <c r="F227" s="99">
        <v>295</v>
      </c>
      <c r="G227" s="95">
        <v>14.9</v>
      </c>
      <c r="H227" s="95">
        <v>18.62</v>
      </c>
      <c r="I227" s="95">
        <v>5492.9</v>
      </c>
      <c r="J227" s="60">
        <v>1.4889115273097719E-2</v>
      </c>
    </row>
    <row r="228" spans="1:10" ht="15.75" customHeight="1">
      <c r="A228" s="108" t="s">
        <v>439</v>
      </c>
      <c r="B228" s="57" t="s">
        <v>632</v>
      </c>
      <c r="C228" s="108" t="s">
        <v>29</v>
      </c>
      <c r="D228" s="108" t="s">
        <v>714</v>
      </c>
      <c r="E228" s="58" t="s">
        <v>162</v>
      </c>
      <c r="F228" s="99">
        <v>1</v>
      </c>
      <c r="G228" s="95">
        <v>294.93</v>
      </c>
      <c r="H228" s="95">
        <v>368.66</v>
      </c>
      <c r="I228" s="95">
        <v>368.66</v>
      </c>
      <c r="J228" s="60">
        <v>9.9929385872311633E-4</v>
      </c>
    </row>
    <row r="229" spans="1:10" ht="14.25" customHeight="1">
      <c r="A229" s="55" t="s">
        <v>329</v>
      </c>
      <c r="B229" s="55"/>
      <c r="C229" s="55"/>
      <c r="D229" s="55" t="s">
        <v>330</v>
      </c>
      <c r="E229" s="55"/>
      <c r="F229" s="98"/>
      <c r="G229" s="93"/>
      <c r="H229" s="93"/>
      <c r="I229" s="94">
        <v>766.8</v>
      </c>
      <c r="J229" s="56">
        <v>2.0784965303230229E-3</v>
      </c>
    </row>
    <row r="230" spans="1:10" ht="14.25" customHeight="1">
      <c r="A230" s="108" t="s">
        <v>331</v>
      </c>
      <c r="B230" s="57" t="s">
        <v>1651</v>
      </c>
      <c r="C230" s="108" t="s">
        <v>596</v>
      </c>
      <c r="D230" s="108" t="s">
        <v>1653</v>
      </c>
      <c r="E230" s="58" t="s">
        <v>15</v>
      </c>
      <c r="F230" s="99">
        <v>90</v>
      </c>
      <c r="G230" s="95">
        <v>6.82</v>
      </c>
      <c r="H230" s="95">
        <v>8.52</v>
      </c>
      <c r="I230" s="95">
        <v>766.8</v>
      </c>
      <c r="J230" s="60">
        <v>2.0784965303230229E-3</v>
      </c>
    </row>
    <row r="231" spans="1:10" ht="15.75" customHeight="1">
      <c r="A231" s="61"/>
      <c r="B231" s="61"/>
      <c r="C231" s="61"/>
      <c r="D231" s="61"/>
      <c r="E231" s="61"/>
      <c r="F231" s="100"/>
      <c r="G231" s="96"/>
      <c r="H231" s="96"/>
      <c r="I231" s="96"/>
      <c r="J231" s="61"/>
    </row>
    <row r="232" spans="1:10" ht="15.75" customHeight="1">
      <c r="A232" s="128"/>
      <c r="B232" s="128"/>
      <c r="C232" s="128"/>
      <c r="D232" s="105"/>
      <c r="E232" s="104"/>
      <c r="F232" s="129" t="s">
        <v>332</v>
      </c>
      <c r="G232" s="128"/>
      <c r="H232" s="130">
        <v>295173.40000000002</v>
      </c>
      <c r="I232" s="130"/>
      <c r="J232" s="130"/>
    </row>
    <row r="233" spans="1:10" ht="15.75" customHeight="1">
      <c r="A233" s="128"/>
      <c r="B233" s="128"/>
      <c r="C233" s="128"/>
      <c r="D233" s="105"/>
      <c r="E233" s="104"/>
      <c r="F233" s="129" t="s">
        <v>333</v>
      </c>
      <c r="G233" s="128"/>
      <c r="H233" s="130">
        <v>73747.11</v>
      </c>
      <c r="I233" s="130"/>
      <c r="J233" s="130"/>
    </row>
    <row r="234" spans="1:10" ht="14.25" customHeight="1">
      <c r="A234" s="128"/>
      <c r="B234" s="128"/>
      <c r="C234" s="128"/>
      <c r="D234" s="105"/>
      <c r="E234" s="104"/>
      <c r="F234" s="129" t="s">
        <v>334</v>
      </c>
      <c r="G234" s="128"/>
      <c r="H234" s="130">
        <v>368920.51</v>
      </c>
      <c r="I234" s="130"/>
      <c r="J234" s="130"/>
    </row>
  </sheetData>
  <mergeCells count="13">
    <mergeCell ref="A233:C233"/>
    <mergeCell ref="F233:G233"/>
    <mergeCell ref="H233:J233"/>
    <mergeCell ref="A234:C234"/>
    <mergeCell ref="F234:G234"/>
    <mergeCell ref="H234:J234"/>
    <mergeCell ref="E5:G5"/>
    <mergeCell ref="H5:I5"/>
    <mergeCell ref="A11:J11"/>
    <mergeCell ref="A232:C232"/>
    <mergeCell ref="F232:G232"/>
    <mergeCell ref="H232:J232"/>
    <mergeCell ref="B6:G6"/>
  </mergeCells>
  <pageMargins left="0.51181102362204722" right="0.51181102362204722" top="0.98425196850393704" bottom="0.98425196850393704" header="0.51181102362204722" footer="0.51181102362204722"/>
  <pageSetup paperSize="9" scale="76" fitToWidth="16" fitToHeight="16" orientation="landscape" r:id="rId1"/>
  <headerFooter>
    <oddFooter>Página &amp;P de &amp;N</oddFooter>
  </headerFooter>
  <rowBreaks count="1" manualBreakCount="1">
    <brk id="2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24"/>
  <sheetViews>
    <sheetView view="pageBreakPreview" zoomScale="70" zoomScaleNormal="70" zoomScaleSheetLayoutView="70" workbookViewId="0">
      <selection activeCell="I4" sqref="I4"/>
    </sheetView>
  </sheetViews>
  <sheetFormatPr defaultRowHeight="14.25"/>
  <cols>
    <col min="1" max="1" width="11.625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7" width="12" bestFit="1" customWidth="1"/>
    <col min="8" max="8" width="13.875" customWidth="1"/>
    <col min="9" max="9" width="12" bestFit="1" customWidth="1"/>
    <col min="10" max="10" width="14" bestFit="1" customWidth="1"/>
  </cols>
  <sheetData>
    <row r="1" spans="1:16" s="1" customFormat="1" ht="15">
      <c r="C1" s="2"/>
      <c r="D1" s="2"/>
      <c r="E1" s="3"/>
      <c r="F1" s="4"/>
      <c r="G1" s="4"/>
      <c r="H1" s="4"/>
      <c r="I1" s="4"/>
    </row>
    <row r="2" spans="1:16" s="1" customFormat="1" ht="15">
      <c r="C2" s="2"/>
      <c r="D2" s="2"/>
      <c r="E2" s="3"/>
    </row>
    <row r="3" spans="1:16" s="1" customFormat="1" ht="15">
      <c r="C3" s="2"/>
      <c r="D3" s="2"/>
      <c r="E3" s="3"/>
    </row>
    <row r="4" spans="1:16" s="1" customFormat="1" ht="15" customHeight="1">
      <c r="C4" s="2"/>
      <c r="D4" s="36" t="s">
        <v>434</v>
      </c>
      <c r="E4" s="36"/>
      <c r="F4" s="38"/>
    </row>
    <row r="5" spans="1:16" s="1" customFormat="1" ht="15.75">
      <c r="A5" s="38"/>
      <c r="B5" s="44" t="s">
        <v>335</v>
      </c>
      <c r="C5" s="45"/>
      <c r="D5" s="46"/>
      <c r="E5" s="123" t="s">
        <v>452</v>
      </c>
      <c r="F5" s="123"/>
      <c r="G5" s="123"/>
      <c r="H5" s="124"/>
      <c r="I5" s="124"/>
    </row>
    <row r="6" spans="1:16" s="1" customFormat="1" ht="15.75">
      <c r="A6" s="38"/>
      <c r="B6" s="44" t="s">
        <v>2147</v>
      </c>
      <c r="C6" s="44"/>
      <c r="D6" s="44"/>
      <c r="E6" s="5"/>
      <c r="F6" s="5"/>
      <c r="G6" s="5"/>
      <c r="H6" s="42"/>
      <c r="I6" s="42"/>
    </row>
    <row r="7" spans="1:16" s="1" customFormat="1" ht="15.75">
      <c r="A7" s="38"/>
      <c r="B7" s="47" t="s">
        <v>336</v>
      </c>
      <c r="C7" s="48"/>
      <c r="D7" s="47"/>
      <c r="E7" s="40"/>
      <c r="F7" s="41"/>
      <c r="G7" s="42"/>
      <c r="H7" s="42"/>
      <c r="I7" s="42"/>
    </row>
    <row r="8" spans="1:16" s="1" customFormat="1" ht="19.5">
      <c r="A8" s="38"/>
      <c r="B8" s="9" t="s">
        <v>634</v>
      </c>
      <c r="C8" s="10"/>
      <c r="D8" s="38"/>
      <c r="E8" s="37" t="s">
        <v>1646</v>
      </c>
      <c r="F8" s="41"/>
      <c r="G8" s="42"/>
      <c r="H8" s="42"/>
      <c r="I8" s="42"/>
    </row>
    <row r="9" spans="1:16" s="1" customFormat="1" ht="15.75">
      <c r="A9" s="38"/>
      <c r="B9" s="9" t="s">
        <v>635</v>
      </c>
      <c r="C9" s="10"/>
      <c r="D9" s="11"/>
      <c r="E9" s="38"/>
      <c r="F9" s="43"/>
      <c r="G9" s="42"/>
      <c r="H9" s="42"/>
      <c r="I9" s="42"/>
    </row>
    <row r="10" spans="1:16" s="1" customFormat="1" ht="15.75">
      <c r="A10" s="38"/>
      <c r="B10" s="9"/>
      <c r="C10" s="10"/>
      <c r="D10" s="11"/>
      <c r="E10" s="38"/>
      <c r="F10" s="43"/>
      <c r="G10" s="42"/>
      <c r="H10" s="42"/>
      <c r="I10" s="42"/>
    </row>
    <row r="11" spans="1:16" ht="15.75" customHeight="1">
      <c r="A11" s="136" t="s">
        <v>1557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7"/>
      <c r="L11" s="7"/>
      <c r="M11" s="7"/>
      <c r="N11" s="7"/>
      <c r="O11" s="7"/>
      <c r="P11" s="14"/>
    </row>
    <row r="12" spans="1:16" ht="45" customHeight="1">
      <c r="A12" s="107" t="s">
        <v>11</v>
      </c>
      <c r="B12" s="53" t="s">
        <v>1</v>
      </c>
      <c r="C12" s="107" t="s">
        <v>2</v>
      </c>
      <c r="D12" s="107" t="s">
        <v>3</v>
      </c>
      <c r="E12" s="135" t="s">
        <v>412</v>
      </c>
      <c r="F12" s="135"/>
      <c r="G12" s="54" t="s">
        <v>4</v>
      </c>
      <c r="H12" s="53" t="s">
        <v>5</v>
      </c>
      <c r="I12" s="53" t="s">
        <v>6</v>
      </c>
      <c r="J12" s="53" t="s">
        <v>8</v>
      </c>
    </row>
    <row r="13" spans="1:16" ht="25.5" customHeight="1">
      <c r="A13" s="108" t="s">
        <v>413</v>
      </c>
      <c r="B13" s="57" t="s">
        <v>455</v>
      </c>
      <c r="C13" s="108" t="s">
        <v>21</v>
      </c>
      <c r="D13" s="108" t="s">
        <v>456</v>
      </c>
      <c r="E13" s="134" t="s">
        <v>715</v>
      </c>
      <c r="F13" s="134"/>
      <c r="G13" s="58" t="s">
        <v>15</v>
      </c>
      <c r="H13" s="101">
        <v>1</v>
      </c>
      <c r="I13" s="59">
        <v>132.08000000000001</v>
      </c>
      <c r="J13" s="59">
        <v>132.08000000000001</v>
      </c>
    </row>
    <row r="14" spans="1:16" ht="25.5" customHeight="1">
      <c r="A14" s="105" t="s">
        <v>428</v>
      </c>
      <c r="B14" s="106" t="s">
        <v>718</v>
      </c>
      <c r="C14" s="105" t="s">
        <v>21</v>
      </c>
      <c r="D14" s="105" t="s">
        <v>719</v>
      </c>
      <c r="E14" s="133" t="s">
        <v>447</v>
      </c>
      <c r="F14" s="133"/>
      <c r="G14" s="61" t="s">
        <v>451</v>
      </c>
      <c r="H14" s="102">
        <v>1.9099999999999999E-2</v>
      </c>
      <c r="I14" s="103">
        <v>15.7</v>
      </c>
      <c r="J14" s="103">
        <v>0.28999999999999998</v>
      </c>
    </row>
    <row r="15" spans="1:16" ht="15" customHeight="1">
      <c r="A15" s="105" t="s">
        <v>428</v>
      </c>
      <c r="B15" s="106" t="s">
        <v>716</v>
      </c>
      <c r="C15" s="105" t="s">
        <v>21</v>
      </c>
      <c r="D15" s="105" t="s">
        <v>717</v>
      </c>
      <c r="E15" s="133" t="s">
        <v>447</v>
      </c>
      <c r="F15" s="133"/>
      <c r="G15" s="61" t="s">
        <v>448</v>
      </c>
      <c r="H15" s="102">
        <v>4.4000000000000003E-3</v>
      </c>
      <c r="I15" s="103">
        <v>16.75</v>
      </c>
      <c r="J15" s="103">
        <v>7.0000000000000007E-2</v>
      </c>
    </row>
    <row r="16" spans="1:16" ht="25.5" customHeight="1">
      <c r="A16" s="105" t="s">
        <v>428</v>
      </c>
      <c r="B16" s="106" t="s">
        <v>720</v>
      </c>
      <c r="C16" s="105" t="s">
        <v>21</v>
      </c>
      <c r="D16" s="105" t="s">
        <v>721</v>
      </c>
      <c r="E16" s="133" t="s">
        <v>722</v>
      </c>
      <c r="F16" s="133"/>
      <c r="G16" s="61" t="s">
        <v>41</v>
      </c>
      <c r="H16" s="102">
        <v>1.1999999999999999E-3</v>
      </c>
      <c r="I16" s="103">
        <v>348.6</v>
      </c>
      <c r="J16" s="103">
        <v>0.41</v>
      </c>
    </row>
    <row r="17" spans="1:10" ht="25.5">
      <c r="A17" s="105" t="s">
        <v>428</v>
      </c>
      <c r="B17" s="106" t="s">
        <v>723</v>
      </c>
      <c r="C17" s="105" t="s">
        <v>21</v>
      </c>
      <c r="D17" s="105" t="s">
        <v>724</v>
      </c>
      <c r="E17" s="133" t="s">
        <v>427</v>
      </c>
      <c r="F17" s="133"/>
      <c r="G17" s="61" t="s">
        <v>429</v>
      </c>
      <c r="H17" s="102">
        <v>0.56910000000000005</v>
      </c>
      <c r="I17" s="103">
        <v>18.63</v>
      </c>
      <c r="J17" s="103">
        <v>10.6</v>
      </c>
    </row>
    <row r="18" spans="1:10" ht="30" customHeight="1">
      <c r="A18" s="105" t="s">
        <v>428</v>
      </c>
      <c r="B18" s="106" t="s">
        <v>725</v>
      </c>
      <c r="C18" s="105" t="s">
        <v>21</v>
      </c>
      <c r="D18" s="105" t="s">
        <v>726</v>
      </c>
      <c r="E18" s="133" t="s">
        <v>427</v>
      </c>
      <c r="F18" s="133"/>
      <c r="G18" s="61" t="s">
        <v>429</v>
      </c>
      <c r="H18" s="102">
        <v>0.18970000000000001</v>
      </c>
      <c r="I18" s="103">
        <v>14.69</v>
      </c>
      <c r="J18" s="103">
        <v>2.78</v>
      </c>
    </row>
    <row r="19" spans="1:10" ht="25.5">
      <c r="A19" s="105" t="s">
        <v>415</v>
      </c>
      <c r="B19" s="106" t="s">
        <v>727</v>
      </c>
      <c r="C19" s="105" t="s">
        <v>21</v>
      </c>
      <c r="D19" s="105" t="s">
        <v>728</v>
      </c>
      <c r="E19" s="133" t="s">
        <v>433</v>
      </c>
      <c r="F19" s="133"/>
      <c r="G19" s="61" t="s">
        <v>102</v>
      </c>
      <c r="H19" s="102">
        <v>1.2273000000000001</v>
      </c>
      <c r="I19" s="103">
        <v>31.29</v>
      </c>
      <c r="J19" s="103">
        <v>38.4</v>
      </c>
    </row>
    <row r="20" spans="1:10">
      <c r="A20" s="105" t="s">
        <v>415</v>
      </c>
      <c r="B20" s="106" t="s">
        <v>729</v>
      </c>
      <c r="C20" s="105" t="s">
        <v>21</v>
      </c>
      <c r="D20" s="105" t="s">
        <v>730</v>
      </c>
      <c r="E20" s="133" t="s">
        <v>433</v>
      </c>
      <c r="F20" s="133"/>
      <c r="G20" s="61" t="s">
        <v>54</v>
      </c>
      <c r="H20" s="102">
        <v>4.2799999999999998E-2</v>
      </c>
      <c r="I20" s="103">
        <v>23</v>
      </c>
      <c r="J20" s="103">
        <v>0.98</v>
      </c>
    </row>
    <row r="21" spans="1:10" ht="15" customHeight="1">
      <c r="A21" s="105" t="s">
        <v>415</v>
      </c>
      <c r="B21" s="106" t="s">
        <v>731</v>
      </c>
      <c r="C21" s="105" t="s">
        <v>21</v>
      </c>
      <c r="D21" s="105" t="s">
        <v>732</v>
      </c>
      <c r="E21" s="133" t="s">
        <v>433</v>
      </c>
      <c r="F21" s="133"/>
      <c r="G21" s="61" t="s">
        <v>102</v>
      </c>
      <c r="H21" s="102">
        <v>1</v>
      </c>
      <c r="I21" s="103">
        <v>37.119999999999997</v>
      </c>
      <c r="J21" s="103">
        <v>37.119999999999997</v>
      </c>
    </row>
    <row r="22" spans="1:10" ht="14.25" customHeight="1">
      <c r="A22" s="105" t="s">
        <v>415</v>
      </c>
      <c r="B22" s="106" t="s">
        <v>733</v>
      </c>
      <c r="C22" s="105" t="s">
        <v>21</v>
      </c>
      <c r="D22" s="105" t="s">
        <v>734</v>
      </c>
      <c r="E22" s="133" t="s">
        <v>433</v>
      </c>
      <c r="F22" s="133"/>
      <c r="G22" s="61" t="s">
        <v>15</v>
      </c>
      <c r="H22" s="102">
        <v>0.58530000000000004</v>
      </c>
      <c r="I22" s="103">
        <v>70.8</v>
      </c>
      <c r="J22" s="103">
        <v>41.43</v>
      </c>
    </row>
    <row r="23" spans="1:10" ht="14.25" customHeight="1">
      <c r="A23" s="106"/>
      <c r="B23" s="106"/>
      <c r="C23" s="106"/>
      <c r="D23" s="106"/>
      <c r="E23" s="106" t="s">
        <v>420</v>
      </c>
      <c r="F23" s="103">
        <v>6.1395950021542438</v>
      </c>
      <c r="G23" s="106" t="s">
        <v>421</v>
      </c>
      <c r="H23" s="103">
        <v>5.26</v>
      </c>
      <c r="I23" s="106" t="s">
        <v>422</v>
      </c>
      <c r="J23" s="103">
        <v>11.4</v>
      </c>
    </row>
    <row r="24" spans="1:10" ht="30" customHeight="1">
      <c r="A24" s="106"/>
      <c r="B24" s="106"/>
      <c r="C24" s="106"/>
      <c r="D24" s="106"/>
      <c r="E24" s="106" t="s">
        <v>423</v>
      </c>
      <c r="F24" s="103">
        <v>33.020000000000003</v>
      </c>
      <c r="G24" s="106"/>
      <c r="H24" s="132" t="s">
        <v>424</v>
      </c>
      <c r="I24" s="132"/>
      <c r="J24" s="103">
        <v>165.1</v>
      </c>
    </row>
    <row r="25" spans="1:10" ht="30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0" ht="30" customHeight="1">
      <c r="A26" s="107" t="s">
        <v>16</v>
      </c>
      <c r="B26" s="53" t="s">
        <v>1</v>
      </c>
      <c r="C26" s="107" t="s">
        <v>2</v>
      </c>
      <c r="D26" s="107" t="s">
        <v>3</v>
      </c>
      <c r="E26" s="135" t="s">
        <v>412</v>
      </c>
      <c r="F26" s="135"/>
      <c r="G26" s="54" t="s">
        <v>4</v>
      </c>
      <c r="H26" s="53" t="s">
        <v>5</v>
      </c>
      <c r="I26" s="53" t="s">
        <v>6</v>
      </c>
      <c r="J26" s="53" t="s">
        <v>8</v>
      </c>
    </row>
    <row r="27" spans="1:10" ht="45" customHeight="1">
      <c r="A27" s="108" t="s">
        <v>413</v>
      </c>
      <c r="B27" s="57" t="s">
        <v>12</v>
      </c>
      <c r="C27" s="108" t="s">
        <v>13</v>
      </c>
      <c r="D27" s="108" t="s">
        <v>14</v>
      </c>
      <c r="E27" s="134" t="s">
        <v>414</v>
      </c>
      <c r="F27" s="134"/>
      <c r="G27" s="58" t="s">
        <v>15</v>
      </c>
      <c r="H27" s="101">
        <v>1</v>
      </c>
      <c r="I27" s="59">
        <v>3</v>
      </c>
      <c r="J27" s="59">
        <v>3</v>
      </c>
    </row>
    <row r="28" spans="1:10" ht="15" customHeight="1">
      <c r="A28" s="105" t="s">
        <v>415</v>
      </c>
      <c r="B28" s="106" t="s">
        <v>416</v>
      </c>
      <c r="C28" s="105" t="s">
        <v>13</v>
      </c>
      <c r="D28" s="105" t="s">
        <v>417</v>
      </c>
      <c r="E28" s="133" t="s">
        <v>418</v>
      </c>
      <c r="F28" s="133"/>
      <c r="G28" s="61" t="s">
        <v>419</v>
      </c>
      <c r="H28" s="102">
        <v>1</v>
      </c>
      <c r="I28" s="103">
        <v>3</v>
      </c>
      <c r="J28" s="103">
        <v>3</v>
      </c>
    </row>
    <row r="29" spans="1:10" ht="30" customHeight="1">
      <c r="A29" s="106"/>
      <c r="B29" s="106"/>
      <c r="C29" s="106"/>
      <c r="D29" s="106"/>
      <c r="E29" s="106" t="s">
        <v>420</v>
      </c>
      <c r="F29" s="103">
        <v>0</v>
      </c>
      <c r="G29" s="106" t="s">
        <v>421</v>
      </c>
      <c r="H29" s="103">
        <v>0</v>
      </c>
      <c r="I29" s="106" t="s">
        <v>422</v>
      </c>
      <c r="J29" s="103">
        <v>0</v>
      </c>
    </row>
    <row r="30" spans="1:10" ht="14.25" customHeight="1">
      <c r="A30" s="106"/>
      <c r="B30" s="106"/>
      <c r="C30" s="106"/>
      <c r="D30" s="106"/>
      <c r="E30" s="106" t="s">
        <v>423</v>
      </c>
      <c r="F30" s="103">
        <v>0.75</v>
      </c>
      <c r="G30" s="106"/>
      <c r="H30" s="132" t="s">
        <v>424</v>
      </c>
      <c r="I30" s="132"/>
      <c r="J30" s="103">
        <v>3.75</v>
      </c>
    </row>
    <row r="31" spans="1:10" ht="14.2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</row>
    <row r="32" spans="1:10" ht="14.25" customHeight="1">
      <c r="A32" s="107" t="s">
        <v>20</v>
      </c>
      <c r="B32" s="53" t="s">
        <v>1</v>
      </c>
      <c r="C32" s="107" t="s">
        <v>2</v>
      </c>
      <c r="D32" s="107" t="s">
        <v>3</v>
      </c>
      <c r="E32" s="135" t="s">
        <v>412</v>
      </c>
      <c r="F32" s="135"/>
      <c r="G32" s="54" t="s">
        <v>4</v>
      </c>
      <c r="H32" s="53" t="s">
        <v>5</v>
      </c>
      <c r="I32" s="53" t="s">
        <v>6</v>
      </c>
      <c r="J32" s="53" t="s">
        <v>8</v>
      </c>
    </row>
    <row r="33" spans="1:10" ht="25.5">
      <c r="A33" s="108" t="s">
        <v>413</v>
      </c>
      <c r="B33" s="57" t="s">
        <v>457</v>
      </c>
      <c r="C33" s="108" t="s">
        <v>29</v>
      </c>
      <c r="D33" s="108" t="s">
        <v>458</v>
      </c>
      <c r="E33" s="134" t="s">
        <v>735</v>
      </c>
      <c r="F33" s="134"/>
      <c r="G33" s="58" t="s">
        <v>15</v>
      </c>
      <c r="H33" s="101">
        <v>1</v>
      </c>
      <c r="I33" s="59">
        <v>8.84</v>
      </c>
      <c r="J33" s="59">
        <v>8.84</v>
      </c>
    </row>
    <row r="34" spans="1:10" ht="14.25" customHeight="1">
      <c r="A34" s="105" t="s">
        <v>428</v>
      </c>
      <c r="B34" s="106" t="s">
        <v>736</v>
      </c>
      <c r="C34" s="105" t="s">
        <v>29</v>
      </c>
      <c r="D34" s="105" t="s">
        <v>737</v>
      </c>
      <c r="E34" s="133" t="s">
        <v>738</v>
      </c>
      <c r="F34" s="133"/>
      <c r="G34" s="61" t="s">
        <v>739</v>
      </c>
      <c r="H34" s="102">
        <v>0.04</v>
      </c>
      <c r="I34" s="103">
        <v>3.64</v>
      </c>
      <c r="J34" s="103">
        <v>0.14000000000000001</v>
      </c>
    </row>
    <row r="35" spans="1:10" ht="30" customHeight="1">
      <c r="A35" s="105" t="s">
        <v>428</v>
      </c>
      <c r="B35" s="106" t="s">
        <v>740</v>
      </c>
      <c r="C35" s="105" t="s">
        <v>29</v>
      </c>
      <c r="D35" s="105" t="s">
        <v>741</v>
      </c>
      <c r="E35" s="133" t="s">
        <v>738</v>
      </c>
      <c r="F35" s="133"/>
      <c r="G35" s="61" t="s">
        <v>739</v>
      </c>
      <c r="H35" s="102">
        <v>0.04</v>
      </c>
      <c r="I35" s="103">
        <v>3.55</v>
      </c>
      <c r="J35" s="103">
        <v>0.14000000000000001</v>
      </c>
    </row>
    <row r="36" spans="1:10" ht="30" customHeight="1">
      <c r="A36" s="105" t="s">
        <v>415</v>
      </c>
      <c r="B36" s="106" t="s">
        <v>742</v>
      </c>
      <c r="C36" s="105" t="s">
        <v>29</v>
      </c>
      <c r="D36" s="105" t="s">
        <v>743</v>
      </c>
      <c r="E36" s="133" t="s">
        <v>744</v>
      </c>
      <c r="F36" s="133"/>
      <c r="G36" s="61" t="s">
        <v>739</v>
      </c>
      <c r="H36" s="102">
        <v>0.02</v>
      </c>
      <c r="I36" s="103">
        <v>28.64</v>
      </c>
      <c r="J36" s="103">
        <v>0.56999999999999995</v>
      </c>
    </row>
    <row r="37" spans="1:10" ht="45" customHeight="1">
      <c r="A37" s="105" t="s">
        <v>415</v>
      </c>
      <c r="B37" s="106" t="s">
        <v>745</v>
      </c>
      <c r="C37" s="105" t="s">
        <v>29</v>
      </c>
      <c r="D37" s="105" t="s">
        <v>746</v>
      </c>
      <c r="E37" s="133" t="s">
        <v>744</v>
      </c>
      <c r="F37" s="133"/>
      <c r="G37" s="61" t="s">
        <v>739</v>
      </c>
      <c r="H37" s="102">
        <v>0.02</v>
      </c>
      <c r="I37" s="103">
        <v>16.88</v>
      </c>
      <c r="J37" s="103">
        <v>0.33</v>
      </c>
    </row>
    <row r="38" spans="1:10" ht="45" customHeight="1">
      <c r="A38" s="105" t="s">
        <v>415</v>
      </c>
      <c r="B38" s="106" t="s">
        <v>747</v>
      </c>
      <c r="C38" s="105" t="s">
        <v>29</v>
      </c>
      <c r="D38" s="105" t="s">
        <v>748</v>
      </c>
      <c r="E38" s="133" t="s">
        <v>433</v>
      </c>
      <c r="F38" s="133"/>
      <c r="G38" s="61" t="s">
        <v>95</v>
      </c>
      <c r="H38" s="102">
        <v>0.24</v>
      </c>
      <c r="I38" s="103">
        <v>10.130000000000001</v>
      </c>
      <c r="J38" s="103">
        <v>2.4300000000000002</v>
      </c>
    </row>
    <row r="39" spans="1:10" ht="30" customHeight="1">
      <c r="A39" s="105" t="s">
        <v>415</v>
      </c>
      <c r="B39" s="106" t="s">
        <v>749</v>
      </c>
      <c r="C39" s="105" t="s">
        <v>21</v>
      </c>
      <c r="D39" s="105" t="s">
        <v>750</v>
      </c>
      <c r="E39" s="133" t="s">
        <v>433</v>
      </c>
      <c r="F39" s="133"/>
      <c r="G39" s="61" t="s">
        <v>54</v>
      </c>
      <c r="H39" s="102">
        <v>0.02</v>
      </c>
      <c r="I39" s="103">
        <v>33.229999999999997</v>
      </c>
      <c r="J39" s="103">
        <v>0.66</v>
      </c>
    </row>
    <row r="40" spans="1:10">
      <c r="A40" s="105" t="s">
        <v>415</v>
      </c>
      <c r="B40" s="106" t="s">
        <v>751</v>
      </c>
      <c r="C40" s="105" t="s">
        <v>21</v>
      </c>
      <c r="D40" s="105" t="s">
        <v>752</v>
      </c>
      <c r="E40" s="133" t="s">
        <v>744</v>
      </c>
      <c r="F40" s="133"/>
      <c r="G40" s="61" t="s">
        <v>429</v>
      </c>
      <c r="H40" s="102">
        <v>0.04</v>
      </c>
      <c r="I40" s="103">
        <v>15.38</v>
      </c>
      <c r="J40" s="103">
        <v>0.61</v>
      </c>
    </row>
    <row r="41" spans="1:10">
      <c r="A41" s="105" t="s">
        <v>415</v>
      </c>
      <c r="B41" s="106" t="s">
        <v>753</v>
      </c>
      <c r="C41" s="105" t="s">
        <v>21</v>
      </c>
      <c r="D41" s="105" t="s">
        <v>754</v>
      </c>
      <c r="E41" s="133" t="s">
        <v>433</v>
      </c>
      <c r="F41" s="133"/>
      <c r="G41" s="61" t="s">
        <v>54</v>
      </c>
      <c r="H41" s="102">
        <v>1.2E-2</v>
      </c>
      <c r="I41" s="103">
        <v>24.94</v>
      </c>
      <c r="J41" s="103">
        <v>0.28999999999999998</v>
      </c>
    </row>
    <row r="42" spans="1:10">
      <c r="A42" s="105" t="s">
        <v>415</v>
      </c>
      <c r="B42" s="106" t="s">
        <v>755</v>
      </c>
      <c r="C42" s="105" t="s">
        <v>21</v>
      </c>
      <c r="D42" s="105" t="s">
        <v>756</v>
      </c>
      <c r="E42" s="133" t="s">
        <v>744</v>
      </c>
      <c r="F42" s="133"/>
      <c r="G42" s="61" t="s">
        <v>429</v>
      </c>
      <c r="H42" s="102">
        <v>0.04</v>
      </c>
      <c r="I42" s="103">
        <v>10.86</v>
      </c>
      <c r="J42" s="103">
        <v>0.43</v>
      </c>
    </row>
    <row r="43" spans="1:10" ht="14.25" customHeight="1">
      <c r="A43" s="105" t="s">
        <v>415</v>
      </c>
      <c r="B43" s="106" t="s">
        <v>757</v>
      </c>
      <c r="C43" s="105" t="s">
        <v>21</v>
      </c>
      <c r="D43" s="105" t="s">
        <v>758</v>
      </c>
      <c r="E43" s="133" t="s">
        <v>433</v>
      </c>
      <c r="F43" s="133"/>
      <c r="G43" s="61" t="s">
        <v>102</v>
      </c>
      <c r="H43" s="102">
        <v>0.28000000000000003</v>
      </c>
      <c r="I43" s="103">
        <v>11.58</v>
      </c>
      <c r="J43" s="103">
        <v>3.24</v>
      </c>
    </row>
    <row r="44" spans="1:10" ht="14.25" customHeight="1">
      <c r="A44" s="106"/>
      <c r="B44" s="106"/>
      <c r="C44" s="106"/>
      <c r="D44" s="106"/>
      <c r="E44" s="106" t="s">
        <v>420</v>
      </c>
      <c r="F44" s="103">
        <v>1.0448082999999999</v>
      </c>
      <c r="G44" s="106" t="s">
        <v>421</v>
      </c>
      <c r="H44" s="103">
        <v>0.9</v>
      </c>
      <c r="I44" s="106" t="s">
        <v>422</v>
      </c>
      <c r="J44" s="103">
        <v>1.94</v>
      </c>
    </row>
    <row r="45" spans="1:10" ht="30" customHeight="1">
      <c r="A45" s="106"/>
      <c r="B45" s="106"/>
      <c r="C45" s="106"/>
      <c r="D45" s="106"/>
      <c r="E45" s="106" t="s">
        <v>423</v>
      </c>
      <c r="F45" s="103">
        <v>2.21</v>
      </c>
      <c r="G45" s="106"/>
      <c r="H45" s="132" t="s">
        <v>424</v>
      </c>
      <c r="I45" s="132"/>
      <c r="J45" s="103">
        <v>11.05</v>
      </c>
    </row>
    <row r="46" spans="1:10" ht="30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</row>
    <row r="47" spans="1:10" ht="14.25" customHeight="1">
      <c r="A47" s="107" t="s">
        <v>22</v>
      </c>
      <c r="B47" s="53" t="s">
        <v>1</v>
      </c>
      <c r="C47" s="107" t="s">
        <v>2</v>
      </c>
      <c r="D47" s="107" t="s">
        <v>3</v>
      </c>
      <c r="E47" s="135" t="s">
        <v>412</v>
      </c>
      <c r="F47" s="135"/>
      <c r="G47" s="54" t="s">
        <v>4</v>
      </c>
      <c r="H47" s="53" t="s">
        <v>5</v>
      </c>
      <c r="I47" s="53" t="s">
        <v>6</v>
      </c>
      <c r="J47" s="53" t="s">
        <v>8</v>
      </c>
    </row>
    <row r="48" spans="1:10" ht="14.25" customHeight="1">
      <c r="A48" s="108" t="s">
        <v>413</v>
      </c>
      <c r="B48" s="57" t="s">
        <v>23</v>
      </c>
      <c r="C48" s="108" t="s">
        <v>21</v>
      </c>
      <c r="D48" s="108" t="s">
        <v>24</v>
      </c>
      <c r="E48" s="134" t="s">
        <v>715</v>
      </c>
      <c r="F48" s="134"/>
      <c r="G48" s="58" t="s">
        <v>15</v>
      </c>
      <c r="H48" s="101">
        <v>1</v>
      </c>
      <c r="I48" s="59">
        <v>532.28</v>
      </c>
      <c r="J48" s="59">
        <v>532.28</v>
      </c>
    </row>
    <row r="49" spans="1:10" ht="38.25">
      <c r="A49" s="105" t="s">
        <v>428</v>
      </c>
      <c r="B49" s="106" t="s">
        <v>502</v>
      </c>
      <c r="C49" s="105" t="s">
        <v>21</v>
      </c>
      <c r="D49" s="105" t="s">
        <v>503</v>
      </c>
      <c r="E49" s="133" t="s">
        <v>722</v>
      </c>
      <c r="F49" s="133"/>
      <c r="G49" s="61" t="s">
        <v>41</v>
      </c>
      <c r="H49" s="102">
        <v>0.01</v>
      </c>
      <c r="I49" s="103">
        <v>308.76</v>
      </c>
      <c r="J49" s="103">
        <v>3.08</v>
      </c>
    </row>
    <row r="50" spans="1:10" ht="25.5">
      <c r="A50" s="105" t="s">
        <v>428</v>
      </c>
      <c r="B50" s="106" t="s">
        <v>723</v>
      </c>
      <c r="C50" s="105" t="s">
        <v>21</v>
      </c>
      <c r="D50" s="105" t="s">
        <v>724</v>
      </c>
      <c r="E50" s="133" t="s">
        <v>427</v>
      </c>
      <c r="F50" s="133"/>
      <c r="G50" s="61" t="s">
        <v>429</v>
      </c>
      <c r="H50" s="102">
        <v>1</v>
      </c>
      <c r="I50" s="103">
        <v>18.63</v>
      </c>
      <c r="J50" s="103">
        <v>18.63</v>
      </c>
    </row>
    <row r="51" spans="1:10" ht="30" customHeight="1">
      <c r="A51" s="105" t="s">
        <v>428</v>
      </c>
      <c r="B51" s="106" t="s">
        <v>441</v>
      </c>
      <c r="C51" s="105" t="s">
        <v>21</v>
      </c>
      <c r="D51" s="105" t="s">
        <v>442</v>
      </c>
      <c r="E51" s="133" t="s">
        <v>427</v>
      </c>
      <c r="F51" s="133"/>
      <c r="G51" s="61" t="s">
        <v>429</v>
      </c>
      <c r="H51" s="102">
        <v>2</v>
      </c>
      <c r="I51" s="103">
        <v>14.15</v>
      </c>
      <c r="J51" s="103">
        <v>28.3</v>
      </c>
    </row>
    <row r="52" spans="1:10" ht="25.5">
      <c r="A52" s="105" t="s">
        <v>415</v>
      </c>
      <c r="B52" s="106" t="s">
        <v>759</v>
      </c>
      <c r="C52" s="105" t="s">
        <v>21</v>
      </c>
      <c r="D52" s="105" t="s">
        <v>760</v>
      </c>
      <c r="E52" s="133" t="s">
        <v>433</v>
      </c>
      <c r="F52" s="133"/>
      <c r="G52" s="61" t="s">
        <v>15</v>
      </c>
      <c r="H52" s="102">
        <v>1</v>
      </c>
      <c r="I52" s="103">
        <v>430</v>
      </c>
      <c r="J52" s="103">
        <v>430</v>
      </c>
    </row>
    <row r="53" spans="1:10" ht="25.5">
      <c r="A53" s="105" t="s">
        <v>415</v>
      </c>
      <c r="B53" s="106" t="s">
        <v>761</v>
      </c>
      <c r="C53" s="105" t="s">
        <v>21</v>
      </c>
      <c r="D53" s="105" t="s">
        <v>762</v>
      </c>
      <c r="E53" s="133" t="s">
        <v>433</v>
      </c>
      <c r="F53" s="133"/>
      <c r="G53" s="61" t="s">
        <v>102</v>
      </c>
      <c r="H53" s="102">
        <v>4</v>
      </c>
      <c r="I53" s="103">
        <v>10.25</v>
      </c>
      <c r="J53" s="103">
        <v>41</v>
      </c>
    </row>
    <row r="54" spans="1:10">
      <c r="A54" s="105" t="s">
        <v>415</v>
      </c>
      <c r="B54" s="106" t="s">
        <v>763</v>
      </c>
      <c r="C54" s="105" t="s">
        <v>21</v>
      </c>
      <c r="D54" s="105" t="s">
        <v>764</v>
      </c>
      <c r="E54" s="133" t="s">
        <v>433</v>
      </c>
      <c r="F54" s="133"/>
      <c r="G54" s="61" t="s">
        <v>54</v>
      </c>
      <c r="H54" s="102">
        <v>0.11</v>
      </c>
      <c r="I54" s="103">
        <v>23.4</v>
      </c>
      <c r="J54" s="103">
        <v>2.57</v>
      </c>
    </row>
    <row r="55" spans="1:10" ht="14.25" customHeight="1">
      <c r="A55" s="105" t="s">
        <v>415</v>
      </c>
      <c r="B55" s="106" t="s">
        <v>765</v>
      </c>
      <c r="C55" s="105" t="s">
        <v>21</v>
      </c>
      <c r="D55" s="105" t="s">
        <v>766</v>
      </c>
      <c r="E55" s="133" t="s">
        <v>433</v>
      </c>
      <c r="F55" s="133"/>
      <c r="G55" s="61" t="s">
        <v>102</v>
      </c>
      <c r="H55" s="102">
        <v>1</v>
      </c>
      <c r="I55" s="103">
        <v>8.6999999999999993</v>
      </c>
      <c r="J55" s="103">
        <v>8.6999999999999993</v>
      </c>
    </row>
    <row r="56" spans="1:10" ht="14.25" customHeight="1">
      <c r="A56" s="106"/>
      <c r="B56" s="106"/>
      <c r="C56" s="106"/>
      <c r="D56" s="106"/>
      <c r="E56" s="106" t="s">
        <v>420</v>
      </c>
      <c r="F56" s="103">
        <v>20.492244722102541</v>
      </c>
      <c r="G56" s="106" t="s">
        <v>421</v>
      </c>
      <c r="H56" s="103">
        <v>17.559999999999999</v>
      </c>
      <c r="I56" s="106" t="s">
        <v>422</v>
      </c>
      <c r="J56" s="103">
        <v>38.049999999999997</v>
      </c>
    </row>
    <row r="57" spans="1:10" ht="14.25" customHeight="1">
      <c r="A57" s="106"/>
      <c r="B57" s="106"/>
      <c r="C57" s="106"/>
      <c r="D57" s="106"/>
      <c r="E57" s="106" t="s">
        <v>423</v>
      </c>
      <c r="F57" s="103">
        <v>133.07</v>
      </c>
      <c r="G57" s="106"/>
      <c r="H57" s="132" t="s">
        <v>424</v>
      </c>
      <c r="I57" s="132"/>
      <c r="J57" s="103">
        <v>665.35</v>
      </c>
    </row>
    <row r="58" spans="1:10" ht="25.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ht="25.5" customHeight="1">
      <c r="A59" s="107" t="s">
        <v>25</v>
      </c>
      <c r="B59" s="53" t="s">
        <v>1</v>
      </c>
      <c r="C59" s="107" t="s">
        <v>2</v>
      </c>
      <c r="D59" s="107" t="s">
        <v>3</v>
      </c>
      <c r="E59" s="135" t="s">
        <v>412</v>
      </c>
      <c r="F59" s="135"/>
      <c r="G59" s="54" t="s">
        <v>4</v>
      </c>
      <c r="H59" s="53" t="s">
        <v>5</v>
      </c>
      <c r="I59" s="53" t="s">
        <v>6</v>
      </c>
      <c r="J59" s="53" t="s">
        <v>8</v>
      </c>
    </row>
    <row r="60" spans="1:10" ht="25.5" customHeight="1">
      <c r="A60" s="108" t="s">
        <v>413</v>
      </c>
      <c r="B60" s="57" t="s">
        <v>459</v>
      </c>
      <c r="C60" s="108" t="s">
        <v>21</v>
      </c>
      <c r="D60" s="108" t="s">
        <v>460</v>
      </c>
      <c r="E60" s="134" t="s">
        <v>715</v>
      </c>
      <c r="F60" s="134"/>
      <c r="G60" s="58" t="s">
        <v>15</v>
      </c>
      <c r="H60" s="101">
        <v>1</v>
      </c>
      <c r="I60" s="59">
        <v>900.92</v>
      </c>
      <c r="J60" s="59">
        <v>900.92</v>
      </c>
    </row>
    <row r="61" spans="1:10" ht="51">
      <c r="A61" s="105" t="s">
        <v>428</v>
      </c>
      <c r="B61" s="106" t="s">
        <v>491</v>
      </c>
      <c r="C61" s="105" t="s">
        <v>21</v>
      </c>
      <c r="D61" s="105" t="s">
        <v>770</v>
      </c>
      <c r="E61" s="133" t="s">
        <v>769</v>
      </c>
      <c r="F61" s="133"/>
      <c r="G61" s="61" t="s">
        <v>15</v>
      </c>
      <c r="H61" s="102">
        <v>1.4269000000000001</v>
      </c>
      <c r="I61" s="103">
        <v>25.45</v>
      </c>
      <c r="J61" s="103">
        <v>36.31</v>
      </c>
    </row>
    <row r="62" spans="1:10" ht="38.25" customHeight="1">
      <c r="A62" s="105" t="s">
        <v>428</v>
      </c>
      <c r="B62" s="106" t="s">
        <v>767</v>
      </c>
      <c r="C62" s="105" t="s">
        <v>21</v>
      </c>
      <c r="D62" s="105" t="s">
        <v>768</v>
      </c>
      <c r="E62" s="133" t="s">
        <v>769</v>
      </c>
      <c r="F62" s="133"/>
      <c r="G62" s="61" t="s">
        <v>15</v>
      </c>
      <c r="H62" s="102">
        <v>1.4269000000000001</v>
      </c>
      <c r="I62" s="103">
        <v>63.8</v>
      </c>
      <c r="J62" s="103">
        <v>91.03</v>
      </c>
    </row>
    <row r="63" spans="1:10" ht="25.5" customHeight="1">
      <c r="A63" s="105" t="s">
        <v>428</v>
      </c>
      <c r="B63" s="106" t="s">
        <v>133</v>
      </c>
      <c r="C63" s="105" t="s">
        <v>21</v>
      </c>
      <c r="D63" s="105" t="s">
        <v>774</v>
      </c>
      <c r="E63" s="133" t="s">
        <v>773</v>
      </c>
      <c r="F63" s="133"/>
      <c r="G63" s="61" t="s">
        <v>15</v>
      </c>
      <c r="H63" s="102">
        <v>6.0400000000000002E-2</v>
      </c>
      <c r="I63" s="103">
        <v>621.17999999999995</v>
      </c>
      <c r="J63" s="103">
        <v>37.51</v>
      </c>
    </row>
    <row r="64" spans="1:10" ht="25.5" customHeight="1">
      <c r="A64" s="105" t="s">
        <v>428</v>
      </c>
      <c r="B64" s="106" t="s">
        <v>771</v>
      </c>
      <c r="C64" s="105" t="s">
        <v>21</v>
      </c>
      <c r="D64" s="105" t="s">
        <v>772</v>
      </c>
      <c r="E64" s="133" t="s">
        <v>773</v>
      </c>
      <c r="F64" s="133"/>
      <c r="G64" s="61" t="s">
        <v>15</v>
      </c>
      <c r="H64" s="102">
        <v>7.1900000000000006E-2</v>
      </c>
      <c r="I64" s="103">
        <v>766.42</v>
      </c>
      <c r="J64" s="103">
        <v>55.1</v>
      </c>
    </row>
    <row r="65" spans="1:10" ht="38.25" customHeight="1">
      <c r="A65" s="105" t="s">
        <v>428</v>
      </c>
      <c r="B65" s="106" t="s">
        <v>775</v>
      </c>
      <c r="C65" s="105" t="s">
        <v>21</v>
      </c>
      <c r="D65" s="105" t="s">
        <v>776</v>
      </c>
      <c r="E65" s="133" t="s">
        <v>722</v>
      </c>
      <c r="F65" s="133"/>
      <c r="G65" s="61" t="s">
        <v>15</v>
      </c>
      <c r="H65" s="102">
        <v>6.4999999999999997E-3</v>
      </c>
      <c r="I65" s="103">
        <v>14.11</v>
      </c>
      <c r="J65" s="103">
        <v>0.09</v>
      </c>
    </row>
    <row r="66" spans="1:10" ht="38.25" customHeight="1">
      <c r="A66" s="105" t="s">
        <v>428</v>
      </c>
      <c r="B66" s="106" t="s">
        <v>777</v>
      </c>
      <c r="C66" s="105" t="s">
        <v>21</v>
      </c>
      <c r="D66" s="105" t="s">
        <v>778</v>
      </c>
      <c r="E66" s="133" t="s">
        <v>722</v>
      </c>
      <c r="F66" s="133"/>
      <c r="G66" s="61" t="s">
        <v>15</v>
      </c>
      <c r="H66" s="102">
        <v>1.3239000000000001</v>
      </c>
      <c r="I66" s="103">
        <v>23.54</v>
      </c>
      <c r="J66" s="103">
        <v>31.16</v>
      </c>
    </row>
    <row r="67" spans="1:10" ht="25.5" customHeight="1">
      <c r="A67" s="105" t="s">
        <v>428</v>
      </c>
      <c r="B67" s="106" t="s">
        <v>782</v>
      </c>
      <c r="C67" s="105" t="s">
        <v>21</v>
      </c>
      <c r="D67" s="105" t="s">
        <v>783</v>
      </c>
      <c r="E67" s="133" t="s">
        <v>722</v>
      </c>
      <c r="F67" s="133"/>
      <c r="G67" s="61" t="s">
        <v>41</v>
      </c>
      <c r="H67" s="102">
        <v>2.8299999999999999E-2</v>
      </c>
      <c r="I67" s="103">
        <v>715.38</v>
      </c>
      <c r="J67" s="103">
        <v>20.239999999999998</v>
      </c>
    </row>
    <row r="68" spans="1:10" ht="38.25" customHeight="1">
      <c r="A68" s="105" t="s">
        <v>428</v>
      </c>
      <c r="B68" s="106" t="s">
        <v>784</v>
      </c>
      <c r="C68" s="105" t="s">
        <v>21</v>
      </c>
      <c r="D68" s="105" t="s">
        <v>785</v>
      </c>
      <c r="E68" s="133" t="s">
        <v>722</v>
      </c>
      <c r="F68" s="133"/>
      <c r="G68" s="61" t="s">
        <v>102</v>
      </c>
      <c r="H68" s="102">
        <v>0.70679999999999998</v>
      </c>
      <c r="I68" s="103">
        <v>33.979999999999997</v>
      </c>
      <c r="J68" s="103">
        <v>24.01</v>
      </c>
    </row>
    <row r="69" spans="1:10" ht="38.25" customHeight="1">
      <c r="A69" s="105" t="s">
        <v>428</v>
      </c>
      <c r="B69" s="106" t="s">
        <v>786</v>
      </c>
      <c r="C69" s="105" t="s">
        <v>21</v>
      </c>
      <c r="D69" s="105" t="s">
        <v>787</v>
      </c>
      <c r="E69" s="133" t="s">
        <v>781</v>
      </c>
      <c r="F69" s="133"/>
      <c r="G69" s="61" t="s">
        <v>102</v>
      </c>
      <c r="H69" s="102">
        <v>0.21560000000000001</v>
      </c>
      <c r="I69" s="103">
        <v>6.54</v>
      </c>
      <c r="J69" s="103">
        <v>1.41</v>
      </c>
    </row>
    <row r="70" spans="1:10" ht="38.25" customHeight="1">
      <c r="A70" s="105" t="s">
        <v>428</v>
      </c>
      <c r="B70" s="106" t="s">
        <v>788</v>
      </c>
      <c r="C70" s="105" t="s">
        <v>21</v>
      </c>
      <c r="D70" s="105" t="s">
        <v>789</v>
      </c>
      <c r="E70" s="133" t="s">
        <v>781</v>
      </c>
      <c r="F70" s="133"/>
      <c r="G70" s="61" t="s">
        <v>102</v>
      </c>
      <c r="H70" s="102">
        <v>0.64690000000000003</v>
      </c>
      <c r="I70" s="103">
        <v>3.83</v>
      </c>
      <c r="J70" s="103">
        <v>2.4700000000000002</v>
      </c>
    </row>
    <row r="71" spans="1:10" ht="25.5" customHeight="1">
      <c r="A71" s="105" t="s">
        <v>428</v>
      </c>
      <c r="B71" s="106" t="s">
        <v>792</v>
      </c>
      <c r="C71" s="105" t="s">
        <v>21</v>
      </c>
      <c r="D71" s="105" t="s">
        <v>793</v>
      </c>
      <c r="E71" s="133" t="s">
        <v>781</v>
      </c>
      <c r="F71" s="133"/>
      <c r="G71" s="61" t="s">
        <v>19</v>
      </c>
      <c r="H71" s="102">
        <v>4.7899999999999998E-2</v>
      </c>
      <c r="I71" s="103">
        <v>7.5</v>
      </c>
      <c r="J71" s="103">
        <v>0.35</v>
      </c>
    </row>
    <row r="72" spans="1:10" ht="25.5" customHeight="1">
      <c r="A72" s="105" t="s">
        <v>428</v>
      </c>
      <c r="B72" s="106" t="s">
        <v>528</v>
      </c>
      <c r="C72" s="105" t="s">
        <v>21</v>
      </c>
      <c r="D72" s="105" t="s">
        <v>529</v>
      </c>
      <c r="E72" s="133" t="s">
        <v>781</v>
      </c>
      <c r="F72" s="133"/>
      <c r="G72" s="61" t="s">
        <v>102</v>
      </c>
      <c r="H72" s="102">
        <v>0.59179999999999999</v>
      </c>
      <c r="I72" s="103">
        <v>2.58</v>
      </c>
      <c r="J72" s="103">
        <v>1.52</v>
      </c>
    </row>
    <row r="73" spans="1:10" ht="25.5" customHeight="1">
      <c r="A73" s="105" t="s">
        <v>428</v>
      </c>
      <c r="B73" s="106" t="s">
        <v>779</v>
      </c>
      <c r="C73" s="105" t="s">
        <v>21</v>
      </c>
      <c r="D73" s="105" t="s">
        <v>780</v>
      </c>
      <c r="E73" s="133" t="s">
        <v>781</v>
      </c>
      <c r="F73" s="133"/>
      <c r="G73" s="61" t="s">
        <v>102</v>
      </c>
      <c r="H73" s="102">
        <v>0.23960000000000001</v>
      </c>
      <c r="I73" s="103">
        <v>7.37</v>
      </c>
      <c r="J73" s="103">
        <v>1.76</v>
      </c>
    </row>
    <row r="74" spans="1:10" ht="38.25" customHeight="1">
      <c r="A74" s="105" t="s">
        <v>428</v>
      </c>
      <c r="B74" s="106" t="s">
        <v>796</v>
      </c>
      <c r="C74" s="105" t="s">
        <v>21</v>
      </c>
      <c r="D74" s="105" t="s">
        <v>797</v>
      </c>
      <c r="E74" s="133" t="s">
        <v>781</v>
      </c>
      <c r="F74" s="133"/>
      <c r="G74" s="61" t="s">
        <v>19</v>
      </c>
      <c r="H74" s="102">
        <v>2.4E-2</v>
      </c>
      <c r="I74" s="103">
        <v>91.44</v>
      </c>
      <c r="J74" s="103">
        <v>2.19</v>
      </c>
    </row>
    <row r="75" spans="1:10" ht="25.5" customHeight="1">
      <c r="A75" s="105" t="s">
        <v>428</v>
      </c>
      <c r="B75" s="106" t="s">
        <v>798</v>
      </c>
      <c r="C75" s="105" t="s">
        <v>21</v>
      </c>
      <c r="D75" s="105" t="s">
        <v>799</v>
      </c>
      <c r="E75" s="133" t="s">
        <v>781</v>
      </c>
      <c r="F75" s="133"/>
      <c r="G75" s="61" t="s">
        <v>19</v>
      </c>
      <c r="H75" s="102">
        <v>4.7899999999999998E-2</v>
      </c>
      <c r="I75" s="103">
        <v>23.02</v>
      </c>
      <c r="J75" s="103">
        <v>1.1000000000000001</v>
      </c>
    </row>
    <row r="76" spans="1:10" ht="38.25" customHeight="1">
      <c r="A76" s="105" t="s">
        <v>428</v>
      </c>
      <c r="B76" s="106" t="s">
        <v>790</v>
      </c>
      <c r="C76" s="105" t="s">
        <v>21</v>
      </c>
      <c r="D76" s="105" t="s">
        <v>791</v>
      </c>
      <c r="E76" s="133" t="s">
        <v>781</v>
      </c>
      <c r="F76" s="133"/>
      <c r="G76" s="61" t="s">
        <v>19</v>
      </c>
      <c r="H76" s="102">
        <v>2.4E-2</v>
      </c>
      <c r="I76" s="103">
        <v>10.98</v>
      </c>
      <c r="J76" s="103">
        <v>0.26</v>
      </c>
    </row>
    <row r="77" spans="1:10" ht="38.25" customHeight="1">
      <c r="A77" s="105" t="s">
        <v>428</v>
      </c>
      <c r="B77" s="106" t="s">
        <v>794</v>
      </c>
      <c r="C77" s="105" t="s">
        <v>21</v>
      </c>
      <c r="D77" s="105" t="s">
        <v>795</v>
      </c>
      <c r="E77" s="133" t="s">
        <v>781</v>
      </c>
      <c r="F77" s="133"/>
      <c r="G77" s="61" t="s">
        <v>19</v>
      </c>
      <c r="H77" s="102">
        <v>4.7899999999999998E-2</v>
      </c>
      <c r="I77" s="103">
        <v>23.13</v>
      </c>
      <c r="J77" s="103">
        <v>1.1000000000000001</v>
      </c>
    </row>
    <row r="78" spans="1:10" ht="38.25" customHeight="1">
      <c r="A78" s="105" t="s">
        <v>428</v>
      </c>
      <c r="B78" s="106" t="s">
        <v>800</v>
      </c>
      <c r="C78" s="105" t="s">
        <v>21</v>
      </c>
      <c r="D78" s="105" t="s">
        <v>801</v>
      </c>
      <c r="E78" s="133" t="s">
        <v>781</v>
      </c>
      <c r="F78" s="133"/>
      <c r="G78" s="61" t="s">
        <v>19</v>
      </c>
      <c r="H78" s="102">
        <v>2.4E-2</v>
      </c>
      <c r="I78" s="103">
        <v>54.75</v>
      </c>
      <c r="J78" s="103">
        <v>1.31</v>
      </c>
    </row>
    <row r="79" spans="1:10" ht="25.5" customHeight="1">
      <c r="A79" s="105" t="s">
        <v>428</v>
      </c>
      <c r="B79" s="106" t="s">
        <v>804</v>
      </c>
      <c r="C79" s="105" t="s">
        <v>21</v>
      </c>
      <c r="D79" s="105" t="s">
        <v>805</v>
      </c>
      <c r="E79" s="133" t="s">
        <v>781</v>
      </c>
      <c r="F79" s="133"/>
      <c r="G79" s="61" t="s">
        <v>19</v>
      </c>
      <c r="H79" s="102">
        <v>9.5799999999999996E-2</v>
      </c>
      <c r="I79" s="103">
        <v>170.67</v>
      </c>
      <c r="J79" s="103">
        <v>16.350000000000001</v>
      </c>
    </row>
    <row r="80" spans="1:10" ht="25.5" customHeight="1">
      <c r="A80" s="105" t="s">
        <v>428</v>
      </c>
      <c r="B80" s="106" t="s">
        <v>802</v>
      </c>
      <c r="C80" s="105" t="s">
        <v>21</v>
      </c>
      <c r="D80" s="105" t="s">
        <v>803</v>
      </c>
      <c r="E80" s="133" t="s">
        <v>781</v>
      </c>
      <c r="F80" s="133"/>
      <c r="G80" s="61" t="s">
        <v>19</v>
      </c>
      <c r="H80" s="102">
        <v>9.5799999999999996E-2</v>
      </c>
      <c r="I80" s="103">
        <v>199.8</v>
      </c>
      <c r="J80" s="103">
        <v>19.14</v>
      </c>
    </row>
    <row r="81" spans="1:10" ht="25.5" customHeight="1">
      <c r="A81" s="105" t="s">
        <v>428</v>
      </c>
      <c r="B81" s="106" t="s">
        <v>806</v>
      </c>
      <c r="C81" s="105" t="s">
        <v>21</v>
      </c>
      <c r="D81" s="105" t="s">
        <v>807</v>
      </c>
      <c r="E81" s="133" t="s">
        <v>781</v>
      </c>
      <c r="F81" s="133"/>
      <c r="G81" s="61" t="s">
        <v>19</v>
      </c>
      <c r="H81" s="102">
        <v>9.5799999999999996E-2</v>
      </c>
      <c r="I81" s="103">
        <v>17.399999999999999</v>
      </c>
      <c r="J81" s="103">
        <v>1.66</v>
      </c>
    </row>
    <row r="82" spans="1:10" ht="25.5" customHeight="1">
      <c r="A82" s="105" t="s">
        <v>428</v>
      </c>
      <c r="B82" s="106" t="s">
        <v>817</v>
      </c>
      <c r="C82" s="105" t="s">
        <v>21</v>
      </c>
      <c r="D82" s="105" t="s">
        <v>818</v>
      </c>
      <c r="E82" s="133" t="s">
        <v>810</v>
      </c>
      <c r="F82" s="133"/>
      <c r="G82" s="61" t="s">
        <v>102</v>
      </c>
      <c r="H82" s="102">
        <v>0.21560000000000001</v>
      </c>
      <c r="I82" s="103">
        <v>4.63</v>
      </c>
      <c r="J82" s="103">
        <v>0.99</v>
      </c>
    </row>
    <row r="83" spans="1:10" ht="25.5" customHeight="1">
      <c r="A83" s="105" t="s">
        <v>428</v>
      </c>
      <c r="B83" s="106" t="s">
        <v>815</v>
      </c>
      <c r="C83" s="105" t="s">
        <v>21</v>
      </c>
      <c r="D83" s="105" t="s">
        <v>816</v>
      </c>
      <c r="E83" s="133" t="s">
        <v>810</v>
      </c>
      <c r="F83" s="133"/>
      <c r="G83" s="61" t="s">
        <v>19</v>
      </c>
      <c r="H83" s="102">
        <v>2.4E-2</v>
      </c>
      <c r="I83" s="103">
        <v>6.72</v>
      </c>
      <c r="J83" s="103">
        <v>0.16</v>
      </c>
    </row>
    <row r="84" spans="1:10" ht="25.5" customHeight="1">
      <c r="A84" s="105" t="s">
        <v>428</v>
      </c>
      <c r="B84" s="106" t="s">
        <v>811</v>
      </c>
      <c r="C84" s="105" t="s">
        <v>21</v>
      </c>
      <c r="D84" s="105" t="s">
        <v>812</v>
      </c>
      <c r="E84" s="133" t="s">
        <v>810</v>
      </c>
      <c r="F84" s="133"/>
      <c r="G84" s="61" t="s">
        <v>19</v>
      </c>
      <c r="H84" s="102">
        <v>7.1900000000000006E-2</v>
      </c>
      <c r="I84" s="103">
        <v>2.94</v>
      </c>
      <c r="J84" s="103">
        <v>0.21</v>
      </c>
    </row>
    <row r="85" spans="1:10" ht="25.5" customHeight="1">
      <c r="A85" s="105" t="s">
        <v>428</v>
      </c>
      <c r="B85" s="106" t="s">
        <v>813</v>
      </c>
      <c r="C85" s="105" t="s">
        <v>21</v>
      </c>
      <c r="D85" s="105" t="s">
        <v>814</v>
      </c>
      <c r="E85" s="133" t="s">
        <v>810</v>
      </c>
      <c r="F85" s="133"/>
      <c r="G85" s="61" t="s">
        <v>102</v>
      </c>
      <c r="H85" s="102">
        <v>0.23960000000000001</v>
      </c>
      <c r="I85" s="103">
        <v>3.19</v>
      </c>
      <c r="J85" s="103">
        <v>0.76</v>
      </c>
    </row>
    <row r="86" spans="1:10" ht="25.5" customHeight="1">
      <c r="A86" s="105" t="s">
        <v>428</v>
      </c>
      <c r="B86" s="106" t="s">
        <v>808</v>
      </c>
      <c r="C86" s="105" t="s">
        <v>21</v>
      </c>
      <c r="D86" s="105" t="s">
        <v>809</v>
      </c>
      <c r="E86" s="133" t="s">
        <v>810</v>
      </c>
      <c r="F86" s="133"/>
      <c r="G86" s="61" t="s">
        <v>102</v>
      </c>
      <c r="H86" s="102">
        <v>0.21560000000000001</v>
      </c>
      <c r="I86" s="103">
        <v>9.5399999999999991</v>
      </c>
      <c r="J86" s="103">
        <v>2.0499999999999998</v>
      </c>
    </row>
    <row r="87" spans="1:10" ht="25.5" customHeight="1">
      <c r="A87" s="105" t="s">
        <v>428</v>
      </c>
      <c r="B87" s="106" t="s">
        <v>293</v>
      </c>
      <c r="C87" s="105" t="s">
        <v>21</v>
      </c>
      <c r="D87" s="105" t="s">
        <v>294</v>
      </c>
      <c r="E87" s="133" t="s">
        <v>819</v>
      </c>
      <c r="F87" s="133"/>
      <c r="G87" s="61" t="s">
        <v>41</v>
      </c>
      <c r="H87" s="102">
        <v>2.76E-2</v>
      </c>
      <c r="I87" s="103">
        <v>55.97</v>
      </c>
      <c r="J87" s="103">
        <v>1.54</v>
      </c>
    </row>
    <row r="88" spans="1:10" ht="25.5" customHeight="1">
      <c r="A88" s="105" t="s">
        <v>428</v>
      </c>
      <c r="B88" s="106" t="s">
        <v>465</v>
      </c>
      <c r="C88" s="105" t="s">
        <v>21</v>
      </c>
      <c r="D88" s="105" t="s">
        <v>466</v>
      </c>
      <c r="E88" s="133" t="s">
        <v>819</v>
      </c>
      <c r="F88" s="133"/>
      <c r="G88" s="61" t="s">
        <v>41</v>
      </c>
      <c r="H88" s="102">
        <v>7.1999999999999998E-3</v>
      </c>
      <c r="I88" s="103">
        <v>33.94</v>
      </c>
      <c r="J88" s="103">
        <v>0.24</v>
      </c>
    </row>
    <row r="89" spans="1:10" ht="38.25" customHeight="1">
      <c r="A89" s="105" t="s">
        <v>428</v>
      </c>
      <c r="B89" s="106" t="s">
        <v>820</v>
      </c>
      <c r="C89" s="105" t="s">
        <v>21</v>
      </c>
      <c r="D89" s="105" t="s">
        <v>821</v>
      </c>
      <c r="E89" s="133" t="s">
        <v>822</v>
      </c>
      <c r="F89" s="133"/>
      <c r="G89" s="61" t="s">
        <v>15</v>
      </c>
      <c r="H89" s="102">
        <v>1.7719</v>
      </c>
      <c r="I89" s="103">
        <v>69.88</v>
      </c>
      <c r="J89" s="103">
        <v>123.82</v>
      </c>
    </row>
    <row r="90" spans="1:10" ht="38.25" customHeight="1">
      <c r="A90" s="105" t="s">
        <v>428</v>
      </c>
      <c r="B90" s="106" t="s">
        <v>141</v>
      </c>
      <c r="C90" s="105" t="s">
        <v>21</v>
      </c>
      <c r="D90" s="105" t="s">
        <v>823</v>
      </c>
      <c r="E90" s="133" t="s">
        <v>824</v>
      </c>
      <c r="F90" s="133"/>
      <c r="G90" s="61" t="s">
        <v>15</v>
      </c>
      <c r="H90" s="102">
        <v>3.5438000000000001</v>
      </c>
      <c r="I90" s="103">
        <v>12.39</v>
      </c>
      <c r="J90" s="103">
        <v>43.9</v>
      </c>
    </row>
    <row r="91" spans="1:10" ht="38.25" customHeight="1">
      <c r="A91" s="105" t="s">
        <v>428</v>
      </c>
      <c r="B91" s="106" t="s">
        <v>825</v>
      </c>
      <c r="C91" s="105" t="s">
        <v>21</v>
      </c>
      <c r="D91" s="105" t="s">
        <v>826</v>
      </c>
      <c r="E91" s="133" t="s">
        <v>827</v>
      </c>
      <c r="F91" s="133"/>
      <c r="G91" s="61" t="s">
        <v>15</v>
      </c>
      <c r="H91" s="102">
        <v>1.9036999999999999</v>
      </c>
      <c r="I91" s="103">
        <v>11.09</v>
      </c>
      <c r="J91" s="103">
        <v>21.11</v>
      </c>
    </row>
    <row r="92" spans="1:10" ht="38.25" customHeight="1">
      <c r="A92" s="105" t="s">
        <v>428</v>
      </c>
      <c r="B92" s="106" t="s">
        <v>828</v>
      </c>
      <c r="C92" s="105" t="s">
        <v>21</v>
      </c>
      <c r="D92" s="105" t="s">
        <v>829</v>
      </c>
      <c r="E92" s="133" t="s">
        <v>827</v>
      </c>
      <c r="F92" s="133"/>
      <c r="G92" s="61" t="s">
        <v>15</v>
      </c>
      <c r="H92" s="102">
        <v>0.29399999999999998</v>
      </c>
      <c r="I92" s="103">
        <v>12.12</v>
      </c>
      <c r="J92" s="103">
        <v>3.56</v>
      </c>
    </row>
    <row r="93" spans="1:10" ht="38.25" customHeight="1">
      <c r="A93" s="105" t="s">
        <v>428</v>
      </c>
      <c r="B93" s="106" t="s">
        <v>834</v>
      </c>
      <c r="C93" s="105" t="s">
        <v>21</v>
      </c>
      <c r="D93" s="105" t="s">
        <v>835</v>
      </c>
      <c r="E93" s="133" t="s">
        <v>827</v>
      </c>
      <c r="F93" s="133"/>
      <c r="G93" s="61" t="s">
        <v>15</v>
      </c>
      <c r="H93" s="102">
        <v>1.3462000000000001</v>
      </c>
      <c r="I93" s="103">
        <v>13.04</v>
      </c>
      <c r="J93" s="103">
        <v>17.55</v>
      </c>
    </row>
    <row r="94" spans="1:10" ht="38.25" customHeight="1">
      <c r="A94" s="105" t="s">
        <v>428</v>
      </c>
      <c r="B94" s="106" t="s">
        <v>830</v>
      </c>
      <c r="C94" s="105" t="s">
        <v>21</v>
      </c>
      <c r="D94" s="105" t="s">
        <v>831</v>
      </c>
      <c r="E94" s="133" t="s">
        <v>827</v>
      </c>
      <c r="F94" s="133"/>
      <c r="G94" s="61" t="s">
        <v>15</v>
      </c>
      <c r="H94" s="102">
        <v>1.3462000000000001</v>
      </c>
      <c r="I94" s="103">
        <v>45.18</v>
      </c>
      <c r="J94" s="103">
        <v>60.82</v>
      </c>
    </row>
    <row r="95" spans="1:10" ht="38.25" customHeight="1">
      <c r="A95" s="105" t="s">
        <v>428</v>
      </c>
      <c r="B95" s="106" t="s">
        <v>832</v>
      </c>
      <c r="C95" s="105" t="s">
        <v>21</v>
      </c>
      <c r="D95" s="105" t="s">
        <v>833</v>
      </c>
      <c r="E95" s="133" t="s">
        <v>827</v>
      </c>
      <c r="F95" s="133"/>
      <c r="G95" s="61" t="s">
        <v>15</v>
      </c>
      <c r="H95" s="102">
        <v>0.29399999999999998</v>
      </c>
      <c r="I95" s="103">
        <v>31.95</v>
      </c>
      <c r="J95" s="103">
        <v>9.39</v>
      </c>
    </row>
    <row r="96" spans="1:10" ht="63.75">
      <c r="A96" s="105" t="s">
        <v>428</v>
      </c>
      <c r="B96" s="106" t="s">
        <v>836</v>
      </c>
      <c r="C96" s="105" t="s">
        <v>21</v>
      </c>
      <c r="D96" s="105" t="s">
        <v>837</v>
      </c>
      <c r="E96" s="133" t="s">
        <v>827</v>
      </c>
      <c r="F96" s="133"/>
      <c r="G96" s="61" t="s">
        <v>15</v>
      </c>
      <c r="H96" s="102">
        <v>1.9036999999999999</v>
      </c>
      <c r="I96" s="103">
        <v>28.13</v>
      </c>
      <c r="J96" s="103">
        <v>53.55</v>
      </c>
    </row>
    <row r="97" spans="1:10" ht="25.5">
      <c r="A97" s="105" t="s">
        <v>428</v>
      </c>
      <c r="B97" s="106" t="s">
        <v>723</v>
      </c>
      <c r="C97" s="105" t="s">
        <v>21</v>
      </c>
      <c r="D97" s="105" t="s">
        <v>724</v>
      </c>
      <c r="E97" s="133" t="s">
        <v>427</v>
      </c>
      <c r="F97" s="133"/>
      <c r="G97" s="61" t="s">
        <v>429</v>
      </c>
      <c r="H97" s="102">
        <v>0.93200000000000005</v>
      </c>
      <c r="I97" s="103">
        <v>18.63</v>
      </c>
      <c r="J97" s="103">
        <v>17.36</v>
      </c>
    </row>
    <row r="98" spans="1:10" ht="25.5">
      <c r="A98" s="105" t="s">
        <v>415</v>
      </c>
      <c r="B98" s="106" t="s">
        <v>838</v>
      </c>
      <c r="C98" s="105" t="s">
        <v>21</v>
      </c>
      <c r="D98" s="105" t="s">
        <v>839</v>
      </c>
      <c r="E98" s="133" t="s">
        <v>433</v>
      </c>
      <c r="F98" s="133"/>
      <c r="G98" s="61" t="s">
        <v>102</v>
      </c>
      <c r="H98" s="102">
        <v>3.3157999999999999</v>
      </c>
      <c r="I98" s="103">
        <v>7.21</v>
      </c>
      <c r="J98" s="103">
        <v>23.9</v>
      </c>
    </row>
    <row r="99" spans="1:10" ht="25.5">
      <c r="A99" s="105" t="s">
        <v>415</v>
      </c>
      <c r="B99" s="106" t="s">
        <v>840</v>
      </c>
      <c r="C99" s="105" t="s">
        <v>21</v>
      </c>
      <c r="D99" s="105" t="s">
        <v>841</v>
      </c>
      <c r="E99" s="133" t="s">
        <v>433</v>
      </c>
      <c r="F99" s="133"/>
      <c r="G99" s="61" t="s">
        <v>19</v>
      </c>
      <c r="H99" s="102">
        <v>2.4E-2</v>
      </c>
      <c r="I99" s="103">
        <v>178.93</v>
      </c>
      <c r="J99" s="103">
        <v>4.29</v>
      </c>
    </row>
    <row r="100" spans="1:10" ht="25.5">
      <c r="A100" s="105" t="s">
        <v>415</v>
      </c>
      <c r="B100" s="106" t="s">
        <v>842</v>
      </c>
      <c r="C100" s="105" t="s">
        <v>21</v>
      </c>
      <c r="D100" s="105" t="s">
        <v>843</v>
      </c>
      <c r="E100" s="133" t="s">
        <v>433</v>
      </c>
      <c r="F100" s="133"/>
      <c r="G100" s="61" t="s">
        <v>19</v>
      </c>
      <c r="H100" s="102">
        <v>2.4E-2</v>
      </c>
      <c r="I100" s="103">
        <v>173.03</v>
      </c>
      <c r="J100" s="103">
        <v>4.1500000000000004</v>
      </c>
    </row>
    <row r="101" spans="1:10" ht="38.25">
      <c r="A101" s="105" t="s">
        <v>415</v>
      </c>
      <c r="B101" s="106" t="s">
        <v>844</v>
      </c>
      <c r="C101" s="105" t="s">
        <v>21</v>
      </c>
      <c r="D101" s="105" t="s">
        <v>845</v>
      </c>
      <c r="E101" s="133" t="s">
        <v>433</v>
      </c>
      <c r="F101" s="133"/>
      <c r="G101" s="61" t="s">
        <v>19</v>
      </c>
      <c r="H101" s="102">
        <v>2.4E-2</v>
      </c>
      <c r="I101" s="103">
        <v>17.309999999999999</v>
      </c>
      <c r="J101" s="103">
        <v>0.41</v>
      </c>
    </row>
    <row r="102" spans="1:10" ht="25.5">
      <c r="A102" s="105" t="s">
        <v>415</v>
      </c>
      <c r="B102" s="106" t="s">
        <v>846</v>
      </c>
      <c r="C102" s="105" t="s">
        <v>21</v>
      </c>
      <c r="D102" s="105" t="s">
        <v>847</v>
      </c>
      <c r="E102" s="133" t="s">
        <v>433</v>
      </c>
      <c r="F102" s="133"/>
      <c r="G102" s="61" t="s">
        <v>15</v>
      </c>
      <c r="H102" s="102">
        <v>0.89629999999999999</v>
      </c>
      <c r="I102" s="103">
        <v>90.16</v>
      </c>
      <c r="J102" s="103">
        <v>80.81</v>
      </c>
    </row>
    <row r="103" spans="1:10" ht="14.25" customHeight="1">
      <c r="A103" s="105" t="s">
        <v>415</v>
      </c>
      <c r="B103" s="106" t="s">
        <v>848</v>
      </c>
      <c r="C103" s="105" t="s">
        <v>21</v>
      </c>
      <c r="D103" s="105" t="s">
        <v>849</v>
      </c>
      <c r="E103" s="133" t="s">
        <v>433</v>
      </c>
      <c r="F103" s="133"/>
      <c r="G103" s="61" t="s">
        <v>102</v>
      </c>
      <c r="H103" s="102">
        <v>3.7277999999999998</v>
      </c>
      <c r="I103" s="103">
        <v>22.61</v>
      </c>
      <c r="J103" s="103">
        <v>84.28</v>
      </c>
    </row>
    <row r="104" spans="1:10" ht="14.25" customHeight="1">
      <c r="A104" s="106"/>
      <c r="B104" s="106"/>
      <c r="C104" s="106"/>
      <c r="D104" s="106"/>
      <c r="E104" s="106" t="s">
        <v>420</v>
      </c>
      <c r="F104" s="103">
        <v>108.23998276604911</v>
      </c>
      <c r="G104" s="106" t="s">
        <v>421</v>
      </c>
      <c r="H104" s="103">
        <v>92.74</v>
      </c>
      <c r="I104" s="106" t="s">
        <v>422</v>
      </c>
      <c r="J104" s="103">
        <v>200.98</v>
      </c>
    </row>
    <row r="105" spans="1:10" ht="14.25" customHeight="1">
      <c r="A105" s="106"/>
      <c r="B105" s="106"/>
      <c r="C105" s="106"/>
      <c r="D105" s="106"/>
      <c r="E105" s="106" t="s">
        <v>423</v>
      </c>
      <c r="F105" s="103">
        <v>225.23</v>
      </c>
      <c r="G105" s="106"/>
      <c r="H105" s="132" t="s">
        <v>424</v>
      </c>
      <c r="I105" s="132"/>
      <c r="J105" s="103">
        <v>1126.1500000000001</v>
      </c>
    </row>
    <row r="106" spans="1:10" ht="25.5" customHeight="1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1:10" ht="25.5" customHeight="1">
      <c r="A107" s="107" t="s">
        <v>27</v>
      </c>
      <c r="B107" s="53" t="s">
        <v>1</v>
      </c>
      <c r="C107" s="107" t="s">
        <v>2</v>
      </c>
      <c r="D107" s="107" t="s">
        <v>3</v>
      </c>
      <c r="E107" s="135" t="s">
        <v>412</v>
      </c>
      <c r="F107" s="135"/>
      <c r="G107" s="54" t="s">
        <v>4</v>
      </c>
      <c r="H107" s="53" t="s">
        <v>5</v>
      </c>
      <c r="I107" s="53" t="s">
        <v>6</v>
      </c>
      <c r="J107" s="53" t="s">
        <v>8</v>
      </c>
    </row>
    <row r="108" spans="1:10" ht="25.5" customHeight="1">
      <c r="A108" s="108" t="s">
        <v>413</v>
      </c>
      <c r="B108" s="57" t="s">
        <v>461</v>
      </c>
      <c r="C108" s="108" t="s">
        <v>21</v>
      </c>
      <c r="D108" s="108" t="s">
        <v>462</v>
      </c>
      <c r="E108" s="134" t="s">
        <v>715</v>
      </c>
      <c r="F108" s="134"/>
      <c r="G108" s="58" t="s">
        <v>15</v>
      </c>
      <c r="H108" s="101">
        <v>1</v>
      </c>
      <c r="I108" s="59">
        <v>954.89</v>
      </c>
      <c r="J108" s="59">
        <v>954.89</v>
      </c>
    </row>
    <row r="109" spans="1:10" ht="38.25" customHeight="1">
      <c r="A109" s="105" t="s">
        <v>428</v>
      </c>
      <c r="B109" s="106" t="s">
        <v>491</v>
      </c>
      <c r="C109" s="105" t="s">
        <v>21</v>
      </c>
      <c r="D109" s="105" t="s">
        <v>770</v>
      </c>
      <c r="E109" s="133" t="s">
        <v>769</v>
      </c>
      <c r="F109" s="133"/>
      <c r="G109" s="61" t="s">
        <v>15</v>
      </c>
      <c r="H109" s="102">
        <v>1.3485</v>
      </c>
      <c r="I109" s="103">
        <v>25.45</v>
      </c>
      <c r="J109" s="103">
        <v>34.31</v>
      </c>
    </row>
    <row r="110" spans="1:10" ht="38.25" customHeight="1">
      <c r="A110" s="105" t="s">
        <v>428</v>
      </c>
      <c r="B110" s="106" t="s">
        <v>767</v>
      </c>
      <c r="C110" s="105" t="s">
        <v>21</v>
      </c>
      <c r="D110" s="105" t="s">
        <v>768</v>
      </c>
      <c r="E110" s="133" t="s">
        <v>769</v>
      </c>
      <c r="F110" s="133"/>
      <c r="G110" s="61" t="s">
        <v>15</v>
      </c>
      <c r="H110" s="102">
        <v>1.3485</v>
      </c>
      <c r="I110" s="103">
        <v>63.8</v>
      </c>
      <c r="J110" s="103">
        <v>86.03</v>
      </c>
    </row>
    <row r="111" spans="1:10" ht="38.25" customHeight="1">
      <c r="A111" s="105" t="s">
        <v>428</v>
      </c>
      <c r="B111" s="106" t="s">
        <v>852</v>
      </c>
      <c r="C111" s="105" t="s">
        <v>21</v>
      </c>
      <c r="D111" s="105" t="s">
        <v>853</v>
      </c>
      <c r="E111" s="133" t="s">
        <v>773</v>
      </c>
      <c r="F111" s="133"/>
      <c r="G111" s="61" t="s">
        <v>19</v>
      </c>
      <c r="H111" s="102">
        <v>3.3399999999999999E-2</v>
      </c>
      <c r="I111" s="103">
        <v>268.19</v>
      </c>
      <c r="J111" s="103">
        <v>8.9499999999999993</v>
      </c>
    </row>
    <row r="112" spans="1:10" ht="25.5" customHeight="1">
      <c r="A112" s="105" t="s">
        <v>428</v>
      </c>
      <c r="B112" s="106" t="s">
        <v>850</v>
      </c>
      <c r="C112" s="105" t="s">
        <v>21</v>
      </c>
      <c r="D112" s="105" t="s">
        <v>851</v>
      </c>
      <c r="E112" s="133" t="s">
        <v>773</v>
      </c>
      <c r="F112" s="133"/>
      <c r="G112" s="61" t="s">
        <v>19</v>
      </c>
      <c r="H112" s="102">
        <v>5.0099999999999999E-2</v>
      </c>
      <c r="I112" s="103">
        <v>106.65</v>
      </c>
      <c r="J112" s="103">
        <v>5.34</v>
      </c>
    </row>
    <row r="113" spans="1:10" ht="25.5" customHeight="1">
      <c r="A113" s="105" t="s">
        <v>428</v>
      </c>
      <c r="B113" s="106" t="s">
        <v>771</v>
      </c>
      <c r="C113" s="105" t="s">
        <v>21</v>
      </c>
      <c r="D113" s="105" t="s">
        <v>772</v>
      </c>
      <c r="E113" s="133" t="s">
        <v>773</v>
      </c>
      <c r="F113" s="133"/>
      <c r="G113" s="61" t="s">
        <v>15</v>
      </c>
      <c r="H113" s="102">
        <v>9.1899999999999996E-2</v>
      </c>
      <c r="I113" s="103">
        <v>766.42</v>
      </c>
      <c r="J113" s="103">
        <v>70.430000000000007</v>
      </c>
    </row>
    <row r="114" spans="1:10" ht="38.25" customHeight="1">
      <c r="A114" s="105" t="s">
        <v>428</v>
      </c>
      <c r="B114" s="106" t="s">
        <v>775</v>
      </c>
      <c r="C114" s="105" t="s">
        <v>21</v>
      </c>
      <c r="D114" s="105" t="s">
        <v>776</v>
      </c>
      <c r="E114" s="133" t="s">
        <v>722</v>
      </c>
      <c r="F114" s="133"/>
      <c r="G114" s="61" t="s">
        <v>15</v>
      </c>
      <c r="H114" s="102">
        <v>6.3E-3</v>
      </c>
      <c r="I114" s="103">
        <v>14.11</v>
      </c>
      <c r="J114" s="103">
        <v>0.08</v>
      </c>
    </row>
    <row r="115" spans="1:10" ht="38.25" customHeight="1">
      <c r="A115" s="105" t="s">
        <v>428</v>
      </c>
      <c r="B115" s="106" t="s">
        <v>777</v>
      </c>
      <c r="C115" s="105" t="s">
        <v>21</v>
      </c>
      <c r="D115" s="105" t="s">
        <v>778</v>
      </c>
      <c r="E115" s="133" t="s">
        <v>722</v>
      </c>
      <c r="F115" s="133"/>
      <c r="G115" s="61" t="s">
        <v>15</v>
      </c>
      <c r="H115" s="102">
        <v>0.89529999999999998</v>
      </c>
      <c r="I115" s="103">
        <v>23.54</v>
      </c>
      <c r="J115" s="103">
        <v>21.07</v>
      </c>
    </row>
    <row r="116" spans="1:10" ht="25.5" customHeight="1">
      <c r="A116" s="105" t="s">
        <v>428</v>
      </c>
      <c r="B116" s="106" t="s">
        <v>782</v>
      </c>
      <c r="C116" s="105" t="s">
        <v>21</v>
      </c>
      <c r="D116" s="105" t="s">
        <v>783</v>
      </c>
      <c r="E116" s="133" t="s">
        <v>722</v>
      </c>
      <c r="F116" s="133"/>
      <c r="G116" s="61" t="s">
        <v>41</v>
      </c>
      <c r="H116" s="102">
        <v>2.8400000000000002E-2</v>
      </c>
      <c r="I116" s="103">
        <v>715.38</v>
      </c>
      <c r="J116" s="103">
        <v>20.309999999999999</v>
      </c>
    </row>
    <row r="117" spans="1:10" ht="38.25" customHeight="1">
      <c r="A117" s="105" t="s">
        <v>428</v>
      </c>
      <c r="B117" s="106" t="s">
        <v>784</v>
      </c>
      <c r="C117" s="105" t="s">
        <v>21</v>
      </c>
      <c r="D117" s="105" t="s">
        <v>785</v>
      </c>
      <c r="E117" s="133" t="s">
        <v>722</v>
      </c>
      <c r="F117" s="133"/>
      <c r="G117" s="61" t="s">
        <v>102</v>
      </c>
      <c r="H117" s="102">
        <v>0.71179999999999999</v>
      </c>
      <c r="I117" s="103">
        <v>33.979999999999997</v>
      </c>
      <c r="J117" s="103">
        <v>24.18</v>
      </c>
    </row>
    <row r="118" spans="1:10" ht="38.25" customHeight="1">
      <c r="A118" s="105" t="s">
        <v>428</v>
      </c>
      <c r="B118" s="106" t="s">
        <v>862</v>
      </c>
      <c r="C118" s="105" t="s">
        <v>21</v>
      </c>
      <c r="D118" s="105" t="s">
        <v>863</v>
      </c>
      <c r="E118" s="133" t="s">
        <v>781</v>
      </c>
      <c r="F118" s="133"/>
      <c r="G118" s="61" t="s">
        <v>19</v>
      </c>
      <c r="H118" s="102">
        <v>5.0099999999999999E-2</v>
      </c>
      <c r="I118" s="103">
        <v>130.94</v>
      </c>
      <c r="J118" s="103">
        <v>6.56</v>
      </c>
    </row>
    <row r="119" spans="1:10" ht="38.25" customHeight="1">
      <c r="A119" s="105" t="s">
        <v>428</v>
      </c>
      <c r="B119" s="106" t="s">
        <v>786</v>
      </c>
      <c r="C119" s="105" t="s">
        <v>21</v>
      </c>
      <c r="D119" s="105" t="s">
        <v>787</v>
      </c>
      <c r="E119" s="133" t="s">
        <v>781</v>
      </c>
      <c r="F119" s="133"/>
      <c r="G119" s="61" t="s">
        <v>102</v>
      </c>
      <c r="H119" s="102">
        <v>0.15040000000000001</v>
      </c>
      <c r="I119" s="103">
        <v>6.54</v>
      </c>
      <c r="J119" s="103">
        <v>0.98</v>
      </c>
    </row>
    <row r="120" spans="1:10" ht="38.25" customHeight="1">
      <c r="A120" s="105" t="s">
        <v>428</v>
      </c>
      <c r="B120" s="106" t="s">
        <v>858</v>
      </c>
      <c r="C120" s="105" t="s">
        <v>21</v>
      </c>
      <c r="D120" s="105" t="s">
        <v>859</v>
      </c>
      <c r="E120" s="133" t="s">
        <v>781</v>
      </c>
      <c r="F120" s="133"/>
      <c r="G120" s="61" t="s">
        <v>102</v>
      </c>
      <c r="H120" s="102">
        <v>0.25059999999999999</v>
      </c>
      <c r="I120" s="103">
        <v>16.25</v>
      </c>
      <c r="J120" s="103">
        <v>4.07</v>
      </c>
    </row>
    <row r="121" spans="1:10" ht="38.25" customHeight="1">
      <c r="A121" s="105" t="s">
        <v>428</v>
      </c>
      <c r="B121" s="106" t="s">
        <v>866</v>
      </c>
      <c r="C121" s="105" t="s">
        <v>21</v>
      </c>
      <c r="D121" s="105" t="s">
        <v>867</v>
      </c>
      <c r="E121" s="133" t="s">
        <v>781</v>
      </c>
      <c r="F121" s="133"/>
      <c r="G121" s="61" t="s">
        <v>19</v>
      </c>
      <c r="H121" s="102">
        <v>1.67E-2</v>
      </c>
      <c r="I121" s="103">
        <v>34.43</v>
      </c>
      <c r="J121" s="103">
        <v>0.56999999999999995</v>
      </c>
    </row>
    <row r="122" spans="1:10" ht="25.5" customHeight="1">
      <c r="A122" s="105" t="s">
        <v>428</v>
      </c>
      <c r="B122" s="106" t="s">
        <v>788</v>
      </c>
      <c r="C122" s="105" t="s">
        <v>21</v>
      </c>
      <c r="D122" s="105" t="s">
        <v>789</v>
      </c>
      <c r="E122" s="133" t="s">
        <v>781</v>
      </c>
      <c r="F122" s="133"/>
      <c r="G122" s="61" t="s">
        <v>102</v>
      </c>
      <c r="H122" s="102">
        <v>0.4511</v>
      </c>
      <c r="I122" s="103">
        <v>3.83</v>
      </c>
      <c r="J122" s="103">
        <v>1.72</v>
      </c>
    </row>
    <row r="123" spans="1:10" ht="25.5" customHeight="1">
      <c r="A123" s="105" t="s">
        <v>428</v>
      </c>
      <c r="B123" s="106" t="s">
        <v>528</v>
      </c>
      <c r="C123" s="105" t="s">
        <v>21</v>
      </c>
      <c r="D123" s="105" t="s">
        <v>529</v>
      </c>
      <c r="E123" s="133" t="s">
        <v>781</v>
      </c>
      <c r="F123" s="133"/>
      <c r="G123" s="61" t="s">
        <v>102</v>
      </c>
      <c r="H123" s="102">
        <v>1.2028000000000001</v>
      </c>
      <c r="I123" s="103">
        <v>2.58</v>
      </c>
      <c r="J123" s="103">
        <v>3.1</v>
      </c>
    </row>
    <row r="124" spans="1:10" ht="38.25" customHeight="1">
      <c r="A124" s="105" t="s">
        <v>428</v>
      </c>
      <c r="B124" s="106" t="s">
        <v>779</v>
      </c>
      <c r="C124" s="105" t="s">
        <v>21</v>
      </c>
      <c r="D124" s="105" t="s">
        <v>780</v>
      </c>
      <c r="E124" s="133" t="s">
        <v>781</v>
      </c>
      <c r="F124" s="133"/>
      <c r="G124" s="61" t="s">
        <v>102</v>
      </c>
      <c r="H124" s="102">
        <v>0.31740000000000002</v>
      </c>
      <c r="I124" s="103">
        <v>7.37</v>
      </c>
      <c r="J124" s="103">
        <v>2.33</v>
      </c>
    </row>
    <row r="125" spans="1:10" ht="38.25" customHeight="1">
      <c r="A125" s="105" t="s">
        <v>428</v>
      </c>
      <c r="B125" s="106" t="s">
        <v>856</v>
      </c>
      <c r="C125" s="105" t="s">
        <v>21</v>
      </c>
      <c r="D125" s="105" t="s">
        <v>857</v>
      </c>
      <c r="E125" s="133" t="s">
        <v>781</v>
      </c>
      <c r="F125" s="133"/>
      <c r="G125" s="61" t="s">
        <v>102</v>
      </c>
      <c r="H125" s="102">
        <v>2.5100000000000001E-2</v>
      </c>
      <c r="I125" s="103">
        <v>7.22</v>
      </c>
      <c r="J125" s="103">
        <v>0.18</v>
      </c>
    </row>
    <row r="126" spans="1:10" ht="25.5" customHeight="1">
      <c r="A126" s="105" t="s">
        <v>428</v>
      </c>
      <c r="B126" s="106" t="s">
        <v>860</v>
      </c>
      <c r="C126" s="105" t="s">
        <v>21</v>
      </c>
      <c r="D126" s="105" t="s">
        <v>861</v>
      </c>
      <c r="E126" s="133" t="s">
        <v>781</v>
      </c>
      <c r="F126" s="133"/>
      <c r="G126" s="61" t="s">
        <v>102</v>
      </c>
      <c r="H126" s="102">
        <v>1.0023</v>
      </c>
      <c r="I126" s="103">
        <v>6.36</v>
      </c>
      <c r="J126" s="103">
        <v>6.37</v>
      </c>
    </row>
    <row r="127" spans="1:10" ht="38.25" customHeight="1">
      <c r="A127" s="105" t="s">
        <v>428</v>
      </c>
      <c r="B127" s="106" t="s">
        <v>854</v>
      </c>
      <c r="C127" s="105" t="s">
        <v>21</v>
      </c>
      <c r="D127" s="105" t="s">
        <v>855</v>
      </c>
      <c r="E127" s="133" t="s">
        <v>781</v>
      </c>
      <c r="F127" s="133"/>
      <c r="G127" s="61" t="s">
        <v>102</v>
      </c>
      <c r="H127" s="102">
        <v>0.12529999999999999</v>
      </c>
      <c r="I127" s="103">
        <v>8.08</v>
      </c>
      <c r="J127" s="103">
        <v>1.01</v>
      </c>
    </row>
    <row r="128" spans="1:10" ht="25.5" customHeight="1">
      <c r="A128" s="105" t="s">
        <v>428</v>
      </c>
      <c r="B128" s="106" t="s">
        <v>796</v>
      </c>
      <c r="C128" s="105" t="s">
        <v>21</v>
      </c>
      <c r="D128" s="105" t="s">
        <v>797</v>
      </c>
      <c r="E128" s="133" t="s">
        <v>781</v>
      </c>
      <c r="F128" s="133"/>
      <c r="G128" s="61" t="s">
        <v>19</v>
      </c>
      <c r="H128" s="102">
        <v>1.67E-2</v>
      </c>
      <c r="I128" s="103">
        <v>91.44</v>
      </c>
      <c r="J128" s="103">
        <v>1.52</v>
      </c>
    </row>
    <row r="129" spans="1:10" ht="25.5" customHeight="1">
      <c r="A129" s="105" t="s">
        <v>428</v>
      </c>
      <c r="B129" s="106" t="s">
        <v>798</v>
      </c>
      <c r="C129" s="105" t="s">
        <v>21</v>
      </c>
      <c r="D129" s="105" t="s">
        <v>799</v>
      </c>
      <c r="E129" s="133" t="s">
        <v>781</v>
      </c>
      <c r="F129" s="133"/>
      <c r="G129" s="61" t="s">
        <v>19</v>
      </c>
      <c r="H129" s="102">
        <v>3.3399999999999999E-2</v>
      </c>
      <c r="I129" s="103">
        <v>23.02</v>
      </c>
      <c r="J129" s="103">
        <v>0.76</v>
      </c>
    </row>
    <row r="130" spans="1:10" ht="25.5" customHeight="1">
      <c r="A130" s="105" t="s">
        <v>428</v>
      </c>
      <c r="B130" s="106" t="s">
        <v>790</v>
      </c>
      <c r="C130" s="105" t="s">
        <v>21</v>
      </c>
      <c r="D130" s="105" t="s">
        <v>791</v>
      </c>
      <c r="E130" s="133" t="s">
        <v>781</v>
      </c>
      <c r="F130" s="133"/>
      <c r="G130" s="61" t="s">
        <v>19</v>
      </c>
      <c r="H130" s="102">
        <v>6.6799999999999998E-2</v>
      </c>
      <c r="I130" s="103">
        <v>10.98</v>
      </c>
      <c r="J130" s="103">
        <v>0.73</v>
      </c>
    </row>
    <row r="131" spans="1:10" ht="38.25" customHeight="1">
      <c r="A131" s="105" t="s">
        <v>428</v>
      </c>
      <c r="B131" s="106" t="s">
        <v>864</v>
      </c>
      <c r="C131" s="105" t="s">
        <v>21</v>
      </c>
      <c r="D131" s="105" t="s">
        <v>865</v>
      </c>
      <c r="E131" s="133" t="s">
        <v>781</v>
      </c>
      <c r="F131" s="133"/>
      <c r="G131" s="61" t="s">
        <v>19</v>
      </c>
      <c r="H131" s="102">
        <v>1.67E-2</v>
      </c>
      <c r="I131" s="103">
        <v>47.16</v>
      </c>
      <c r="J131" s="103">
        <v>0.78</v>
      </c>
    </row>
    <row r="132" spans="1:10" ht="25.5" customHeight="1">
      <c r="A132" s="105" t="s">
        <v>428</v>
      </c>
      <c r="B132" s="106" t="s">
        <v>794</v>
      </c>
      <c r="C132" s="105" t="s">
        <v>21</v>
      </c>
      <c r="D132" s="105" t="s">
        <v>795</v>
      </c>
      <c r="E132" s="133" t="s">
        <v>781</v>
      </c>
      <c r="F132" s="133"/>
      <c r="G132" s="61" t="s">
        <v>19</v>
      </c>
      <c r="H132" s="102">
        <v>0.1002</v>
      </c>
      <c r="I132" s="103">
        <v>23.13</v>
      </c>
      <c r="J132" s="103">
        <v>2.31</v>
      </c>
    </row>
    <row r="133" spans="1:10" ht="38.25" customHeight="1">
      <c r="A133" s="105" t="s">
        <v>428</v>
      </c>
      <c r="B133" s="106" t="s">
        <v>802</v>
      </c>
      <c r="C133" s="105" t="s">
        <v>21</v>
      </c>
      <c r="D133" s="105" t="s">
        <v>803</v>
      </c>
      <c r="E133" s="133" t="s">
        <v>781</v>
      </c>
      <c r="F133" s="133"/>
      <c r="G133" s="61" t="s">
        <v>19</v>
      </c>
      <c r="H133" s="102">
        <v>0.1336</v>
      </c>
      <c r="I133" s="103">
        <v>199.8</v>
      </c>
      <c r="J133" s="103">
        <v>26.69</v>
      </c>
    </row>
    <row r="134" spans="1:10" ht="38.25" customHeight="1">
      <c r="A134" s="105" t="s">
        <v>428</v>
      </c>
      <c r="B134" s="106" t="s">
        <v>271</v>
      </c>
      <c r="C134" s="105" t="s">
        <v>21</v>
      </c>
      <c r="D134" s="105" t="s">
        <v>272</v>
      </c>
      <c r="E134" s="133" t="s">
        <v>810</v>
      </c>
      <c r="F134" s="133"/>
      <c r="G134" s="61" t="s">
        <v>102</v>
      </c>
      <c r="H134" s="102">
        <v>4.5100000000000001E-2</v>
      </c>
      <c r="I134" s="103">
        <v>49.19</v>
      </c>
      <c r="J134" s="103">
        <v>2.21</v>
      </c>
    </row>
    <row r="135" spans="1:10" ht="38.25" customHeight="1">
      <c r="A135" s="105" t="s">
        <v>428</v>
      </c>
      <c r="B135" s="106" t="s">
        <v>206</v>
      </c>
      <c r="C135" s="105" t="s">
        <v>21</v>
      </c>
      <c r="D135" s="105" t="s">
        <v>276</v>
      </c>
      <c r="E135" s="133" t="s">
        <v>810</v>
      </c>
      <c r="F135" s="133"/>
      <c r="G135" s="61" t="s">
        <v>102</v>
      </c>
      <c r="H135" s="102">
        <v>0.1565</v>
      </c>
      <c r="I135" s="103">
        <v>16.71</v>
      </c>
      <c r="J135" s="103">
        <v>2.61</v>
      </c>
    </row>
    <row r="136" spans="1:10" ht="38.25" customHeight="1">
      <c r="A136" s="105" t="s">
        <v>428</v>
      </c>
      <c r="B136" s="106" t="s">
        <v>278</v>
      </c>
      <c r="C136" s="105" t="s">
        <v>21</v>
      </c>
      <c r="D136" s="105" t="s">
        <v>279</v>
      </c>
      <c r="E136" s="133" t="s">
        <v>810</v>
      </c>
      <c r="F136" s="133"/>
      <c r="G136" s="61" t="s">
        <v>102</v>
      </c>
      <c r="H136" s="102">
        <v>0.2145</v>
      </c>
      <c r="I136" s="103">
        <v>25.78</v>
      </c>
      <c r="J136" s="103">
        <v>5.52</v>
      </c>
    </row>
    <row r="137" spans="1:10" ht="38.25" customHeight="1">
      <c r="A137" s="105" t="s">
        <v>428</v>
      </c>
      <c r="B137" s="106" t="s">
        <v>554</v>
      </c>
      <c r="C137" s="105" t="s">
        <v>21</v>
      </c>
      <c r="D137" s="105" t="s">
        <v>555</v>
      </c>
      <c r="E137" s="133" t="s">
        <v>781</v>
      </c>
      <c r="F137" s="133"/>
      <c r="G137" s="61" t="s">
        <v>19</v>
      </c>
      <c r="H137" s="102">
        <v>5.0099999999999999E-2</v>
      </c>
      <c r="I137" s="103">
        <v>96.61</v>
      </c>
      <c r="J137" s="103">
        <v>4.84</v>
      </c>
    </row>
    <row r="138" spans="1:10" ht="38.25" customHeight="1">
      <c r="A138" s="105" t="s">
        <v>428</v>
      </c>
      <c r="B138" s="106" t="s">
        <v>868</v>
      </c>
      <c r="C138" s="105" t="s">
        <v>21</v>
      </c>
      <c r="D138" s="105" t="s">
        <v>869</v>
      </c>
      <c r="E138" s="133" t="s">
        <v>810</v>
      </c>
      <c r="F138" s="133"/>
      <c r="G138" s="61" t="s">
        <v>19</v>
      </c>
      <c r="H138" s="102">
        <v>0.1671</v>
      </c>
      <c r="I138" s="103">
        <v>9.27</v>
      </c>
      <c r="J138" s="103">
        <v>1.54</v>
      </c>
    </row>
    <row r="139" spans="1:10" ht="38.25" customHeight="1">
      <c r="A139" s="105" t="s">
        <v>428</v>
      </c>
      <c r="B139" s="106" t="s">
        <v>872</v>
      </c>
      <c r="C139" s="105" t="s">
        <v>21</v>
      </c>
      <c r="D139" s="105" t="s">
        <v>873</v>
      </c>
      <c r="E139" s="133" t="s">
        <v>810</v>
      </c>
      <c r="F139" s="133"/>
      <c r="G139" s="61" t="s">
        <v>19</v>
      </c>
      <c r="H139" s="102">
        <v>1.67E-2</v>
      </c>
      <c r="I139" s="103">
        <v>19.2</v>
      </c>
      <c r="J139" s="103">
        <v>0.32</v>
      </c>
    </row>
    <row r="140" spans="1:10" ht="38.25" customHeight="1">
      <c r="A140" s="105" t="s">
        <v>428</v>
      </c>
      <c r="B140" s="106" t="s">
        <v>874</v>
      </c>
      <c r="C140" s="105" t="s">
        <v>21</v>
      </c>
      <c r="D140" s="105" t="s">
        <v>875</v>
      </c>
      <c r="E140" s="133" t="s">
        <v>810</v>
      </c>
      <c r="F140" s="133"/>
      <c r="G140" s="61" t="s">
        <v>19</v>
      </c>
      <c r="H140" s="102">
        <v>5.0099999999999999E-2</v>
      </c>
      <c r="I140" s="103">
        <v>39.76</v>
      </c>
      <c r="J140" s="103">
        <v>1.99</v>
      </c>
    </row>
    <row r="141" spans="1:10" ht="25.5" customHeight="1">
      <c r="A141" s="105" t="s">
        <v>428</v>
      </c>
      <c r="B141" s="106" t="s">
        <v>870</v>
      </c>
      <c r="C141" s="105" t="s">
        <v>21</v>
      </c>
      <c r="D141" s="105" t="s">
        <v>871</v>
      </c>
      <c r="E141" s="133" t="s">
        <v>810</v>
      </c>
      <c r="F141" s="133"/>
      <c r="G141" s="61" t="s">
        <v>19</v>
      </c>
      <c r="H141" s="102">
        <v>1.67E-2</v>
      </c>
      <c r="I141" s="103">
        <v>9.7899999999999991</v>
      </c>
      <c r="J141" s="103">
        <v>0.16</v>
      </c>
    </row>
    <row r="142" spans="1:10" ht="25.5" customHeight="1">
      <c r="A142" s="105" t="s">
        <v>428</v>
      </c>
      <c r="B142" s="106" t="s">
        <v>876</v>
      </c>
      <c r="C142" s="105" t="s">
        <v>21</v>
      </c>
      <c r="D142" s="105" t="s">
        <v>877</v>
      </c>
      <c r="E142" s="133" t="s">
        <v>810</v>
      </c>
      <c r="F142" s="133"/>
      <c r="G142" s="61" t="s">
        <v>19</v>
      </c>
      <c r="H142" s="102">
        <v>3.3399999999999999E-2</v>
      </c>
      <c r="I142" s="103">
        <v>341.29</v>
      </c>
      <c r="J142" s="103">
        <v>11.39</v>
      </c>
    </row>
    <row r="143" spans="1:10" ht="38.25" customHeight="1">
      <c r="A143" s="105" t="s">
        <v>428</v>
      </c>
      <c r="B143" s="106" t="s">
        <v>878</v>
      </c>
      <c r="C143" s="105" t="s">
        <v>21</v>
      </c>
      <c r="D143" s="105" t="s">
        <v>879</v>
      </c>
      <c r="E143" s="133" t="s">
        <v>810</v>
      </c>
      <c r="F143" s="133"/>
      <c r="G143" s="61" t="s">
        <v>19</v>
      </c>
      <c r="H143" s="102">
        <v>5.0099999999999999E-2</v>
      </c>
      <c r="I143" s="103">
        <v>471.05</v>
      </c>
      <c r="J143" s="103">
        <v>23.59</v>
      </c>
    </row>
    <row r="144" spans="1:10" ht="25.5" customHeight="1">
      <c r="A144" s="105" t="s">
        <v>428</v>
      </c>
      <c r="B144" s="106" t="s">
        <v>882</v>
      </c>
      <c r="C144" s="105" t="s">
        <v>21</v>
      </c>
      <c r="D144" s="105" t="s">
        <v>883</v>
      </c>
      <c r="E144" s="133" t="s">
        <v>810</v>
      </c>
      <c r="F144" s="133"/>
      <c r="G144" s="61" t="s">
        <v>19</v>
      </c>
      <c r="H144" s="102">
        <v>6.6799999999999998E-2</v>
      </c>
      <c r="I144" s="103">
        <v>16.75</v>
      </c>
      <c r="J144" s="103">
        <v>1.1100000000000001</v>
      </c>
    </row>
    <row r="145" spans="1:10" ht="38.25" customHeight="1">
      <c r="A145" s="105" t="s">
        <v>428</v>
      </c>
      <c r="B145" s="106" t="s">
        <v>880</v>
      </c>
      <c r="C145" s="105" t="s">
        <v>21</v>
      </c>
      <c r="D145" s="105" t="s">
        <v>881</v>
      </c>
      <c r="E145" s="133" t="s">
        <v>810</v>
      </c>
      <c r="F145" s="133"/>
      <c r="G145" s="61" t="s">
        <v>19</v>
      </c>
      <c r="H145" s="102">
        <v>5.0099999999999999E-2</v>
      </c>
      <c r="I145" s="103">
        <v>214.04</v>
      </c>
      <c r="J145" s="103">
        <v>10.72</v>
      </c>
    </row>
    <row r="146" spans="1:10" ht="38.25" customHeight="1">
      <c r="A146" s="105" t="s">
        <v>428</v>
      </c>
      <c r="B146" s="106" t="s">
        <v>884</v>
      </c>
      <c r="C146" s="105" t="s">
        <v>21</v>
      </c>
      <c r="D146" s="105" t="s">
        <v>885</v>
      </c>
      <c r="E146" s="133" t="s">
        <v>810</v>
      </c>
      <c r="F146" s="133"/>
      <c r="G146" s="61" t="s">
        <v>19</v>
      </c>
      <c r="H146" s="102">
        <v>6.6799999999999998E-2</v>
      </c>
      <c r="I146" s="103">
        <v>97.21</v>
      </c>
      <c r="J146" s="103">
        <v>6.49</v>
      </c>
    </row>
    <row r="147" spans="1:10" ht="25.5" customHeight="1">
      <c r="A147" s="105" t="s">
        <v>428</v>
      </c>
      <c r="B147" s="106" t="s">
        <v>886</v>
      </c>
      <c r="C147" s="105" t="s">
        <v>21</v>
      </c>
      <c r="D147" s="105" t="s">
        <v>887</v>
      </c>
      <c r="E147" s="133" t="s">
        <v>810</v>
      </c>
      <c r="F147" s="133"/>
      <c r="G147" s="61" t="s">
        <v>19</v>
      </c>
      <c r="H147" s="102">
        <v>0.1671</v>
      </c>
      <c r="I147" s="103">
        <v>109.89</v>
      </c>
      <c r="J147" s="103">
        <v>18.36</v>
      </c>
    </row>
    <row r="148" spans="1:10" ht="25.5" customHeight="1">
      <c r="A148" s="105" t="s">
        <v>428</v>
      </c>
      <c r="B148" s="106" t="s">
        <v>888</v>
      </c>
      <c r="C148" s="105" t="s">
        <v>21</v>
      </c>
      <c r="D148" s="105" t="s">
        <v>889</v>
      </c>
      <c r="E148" s="133" t="s">
        <v>810</v>
      </c>
      <c r="F148" s="133"/>
      <c r="G148" s="61" t="s">
        <v>19</v>
      </c>
      <c r="H148" s="102">
        <v>6.6799999999999998E-2</v>
      </c>
      <c r="I148" s="103">
        <v>42.71</v>
      </c>
      <c r="J148" s="103">
        <v>2.85</v>
      </c>
    </row>
    <row r="149" spans="1:10" ht="25.5" customHeight="1">
      <c r="A149" s="105" t="s">
        <v>428</v>
      </c>
      <c r="B149" s="106" t="s">
        <v>890</v>
      </c>
      <c r="C149" s="105" t="s">
        <v>21</v>
      </c>
      <c r="D149" s="105" t="s">
        <v>891</v>
      </c>
      <c r="E149" s="133" t="s">
        <v>810</v>
      </c>
      <c r="F149" s="133"/>
      <c r="G149" s="61" t="s">
        <v>102</v>
      </c>
      <c r="H149" s="102">
        <v>6.93E-2</v>
      </c>
      <c r="I149" s="103">
        <v>9.18</v>
      </c>
      <c r="J149" s="103">
        <v>0.63</v>
      </c>
    </row>
    <row r="150" spans="1:10" ht="25.5" customHeight="1">
      <c r="A150" s="105" t="s">
        <v>428</v>
      </c>
      <c r="B150" s="106" t="s">
        <v>817</v>
      </c>
      <c r="C150" s="105" t="s">
        <v>21</v>
      </c>
      <c r="D150" s="105" t="s">
        <v>818</v>
      </c>
      <c r="E150" s="133" t="s">
        <v>810</v>
      </c>
      <c r="F150" s="133"/>
      <c r="G150" s="61" t="s">
        <v>102</v>
      </c>
      <c r="H150" s="102">
        <v>0.1754</v>
      </c>
      <c r="I150" s="103">
        <v>4.63</v>
      </c>
      <c r="J150" s="103">
        <v>0.81</v>
      </c>
    </row>
    <row r="151" spans="1:10" ht="25.5" customHeight="1">
      <c r="A151" s="105" t="s">
        <v>428</v>
      </c>
      <c r="B151" s="106" t="s">
        <v>815</v>
      </c>
      <c r="C151" s="105" t="s">
        <v>21</v>
      </c>
      <c r="D151" s="105" t="s">
        <v>816</v>
      </c>
      <c r="E151" s="133" t="s">
        <v>810</v>
      </c>
      <c r="F151" s="133"/>
      <c r="G151" s="61" t="s">
        <v>19</v>
      </c>
      <c r="H151" s="102">
        <v>1.67E-2</v>
      </c>
      <c r="I151" s="103">
        <v>6.72</v>
      </c>
      <c r="J151" s="103">
        <v>0.11</v>
      </c>
    </row>
    <row r="152" spans="1:10" ht="25.5" customHeight="1">
      <c r="A152" s="105" t="s">
        <v>428</v>
      </c>
      <c r="B152" s="106" t="s">
        <v>811</v>
      </c>
      <c r="C152" s="105" t="s">
        <v>21</v>
      </c>
      <c r="D152" s="105" t="s">
        <v>812</v>
      </c>
      <c r="E152" s="133" t="s">
        <v>810</v>
      </c>
      <c r="F152" s="133"/>
      <c r="G152" s="61" t="s">
        <v>19</v>
      </c>
      <c r="H152" s="102">
        <v>3.3399999999999999E-2</v>
      </c>
      <c r="I152" s="103">
        <v>2.94</v>
      </c>
      <c r="J152" s="103">
        <v>0.09</v>
      </c>
    </row>
    <row r="153" spans="1:10" ht="25.5" customHeight="1">
      <c r="A153" s="105" t="s">
        <v>428</v>
      </c>
      <c r="B153" s="106" t="s">
        <v>813</v>
      </c>
      <c r="C153" s="105" t="s">
        <v>21</v>
      </c>
      <c r="D153" s="105" t="s">
        <v>814</v>
      </c>
      <c r="E153" s="133" t="s">
        <v>810</v>
      </c>
      <c r="F153" s="133"/>
      <c r="G153" s="61" t="s">
        <v>102</v>
      </c>
      <c r="H153" s="102">
        <v>0.44269999999999998</v>
      </c>
      <c r="I153" s="103">
        <v>3.19</v>
      </c>
      <c r="J153" s="103">
        <v>1.41</v>
      </c>
    </row>
    <row r="154" spans="1:10" ht="25.5" customHeight="1">
      <c r="A154" s="105" t="s">
        <v>428</v>
      </c>
      <c r="B154" s="106" t="s">
        <v>808</v>
      </c>
      <c r="C154" s="105" t="s">
        <v>21</v>
      </c>
      <c r="D154" s="105" t="s">
        <v>809</v>
      </c>
      <c r="E154" s="133" t="s">
        <v>810</v>
      </c>
      <c r="F154" s="133"/>
      <c r="G154" s="61" t="s">
        <v>102</v>
      </c>
      <c r="H154" s="102">
        <v>0.2447</v>
      </c>
      <c r="I154" s="103">
        <v>9.5399999999999991</v>
      </c>
      <c r="J154" s="103">
        <v>2.33</v>
      </c>
    </row>
    <row r="155" spans="1:10" ht="25.5" customHeight="1">
      <c r="A155" s="105" t="s">
        <v>428</v>
      </c>
      <c r="B155" s="106" t="s">
        <v>293</v>
      </c>
      <c r="C155" s="105" t="s">
        <v>21</v>
      </c>
      <c r="D155" s="105" t="s">
        <v>294</v>
      </c>
      <c r="E155" s="133" t="s">
        <v>819</v>
      </c>
      <c r="F155" s="133"/>
      <c r="G155" s="61" t="s">
        <v>41</v>
      </c>
      <c r="H155" s="102">
        <v>2.7699999999999999E-2</v>
      </c>
      <c r="I155" s="103">
        <v>55.97</v>
      </c>
      <c r="J155" s="103">
        <v>1.55</v>
      </c>
    </row>
    <row r="156" spans="1:10" ht="25.5" customHeight="1">
      <c r="A156" s="105" t="s">
        <v>428</v>
      </c>
      <c r="B156" s="106" t="s">
        <v>465</v>
      </c>
      <c r="C156" s="105" t="s">
        <v>21</v>
      </c>
      <c r="D156" s="105" t="s">
        <v>466</v>
      </c>
      <c r="E156" s="133" t="s">
        <v>819</v>
      </c>
      <c r="F156" s="133"/>
      <c r="G156" s="61" t="s">
        <v>41</v>
      </c>
      <c r="H156" s="102">
        <v>7.0000000000000001E-3</v>
      </c>
      <c r="I156" s="103">
        <v>33.94</v>
      </c>
      <c r="J156" s="103">
        <v>0.23</v>
      </c>
    </row>
    <row r="157" spans="1:10" ht="25.5" customHeight="1">
      <c r="A157" s="105" t="s">
        <v>428</v>
      </c>
      <c r="B157" s="106" t="s">
        <v>820</v>
      </c>
      <c r="C157" s="105" t="s">
        <v>21</v>
      </c>
      <c r="D157" s="105" t="s">
        <v>821</v>
      </c>
      <c r="E157" s="133" t="s">
        <v>822</v>
      </c>
      <c r="F157" s="133"/>
      <c r="G157" s="61" t="s">
        <v>15</v>
      </c>
      <c r="H157" s="102">
        <v>1.782</v>
      </c>
      <c r="I157" s="103">
        <v>69.88</v>
      </c>
      <c r="J157" s="103">
        <v>124.52</v>
      </c>
    </row>
    <row r="158" spans="1:10" ht="25.5">
      <c r="A158" s="105" t="s">
        <v>428</v>
      </c>
      <c r="B158" s="106" t="s">
        <v>141</v>
      </c>
      <c r="C158" s="105" t="s">
        <v>21</v>
      </c>
      <c r="D158" s="105" t="s">
        <v>823</v>
      </c>
      <c r="E158" s="133" t="s">
        <v>824</v>
      </c>
      <c r="F158" s="133"/>
      <c r="G158" s="61" t="s">
        <v>15</v>
      </c>
      <c r="H158" s="102">
        <v>1.5262</v>
      </c>
      <c r="I158" s="103">
        <v>12.39</v>
      </c>
      <c r="J158" s="103">
        <v>18.899999999999999</v>
      </c>
    </row>
    <row r="159" spans="1:10" ht="38.25" customHeight="1">
      <c r="A159" s="105" t="s">
        <v>428</v>
      </c>
      <c r="B159" s="106" t="s">
        <v>892</v>
      </c>
      <c r="C159" s="105" t="s">
        <v>21</v>
      </c>
      <c r="D159" s="105" t="s">
        <v>893</v>
      </c>
      <c r="E159" s="133" t="s">
        <v>894</v>
      </c>
      <c r="F159" s="133"/>
      <c r="G159" s="61" t="s">
        <v>15</v>
      </c>
      <c r="H159" s="102">
        <v>0.78100000000000003</v>
      </c>
      <c r="I159" s="103">
        <v>55.32</v>
      </c>
      <c r="J159" s="103">
        <v>43.2</v>
      </c>
    </row>
    <row r="160" spans="1:10" ht="38.25" customHeight="1">
      <c r="A160" s="105" t="s">
        <v>428</v>
      </c>
      <c r="B160" s="106" t="s">
        <v>895</v>
      </c>
      <c r="C160" s="105" t="s">
        <v>21</v>
      </c>
      <c r="D160" s="105" t="s">
        <v>896</v>
      </c>
      <c r="E160" s="133" t="s">
        <v>894</v>
      </c>
      <c r="F160" s="133"/>
      <c r="G160" s="61" t="s">
        <v>15</v>
      </c>
      <c r="H160" s="102">
        <v>0.4627</v>
      </c>
      <c r="I160" s="103">
        <v>29.08</v>
      </c>
      <c r="J160" s="103">
        <v>13.45</v>
      </c>
    </row>
    <row r="161" spans="1:10" ht="38.25" customHeight="1">
      <c r="A161" s="105" t="s">
        <v>428</v>
      </c>
      <c r="B161" s="106" t="s">
        <v>825</v>
      </c>
      <c r="C161" s="105" t="s">
        <v>21</v>
      </c>
      <c r="D161" s="105" t="s">
        <v>826</v>
      </c>
      <c r="E161" s="133" t="s">
        <v>827</v>
      </c>
      <c r="F161" s="133"/>
      <c r="G161" s="61" t="s">
        <v>15</v>
      </c>
      <c r="H161" s="102">
        <v>1.8932</v>
      </c>
      <c r="I161" s="103">
        <v>11.09</v>
      </c>
      <c r="J161" s="103">
        <v>20.99</v>
      </c>
    </row>
    <row r="162" spans="1:10" ht="38.25" customHeight="1">
      <c r="A162" s="105" t="s">
        <v>428</v>
      </c>
      <c r="B162" s="106" t="s">
        <v>834</v>
      </c>
      <c r="C162" s="105" t="s">
        <v>21</v>
      </c>
      <c r="D162" s="105" t="s">
        <v>835</v>
      </c>
      <c r="E162" s="133" t="s">
        <v>827</v>
      </c>
      <c r="F162" s="133"/>
      <c r="G162" s="61" t="s">
        <v>15</v>
      </c>
      <c r="H162" s="102">
        <v>1.371</v>
      </c>
      <c r="I162" s="103">
        <v>13.04</v>
      </c>
      <c r="J162" s="103">
        <v>17.87</v>
      </c>
    </row>
    <row r="163" spans="1:10" ht="38.25" customHeight="1">
      <c r="A163" s="105" t="s">
        <v>428</v>
      </c>
      <c r="B163" s="106" t="s">
        <v>897</v>
      </c>
      <c r="C163" s="105" t="s">
        <v>21</v>
      </c>
      <c r="D163" s="105" t="s">
        <v>898</v>
      </c>
      <c r="E163" s="133" t="s">
        <v>827</v>
      </c>
      <c r="F163" s="133"/>
      <c r="G163" s="61" t="s">
        <v>15</v>
      </c>
      <c r="H163" s="102">
        <v>0.25580000000000003</v>
      </c>
      <c r="I163" s="103">
        <v>19.57</v>
      </c>
      <c r="J163" s="103">
        <v>5</v>
      </c>
    </row>
    <row r="164" spans="1:10" ht="38.25" customHeight="1">
      <c r="A164" s="105" t="s">
        <v>428</v>
      </c>
      <c r="B164" s="106" t="s">
        <v>830</v>
      </c>
      <c r="C164" s="105" t="s">
        <v>21</v>
      </c>
      <c r="D164" s="105" t="s">
        <v>831</v>
      </c>
      <c r="E164" s="133" t="s">
        <v>827</v>
      </c>
      <c r="F164" s="133"/>
      <c r="G164" s="61" t="s">
        <v>15</v>
      </c>
      <c r="H164" s="102">
        <v>1.371</v>
      </c>
      <c r="I164" s="103">
        <v>45.18</v>
      </c>
      <c r="J164" s="103">
        <v>61.94</v>
      </c>
    </row>
    <row r="165" spans="1:10" ht="63.75">
      <c r="A165" s="105" t="s">
        <v>428</v>
      </c>
      <c r="B165" s="106" t="s">
        <v>836</v>
      </c>
      <c r="C165" s="105" t="s">
        <v>21</v>
      </c>
      <c r="D165" s="105" t="s">
        <v>837</v>
      </c>
      <c r="E165" s="133" t="s">
        <v>827</v>
      </c>
      <c r="F165" s="133"/>
      <c r="G165" s="61" t="s">
        <v>15</v>
      </c>
      <c r="H165" s="102">
        <v>1.8932</v>
      </c>
      <c r="I165" s="103">
        <v>28.13</v>
      </c>
      <c r="J165" s="103">
        <v>53.25</v>
      </c>
    </row>
    <row r="166" spans="1:10" ht="25.5">
      <c r="A166" s="105" t="s">
        <v>415</v>
      </c>
      <c r="B166" s="106" t="s">
        <v>899</v>
      </c>
      <c r="C166" s="105" t="s">
        <v>21</v>
      </c>
      <c r="D166" s="105" t="s">
        <v>900</v>
      </c>
      <c r="E166" s="133" t="s">
        <v>433</v>
      </c>
      <c r="F166" s="133"/>
      <c r="G166" s="61" t="s">
        <v>19</v>
      </c>
      <c r="H166" s="102">
        <v>3.3399999999999999E-2</v>
      </c>
      <c r="I166" s="103">
        <v>51.13</v>
      </c>
      <c r="J166" s="103">
        <v>1.7</v>
      </c>
    </row>
    <row r="167" spans="1:10" ht="25.5">
      <c r="A167" s="105" t="s">
        <v>415</v>
      </c>
      <c r="B167" s="106" t="s">
        <v>901</v>
      </c>
      <c r="C167" s="105" t="s">
        <v>21</v>
      </c>
      <c r="D167" s="105" t="s">
        <v>902</v>
      </c>
      <c r="E167" s="133" t="s">
        <v>433</v>
      </c>
      <c r="F167" s="133"/>
      <c r="G167" s="61" t="s">
        <v>15</v>
      </c>
      <c r="H167" s="102">
        <v>0.29530000000000001</v>
      </c>
      <c r="I167" s="103">
        <v>185.56</v>
      </c>
      <c r="J167" s="103">
        <v>54.79</v>
      </c>
    </row>
    <row r="168" spans="1:10" ht="51">
      <c r="A168" s="105" t="s">
        <v>415</v>
      </c>
      <c r="B168" s="106" t="s">
        <v>903</v>
      </c>
      <c r="C168" s="105" t="s">
        <v>21</v>
      </c>
      <c r="D168" s="105" t="s">
        <v>904</v>
      </c>
      <c r="E168" s="133" t="s">
        <v>433</v>
      </c>
      <c r="F168" s="133"/>
      <c r="G168" s="61" t="s">
        <v>905</v>
      </c>
      <c r="H168" s="102">
        <v>3.3399999999999999E-2</v>
      </c>
      <c r="I168" s="103">
        <v>78.12</v>
      </c>
      <c r="J168" s="103">
        <v>2.6</v>
      </c>
    </row>
    <row r="169" spans="1:10" ht="25.5">
      <c r="A169" s="105" t="s">
        <v>415</v>
      </c>
      <c r="B169" s="106" t="s">
        <v>846</v>
      </c>
      <c r="C169" s="105" t="s">
        <v>21</v>
      </c>
      <c r="D169" s="105" t="s">
        <v>847</v>
      </c>
      <c r="E169" s="133" t="s">
        <v>433</v>
      </c>
      <c r="F169" s="133"/>
      <c r="G169" s="61" t="s">
        <v>15</v>
      </c>
      <c r="H169" s="102">
        <v>0.89529999999999998</v>
      </c>
      <c r="I169" s="103">
        <v>90.16</v>
      </c>
      <c r="J169" s="103">
        <v>80.72</v>
      </c>
    </row>
    <row r="170" spans="1:10" ht="25.5">
      <c r="A170" s="105" t="s">
        <v>415</v>
      </c>
      <c r="B170" s="106" t="s">
        <v>908</v>
      </c>
      <c r="C170" s="105" t="s">
        <v>21</v>
      </c>
      <c r="D170" s="105" t="s">
        <v>909</v>
      </c>
      <c r="E170" s="133" t="s">
        <v>433</v>
      </c>
      <c r="F170" s="133"/>
      <c r="G170" s="61" t="s">
        <v>19</v>
      </c>
      <c r="H170" s="102">
        <v>3.3399999999999999E-2</v>
      </c>
      <c r="I170" s="103">
        <v>26.51</v>
      </c>
      <c r="J170" s="103">
        <v>0.88</v>
      </c>
    </row>
    <row r="171" spans="1:10" ht="25.5">
      <c r="A171" s="105" t="s">
        <v>415</v>
      </c>
      <c r="B171" s="106" t="s">
        <v>906</v>
      </c>
      <c r="C171" s="105" t="s">
        <v>21</v>
      </c>
      <c r="D171" s="105" t="s">
        <v>907</v>
      </c>
      <c r="E171" s="133" t="s">
        <v>433</v>
      </c>
      <c r="F171" s="133"/>
      <c r="G171" s="61" t="s">
        <v>19</v>
      </c>
      <c r="H171" s="102">
        <v>1.67E-2</v>
      </c>
      <c r="I171" s="103">
        <v>19.920000000000002</v>
      </c>
      <c r="J171" s="103">
        <v>0.33</v>
      </c>
    </row>
    <row r="172" spans="1:10" ht="25.5">
      <c r="A172" s="105" t="s">
        <v>415</v>
      </c>
      <c r="B172" s="106" t="s">
        <v>910</v>
      </c>
      <c r="C172" s="105" t="s">
        <v>21</v>
      </c>
      <c r="D172" s="105" t="s">
        <v>911</v>
      </c>
      <c r="E172" s="133" t="s">
        <v>433</v>
      </c>
      <c r="F172" s="133"/>
      <c r="G172" s="61" t="s">
        <v>19</v>
      </c>
      <c r="H172" s="102">
        <v>1.67E-2</v>
      </c>
      <c r="I172" s="103">
        <v>668.91</v>
      </c>
      <c r="J172" s="103">
        <v>11.17</v>
      </c>
    </row>
    <row r="173" spans="1:10" ht="38.25">
      <c r="A173" s="105" t="s">
        <v>415</v>
      </c>
      <c r="B173" s="106" t="s">
        <v>912</v>
      </c>
      <c r="C173" s="105" t="s">
        <v>21</v>
      </c>
      <c r="D173" s="105" t="s">
        <v>913</v>
      </c>
      <c r="E173" s="133" t="s">
        <v>433</v>
      </c>
      <c r="F173" s="133"/>
      <c r="G173" s="61" t="s">
        <v>19</v>
      </c>
      <c r="H173" s="102">
        <v>4.29364E-2</v>
      </c>
      <c r="I173" s="103">
        <v>200.37</v>
      </c>
      <c r="J173" s="103">
        <v>8.6</v>
      </c>
    </row>
    <row r="174" spans="1:10" ht="14.25" customHeight="1">
      <c r="A174" s="105" t="s">
        <v>415</v>
      </c>
      <c r="B174" s="106" t="s">
        <v>914</v>
      </c>
      <c r="C174" s="105" t="s">
        <v>21</v>
      </c>
      <c r="D174" s="105" t="s">
        <v>915</v>
      </c>
      <c r="E174" s="133" t="s">
        <v>433</v>
      </c>
      <c r="F174" s="133"/>
      <c r="G174" s="61" t="s">
        <v>19</v>
      </c>
      <c r="H174" s="102">
        <v>1.67E-2</v>
      </c>
      <c r="I174" s="103">
        <v>224.15</v>
      </c>
      <c r="J174" s="103">
        <v>3.74</v>
      </c>
    </row>
    <row r="175" spans="1:10" ht="14.25" customHeight="1">
      <c r="A175" s="106"/>
      <c r="B175" s="106"/>
      <c r="C175" s="106"/>
      <c r="D175" s="106"/>
      <c r="E175" s="106" t="s">
        <v>420</v>
      </c>
      <c r="F175" s="103">
        <v>116.30762602326584</v>
      </c>
      <c r="G175" s="106" t="s">
        <v>421</v>
      </c>
      <c r="H175" s="103">
        <v>99.65</v>
      </c>
      <c r="I175" s="106" t="s">
        <v>422</v>
      </c>
      <c r="J175" s="103">
        <v>215.96</v>
      </c>
    </row>
    <row r="176" spans="1:10" ht="14.25" customHeight="1">
      <c r="A176" s="106"/>
      <c r="B176" s="106"/>
      <c r="C176" s="106"/>
      <c r="D176" s="106"/>
      <c r="E176" s="106" t="s">
        <v>423</v>
      </c>
      <c r="F176" s="103">
        <v>238.72</v>
      </c>
      <c r="G176" s="106"/>
      <c r="H176" s="132" t="s">
        <v>424</v>
      </c>
      <c r="I176" s="132"/>
      <c r="J176" s="103">
        <v>1193.6099999999999</v>
      </c>
    </row>
    <row r="177" spans="1:10" ht="14.2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1:10" ht="14.25" customHeight="1">
      <c r="A178" s="107" t="s">
        <v>28</v>
      </c>
      <c r="B178" s="53" t="s">
        <v>1</v>
      </c>
      <c r="C178" s="107" t="s">
        <v>2</v>
      </c>
      <c r="D178" s="107" t="s">
        <v>3</v>
      </c>
      <c r="E178" s="135" t="s">
        <v>412</v>
      </c>
      <c r="F178" s="135"/>
      <c r="G178" s="54" t="s">
        <v>4</v>
      </c>
      <c r="H178" s="53" t="s">
        <v>5</v>
      </c>
      <c r="I178" s="53" t="s">
        <v>6</v>
      </c>
      <c r="J178" s="53" t="s">
        <v>8</v>
      </c>
    </row>
    <row r="179" spans="1:10" ht="14.25" customHeight="1">
      <c r="A179" s="108" t="s">
        <v>413</v>
      </c>
      <c r="B179" s="57" t="s">
        <v>17</v>
      </c>
      <c r="C179" s="108" t="s">
        <v>13</v>
      </c>
      <c r="D179" s="108" t="s">
        <v>18</v>
      </c>
      <c r="E179" s="134" t="s">
        <v>414</v>
      </c>
      <c r="F179" s="134"/>
      <c r="G179" s="58" t="s">
        <v>19</v>
      </c>
      <c r="H179" s="101">
        <v>1</v>
      </c>
      <c r="I179" s="59">
        <v>250</v>
      </c>
      <c r="J179" s="59">
        <v>250</v>
      </c>
    </row>
    <row r="180" spans="1:10" ht="14.25" customHeight="1">
      <c r="A180" s="105" t="s">
        <v>415</v>
      </c>
      <c r="B180" s="106" t="s">
        <v>425</v>
      </c>
      <c r="C180" s="105" t="s">
        <v>13</v>
      </c>
      <c r="D180" s="105" t="s">
        <v>426</v>
      </c>
      <c r="E180" s="133" t="s">
        <v>418</v>
      </c>
      <c r="F180" s="133"/>
      <c r="G180" s="61" t="s">
        <v>19</v>
      </c>
      <c r="H180" s="102">
        <v>1</v>
      </c>
      <c r="I180" s="103">
        <v>250</v>
      </c>
      <c r="J180" s="103">
        <v>250</v>
      </c>
    </row>
    <row r="181" spans="1:10" ht="14.25" customHeight="1">
      <c r="A181" s="106"/>
      <c r="B181" s="106"/>
      <c r="C181" s="106"/>
      <c r="D181" s="106"/>
      <c r="E181" s="106" t="s">
        <v>420</v>
      </c>
      <c r="F181" s="103">
        <v>0</v>
      </c>
      <c r="G181" s="106" t="s">
        <v>421</v>
      </c>
      <c r="H181" s="103">
        <v>0</v>
      </c>
      <c r="I181" s="106" t="s">
        <v>422</v>
      </c>
      <c r="J181" s="103">
        <v>0</v>
      </c>
    </row>
    <row r="182" spans="1:10" ht="14.25" customHeight="1">
      <c r="A182" s="106"/>
      <c r="B182" s="106"/>
      <c r="C182" s="106"/>
      <c r="D182" s="106"/>
      <c r="E182" s="106" t="s">
        <v>423</v>
      </c>
      <c r="F182" s="103">
        <v>62.5</v>
      </c>
      <c r="G182" s="106"/>
      <c r="H182" s="132" t="s">
        <v>424</v>
      </c>
      <c r="I182" s="132"/>
      <c r="J182" s="103">
        <v>312.5</v>
      </c>
    </row>
    <row r="183" spans="1:10" ht="25.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1:10" ht="25.5" customHeight="1">
      <c r="A184" s="107" t="s">
        <v>30</v>
      </c>
      <c r="B184" s="53" t="s">
        <v>1</v>
      </c>
      <c r="C184" s="107" t="s">
        <v>2</v>
      </c>
      <c r="D184" s="107" t="s">
        <v>3</v>
      </c>
      <c r="E184" s="135" t="s">
        <v>412</v>
      </c>
      <c r="F184" s="135"/>
      <c r="G184" s="54" t="s">
        <v>4</v>
      </c>
      <c r="H184" s="53" t="s">
        <v>5</v>
      </c>
      <c r="I184" s="53" t="s">
        <v>6</v>
      </c>
      <c r="J184" s="53" t="s">
        <v>8</v>
      </c>
    </row>
    <row r="185" spans="1:10" ht="25.5" customHeight="1">
      <c r="A185" s="108" t="s">
        <v>413</v>
      </c>
      <c r="B185" s="57" t="s">
        <v>1558</v>
      </c>
      <c r="C185" s="108" t="s">
        <v>29</v>
      </c>
      <c r="D185" s="108" t="s">
        <v>1559</v>
      </c>
      <c r="E185" s="134" t="s">
        <v>1565</v>
      </c>
      <c r="F185" s="134"/>
      <c r="G185" s="58" t="s">
        <v>162</v>
      </c>
      <c r="H185" s="101">
        <v>1</v>
      </c>
      <c r="I185" s="59">
        <v>1593.65</v>
      </c>
      <c r="J185" s="59">
        <v>1593.65</v>
      </c>
    </row>
    <row r="186" spans="1:10" ht="25.5">
      <c r="A186" s="105" t="s">
        <v>428</v>
      </c>
      <c r="B186" s="106" t="s">
        <v>1566</v>
      </c>
      <c r="C186" s="105" t="s">
        <v>29</v>
      </c>
      <c r="D186" s="105" t="s">
        <v>1567</v>
      </c>
      <c r="E186" s="133" t="s">
        <v>955</v>
      </c>
      <c r="F186" s="133"/>
      <c r="G186" s="61" t="s">
        <v>41</v>
      </c>
      <c r="H186" s="102">
        <v>0.08</v>
      </c>
      <c r="I186" s="103">
        <v>397.58</v>
      </c>
      <c r="J186" s="103">
        <v>31.8</v>
      </c>
    </row>
    <row r="187" spans="1:10" ht="14.25" customHeight="1">
      <c r="A187" s="105" t="s">
        <v>428</v>
      </c>
      <c r="B187" s="106" t="s">
        <v>736</v>
      </c>
      <c r="C187" s="105" t="s">
        <v>29</v>
      </c>
      <c r="D187" s="105" t="s">
        <v>737</v>
      </c>
      <c r="E187" s="133" t="s">
        <v>738</v>
      </c>
      <c r="F187" s="133"/>
      <c r="G187" s="61" t="s">
        <v>739</v>
      </c>
      <c r="H187" s="102">
        <v>8</v>
      </c>
      <c r="I187" s="103">
        <v>3.64</v>
      </c>
      <c r="J187" s="103">
        <v>29.12</v>
      </c>
    </row>
    <row r="188" spans="1:10" ht="25.5">
      <c r="A188" s="105" t="s">
        <v>428</v>
      </c>
      <c r="B188" s="106" t="s">
        <v>1189</v>
      </c>
      <c r="C188" s="105" t="s">
        <v>29</v>
      </c>
      <c r="D188" s="105" t="s">
        <v>1190</v>
      </c>
      <c r="E188" s="133" t="s">
        <v>738</v>
      </c>
      <c r="F188" s="133"/>
      <c r="G188" s="61" t="s">
        <v>739</v>
      </c>
      <c r="H188" s="102">
        <v>8</v>
      </c>
      <c r="I188" s="103">
        <v>3.51</v>
      </c>
      <c r="J188" s="103">
        <v>28.08</v>
      </c>
    </row>
    <row r="189" spans="1:10" ht="25.5">
      <c r="A189" s="105" t="s">
        <v>428</v>
      </c>
      <c r="B189" s="106" t="s">
        <v>956</v>
      </c>
      <c r="C189" s="105" t="s">
        <v>29</v>
      </c>
      <c r="D189" s="105" t="s">
        <v>957</v>
      </c>
      <c r="E189" s="133" t="s">
        <v>738</v>
      </c>
      <c r="F189" s="133"/>
      <c r="G189" s="61" t="s">
        <v>739</v>
      </c>
      <c r="H189" s="102">
        <v>2</v>
      </c>
      <c r="I189" s="103">
        <v>3.52</v>
      </c>
      <c r="J189" s="103">
        <v>7.04</v>
      </c>
    </row>
    <row r="190" spans="1:10">
      <c r="A190" s="105" t="s">
        <v>415</v>
      </c>
      <c r="B190" s="106" t="s">
        <v>1568</v>
      </c>
      <c r="C190" s="105" t="s">
        <v>29</v>
      </c>
      <c r="D190" s="105" t="s">
        <v>1569</v>
      </c>
      <c r="E190" s="133" t="s">
        <v>433</v>
      </c>
      <c r="F190" s="133"/>
      <c r="G190" s="61" t="s">
        <v>162</v>
      </c>
      <c r="H190" s="102">
        <v>2</v>
      </c>
      <c r="I190" s="103">
        <v>0.9</v>
      </c>
      <c r="J190" s="103">
        <v>1.8</v>
      </c>
    </row>
    <row r="191" spans="1:10" ht="38.25" customHeight="1">
      <c r="A191" s="105" t="s">
        <v>415</v>
      </c>
      <c r="B191" s="106" t="s">
        <v>1572</v>
      </c>
      <c r="C191" s="105" t="s">
        <v>29</v>
      </c>
      <c r="D191" s="105" t="s">
        <v>1573</v>
      </c>
      <c r="E191" s="133" t="s">
        <v>433</v>
      </c>
      <c r="F191" s="133"/>
      <c r="G191" s="61" t="s">
        <v>162</v>
      </c>
      <c r="H191" s="102">
        <v>2</v>
      </c>
      <c r="I191" s="103">
        <v>1.17</v>
      </c>
      <c r="J191" s="103">
        <v>2.34</v>
      </c>
    </row>
    <row r="192" spans="1:10" ht="38.25" customHeight="1">
      <c r="A192" s="105" t="s">
        <v>415</v>
      </c>
      <c r="B192" s="106" t="s">
        <v>1570</v>
      </c>
      <c r="C192" s="105" t="s">
        <v>29</v>
      </c>
      <c r="D192" s="105" t="s">
        <v>1571</v>
      </c>
      <c r="E192" s="133" t="s">
        <v>433</v>
      </c>
      <c r="F192" s="133"/>
      <c r="G192" s="61" t="s">
        <v>162</v>
      </c>
      <c r="H192" s="102">
        <v>1</v>
      </c>
      <c r="I192" s="103">
        <v>118.35</v>
      </c>
      <c r="J192" s="103">
        <v>118.35</v>
      </c>
    </row>
    <row r="193" spans="1:10">
      <c r="A193" s="105" t="s">
        <v>415</v>
      </c>
      <c r="B193" s="106" t="s">
        <v>1574</v>
      </c>
      <c r="C193" s="105" t="s">
        <v>29</v>
      </c>
      <c r="D193" s="105" t="s">
        <v>1575</v>
      </c>
      <c r="E193" s="133" t="s">
        <v>433</v>
      </c>
      <c r="F193" s="133"/>
      <c r="G193" s="61" t="s">
        <v>95</v>
      </c>
      <c r="H193" s="102">
        <v>30</v>
      </c>
      <c r="I193" s="103">
        <v>15.87</v>
      </c>
      <c r="J193" s="103">
        <v>476.1</v>
      </c>
    </row>
    <row r="194" spans="1:10">
      <c r="A194" s="105" t="s">
        <v>415</v>
      </c>
      <c r="B194" s="106" t="s">
        <v>1576</v>
      </c>
      <c r="C194" s="105" t="s">
        <v>29</v>
      </c>
      <c r="D194" s="105" t="s">
        <v>1577</v>
      </c>
      <c r="E194" s="133" t="s">
        <v>433</v>
      </c>
      <c r="F194" s="133"/>
      <c r="G194" s="61" t="s">
        <v>162</v>
      </c>
      <c r="H194" s="102">
        <v>1</v>
      </c>
      <c r="I194" s="103">
        <v>354.77</v>
      </c>
      <c r="J194" s="103">
        <v>354.77</v>
      </c>
    </row>
    <row r="195" spans="1:10">
      <c r="A195" s="105" t="s">
        <v>415</v>
      </c>
      <c r="B195" s="106" t="s">
        <v>1578</v>
      </c>
      <c r="C195" s="105" t="s">
        <v>29</v>
      </c>
      <c r="D195" s="105" t="s">
        <v>1579</v>
      </c>
      <c r="E195" s="133" t="s">
        <v>433</v>
      </c>
      <c r="F195" s="133"/>
      <c r="G195" s="61" t="s">
        <v>1580</v>
      </c>
      <c r="H195" s="102">
        <v>0.43219999999999997</v>
      </c>
      <c r="I195" s="103">
        <v>109.93</v>
      </c>
      <c r="J195" s="103">
        <v>47.51</v>
      </c>
    </row>
    <row r="196" spans="1:10" ht="14.25" customHeight="1">
      <c r="A196" s="105" t="s">
        <v>415</v>
      </c>
      <c r="B196" s="106" t="s">
        <v>1581</v>
      </c>
      <c r="C196" s="105" t="s">
        <v>29</v>
      </c>
      <c r="D196" s="105" t="s">
        <v>1582</v>
      </c>
      <c r="E196" s="133" t="s">
        <v>433</v>
      </c>
      <c r="F196" s="133"/>
      <c r="G196" s="61" t="s">
        <v>95</v>
      </c>
      <c r="H196" s="102">
        <v>0.1333</v>
      </c>
      <c r="I196" s="103">
        <v>1.99</v>
      </c>
      <c r="J196" s="103">
        <v>0.26</v>
      </c>
    </row>
    <row r="197" spans="1:10">
      <c r="A197" s="105" t="s">
        <v>415</v>
      </c>
      <c r="B197" s="106" t="s">
        <v>1583</v>
      </c>
      <c r="C197" s="105" t="s">
        <v>29</v>
      </c>
      <c r="D197" s="105" t="s">
        <v>1584</v>
      </c>
      <c r="E197" s="133" t="s">
        <v>433</v>
      </c>
      <c r="F197" s="133"/>
      <c r="G197" s="61" t="s">
        <v>1585</v>
      </c>
      <c r="H197" s="102">
        <v>2</v>
      </c>
      <c r="I197" s="103">
        <v>10.4</v>
      </c>
      <c r="J197" s="103">
        <v>20.8</v>
      </c>
    </row>
    <row r="198" spans="1:10" ht="38.25">
      <c r="A198" s="105" t="s">
        <v>415</v>
      </c>
      <c r="B198" s="106" t="s">
        <v>1247</v>
      </c>
      <c r="C198" s="105" t="s">
        <v>21</v>
      </c>
      <c r="D198" s="105" t="s">
        <v>1248</v>
      </c>
      <c r="E198" s="133" t="s">
        <v>433</v>
      </c>
      <c r="F198" s="133"/>
      <c r="G198" s="61" t="s">
        <v>19</v>
      </c>
      <c r="H198" s="102">
        <v>1</v>
      </c>
      <c r="I198" s="103">
        <v>87.98</v>
      </c>
      <c r="J198" s="103">
        <v>87.98</v>
      </c>
    </row>
    <row r="199" spans="1:10" ht="25.5">
      <c r="A199" s="105" t="s">
        <v>415</v>
      </c>
      <c r="B199" s="106" t="s">
        <v>1586</v>
      </c>
      <c r="C199" s="105" t="s">
        <v>21</v>
      </c>
      <c r="D199" s="105" t="s">
        <v>1587</v>
      </c>
      <c r="E199" s="133" t="s">
        <v>433</v>
      </c>
      <c r="F199" s="133"/>
      <c r="G199" s="61" t="s">
        <v>19</v>
      </c>
      <c r="H199" s="102">
        <v>1</v>
      </c>
      <c r="I199" s="103">
        <v>24.34</v>
      </c>
      <c r="J199" s="103">
        <v>24.34</v>
      </c>
    </row>
    <row r="200" spans="1:10">
      <c r="A200" s="105" t="s">
        <v>415</v>
      </c>
      <c r="B200" s="106" t="s">
        <v>1197</v>
      </c>
      <c r="C200" s="105" t="s">
        <v>21</v>
      </c>
      <c r="D200" s="105" t="s">
        <v>1198</v>
      </c>
      <c r="E200" s="133" t="s">
        <v>744</v>
      </c>
      <c r="F200" s="133"/>
      <c r="G200" s="61" t="s">
        <v>429</v>
      </c>
      <c r="H200" s="102">
        <v>8</v>
      </c>
      <c r="I200" s="103">
        <v>15.38</v>
      </c>
      <c r="J200" s="103">
        <v>123.04</v>
      </c>
    </row>
    <row r="201" spans="1:10">
      <c r="A201" s="105" t="s">
        <v>415</v>
      </c>
      <c r="B201" s="106" t="s">
        <v>1588</v>
      </c>
      <c r="C201" s="105" t="s">
        <v>21</v>
      </c>
      <c r="D201" s="105" t="s">
        <v>1589</v>
      </c>
      <c r="E201" s="133" t="s">
        <v>433</v>
      </c>
      <c r="F201" s="133"/>
      <c r="G201" s="61" t="s">
        <v>102</v>
      </c>
      <c r="H201" s="102">
        <v>6</v>
      </c>
      <c r="I201" s="103">
        <v>6.81</v>
      </c>
      <c r="J201" s="103">
        <v>40.86</v>
      </c>
    </row>
    <row r="202" spans="1:10" ht="25.5">
      <c r="A202" s="105" t="s">
        <v>415</v>
      </c>
      <c r="B202" s="106" t="s">
        <v>1590</v>
      </c>
      <c r="C202" s="105" t="s">
        <v>21</v>
      </c>
      <c r="D202" s="105" t="s">
        <v>1591</v>
      </c>
      <c r="E202" s="133" t="s">
        <v>433</v>
      </c>
      <c r="F202" s="133"/>
      <c r="G202" s="61" t="s">
        <v>19</v>
      </c>
      <c r="H202" s="102">
        <v>1</v>
      </c>
      <c r="I202" s="103">
        <v>67.459999999999994</v>
      </c>
      <c r="J202" s="103">
        <v>67.459999999999994</v>
      </c>
    </row>
    <row r="203" spans="1:10" ht="25.5">
      <c r="A203" s="105" t="s">
        <v>415</v>
      </c>
      <c r="B203" s="106" t="s">
        <v>1592</v>
      </c>
      <c r="C203" s="105" t="s">
        <v>21</v>
      </c>
      <c r="D203" s="105" t="s">
        <v>1593</v>
      </c>
      <c r="E203" s="133" t="s">
        <v>433</v>
      </c>
      <c r="F203" s="133"/>
      <c r="G203" s="61" t="s">
        <v>19</v>
      </c>
      <c r="H203" s="102">
        <v>1</v>
      </c>
      <c r="I203" s="103">
        <v>8.52</v>
      </c>
      <c r="J203" s="103">
        <v>8.52</v>
      </c>
    </row>
    <row r="204" spans="1:10">
      <c r="A204" s="105" t="s">
        <v>415</v>
      </c>
      <c r="B204" s="106" t="s">
        <v>1594</v>
      </c>
      <c r="C204" s="105" t="s">
        <v>21</v>
      </c>
      <c r="D204" s="105" t="s">
        <v>1595</v>
      </c>
      <c r="E204" s="133" t="s">
        <v>433</v>
      </c>
      <c r="F204" s="133"/>
      <c r="G204" s="61" t="s">
        <v>19</v>
      </c>
      <c r="H204" s="102">
        <v>4</v>
      </c>
      <c r="I204" s="103">
        <v>1.46</v>
      </c>
      <c r="J204" s="103">
        <v>5.84</v>
      </c>
    </row>
    <row r="205" spans="1:10" ht="14.25" customHeight="1">
      <c r="A205" s="105" t="s">
        <v>415</v>
      </c>
      <c r="B205" s="106" t="s">
        <v>962</v>
      </c>
      <c r="C205" s="105" t="s">
        <v>21</v>
      </c>
      <c r="D205" s="105" t="s">
        <v>963</v>
      </c>
      <c r="E205" s="133" t="s">
        <v>744</v>
      </c>
      <c r="F205" s="133"/>
      <c r="G205" s="61" t="s">
        <v>429</v>
      </c>
      <c r="H205" s="102">
        <v>2</v>
      </c>
      <c r="I205" s="103">
        <v>15.38</v>
      </c>
      <c r="J205" s="103">
        <v>30.76</v>
      </c>
    </row>
    <row r="206" spans="1:10">
      <c r="A206" s="105" t="s">
        <v>415</v>
      </c>
      <c r="B206" s="106" t="s">
        <v>755</v>
      </c>
      <c r="C206" s="105" t="s">
        <v>21</v>
      </c>
      <c r="D206" s="105" t="s">
        <v>756</v>
      </c>
      <c r="E206" s="133" t="s">
        <v>744</v>
      </c>
      <c r="F206" s="133"/>
      <c r="G206" s="61" t="s">
        <v>429</v>
      </c>
      <c r="H206" s="102">
        <v>8</v>
      </c>
      <c r="I206" s="103">
        <v>10.86</v>
      </c>
      <c r="J206" s="103">
        <v>86.88</v>
      </c>
    </row>
    <row r="207" spans="1:10" ht="14.25" customHeight="1">
      <c r="A207" s="106"/>
      <c r="B207" s="106"/>
      <c r="C207" s="106"/>
      <c r="D207" s="106"/>
      <c r="E207" s="106" t="s">
        <v>420</v>
      </c>
      <c r="F207" s="103">
        <v>132.42675570874624</v>
      </c>
      <c r="G207" s="106" t="s">
        <v>421</v>
      </c>
      <c r="H207" s="103">
        <v>113.46</v>
      </c>
      <c r="I207" s="106" t="s">
        <v>422</v>
      </c>
      <c r="J207" s="103">
        <v>245.89</v>
      </c>
    </row>
    <row r="208" spans="1:10" ht="14.25" customHeight="1">
      <c r="A208" s="106"/>
      <c r="B208" s="106"/>
      <c r="C208" s="106"/>
      <c r="D208" s="106"/>
      <c r="E208" s="106" t="s">
        <v>423</v>
      </c>
      <c r="F208" s="103">
        <v>398.41</v>
      </c>
      <c r="G208" s="106"/>
      <c r="H208" s="132" t="s">
        <v>424</v>
      </c>
      <c r="I208" s="132"/>
      <c r="J208" s="103">
        <v>1992.06</v>
      </c>
    </row>
    <row r="209" spans="1:10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</row>
    <row r="210" spans="1:10" ht="15">
      <c r="A210" s="107" t="s">
        <v>1560</v>
      </c>
      <c r="B210" s="53" t="s">
        <v>1</v>
      </c>
      <c r="C210" s="107" t="s">
        <v>2</v>
      </c>
      <c r="D210" s="107" t="s">
        <v>3</v>
      </c>
      <c r="E210" s="135" t="s">
        <v>412</v>
      </c>
      <c r="F210" s="135"/>
      <c r="G210" s="54" t="s">
        <v>4</v>
      </c>
      <c r="H210" s="53" t="s">
        <v>5</v>
      </c>
      <c r="I210" s="53" t="s">
        <v>6</v>
      </c>
      <c r="J210" s="53" t="s">
        <v>8</v>
      </c>
    </row>
    <row r="211" spans="1:10" ht="25.5">
      <c r="A211" s="108" t="s">
        <v>413</v>
      </c>
      <c r="B211" s="57" t="s">
        <v>1561</v>
      </c>
      <c r="C211" s="108" t="s">
        <v>29</v>
      </c>
      <c r="D211" s="108" t="s">
        <v>1562</v>
      </c>
      <c r="E211" s="134" t="s">
        <v>1347</v>
      </c>
      <c r="F211" s="134"/>
      <c r="G211" s="58" t="s">
        <v>19</v>
      </c>
      <c r="H211" s="101">
        <v>1</v>
      </c>
      <c r="I211" s="59">
        <v>579.66999999999996</v>
      </c>
      <c r="J211" s="59">
        <v>579.66999999999996</v>
      </c>
    </row>
    <row r="212" spans="1:10" ht="14.25" customHeight="1">
      <c r="A212" s="105" t="s">
        <v>428</v>
      </c>
      <c r="B212" s="106" t="s">
        <v>1596</v>
      </c>
      <c r="C212" s="105" t="s">
        <v>29</v>
      </c>
      <c r="D212" s="105" t="s">
        <v>1597</v>
      </c>
      <c r="E212" s="133" t="s">
        <v>1556</v>
      </c>
      <c r="F212" s="133"/>
      <c r="G212" s="61" t="s">
        <v>41</v>
      </c>
      <c r="H212" s="102">
        <v>2.1000000000000001E-2</v>
      </c>
      <c r="I212" s="103">
        <v>14.5</v>
      </c>
      <c r="J212" s="103">
        <v>0.3</v>
      </c>
    </row>
    <row r="213" spans="1:10" ht="25.5">
      <c r="A213" s="105" t="s">
        <v>428</v>
      </c>
      <c r="B213" s="106" t="s">
        <v>1598</v>
      </c>
      <c r="C213" s="105" t="s">
        <v>29</v>
      </c>
      <c r="D213" s="105" t="s">
        <v>1599</v>
      </c>
      <c r="E213" s="133" t="s">
        <v>940</v>
      </c>
      <c r="F213" s="133"/>
      <c r="G213" s="61" t="s">
        <v>41</v>
      </c>
      <c r="H213" s="102">
        <v>1.3260000000000001</v>
      </c>
      <c r="I213" s="103">
        <v>14.5</v>
      </c>
      <c r="J213" s="103">
        <v>19.22</v>
      </c>
    </row>
    <row r="214" spans="1:10" ht="25.5">
      <c r="A214" s="105" t="s">
        <v>428</v>
      </c>
      <c r="B214" s="106" t="s">
        <v>1542</v>
      </c>
      <c r="C214" s="105" t="s">
        <v>29</v>
      </c>
      <c r="D214" s="105" t="s">
        <v>1543</v>
      </c>
      <c r="E214" s="133" t="s">
        <v>1544</v>
      </c>
      <c r="F214" s="133"/>
      <c r="G214" s="61" t="s">
        <v>41</v>
      </c>
      <c r="H214" s="102">
        <v>1.347</v>
      </c>
      <c r="I214" s="103">
        <v>43.5</v>
      </c>
      <c r="J214" s="103">
        <v>58.59</v>
      </c>
    </row>
    <row r="215" spans="1:10" ht="14.25" customHeight="1">
      <c r="A215" s="105" t="s">
        <v>428</v>
      </c>
      <c r="B215" s="106" t="s">
        <v>1600</v>
      </c>
      <c r="C215" s="105" t="s">
        <v>29</v>
      </c>
      <c r="D215" s="105" t="s">
        <v>1601</v>
      </c>
      <c r="E215" s="133" t="s">
        <v>1347</v>
      </c>
      <c r="F215" s="133"/>
      <c r="G215" s="61" t="s">
        <v>162</v>
      </c>
      <c r="H215" s="102">
        <v>1</v>
      </c>
      <c r="I215" s="103">
        <v>233.13</v>
      </c>
      <c r="J215" s="103">
        <v>233.13</v>
      </c>
    </row>
    <row r="216" spans="1:10" ht="25.5">
      <c r="A216" s="105" t="s">
        <v>428</v>
      </c>
      <c r="B216" s="106" t="s">
        <v>736</v>
      </c>
      <c r="C216" s="105" t="s">
        <v>29</v>
      </c>
      <c r="D216" s="105" t="s">
        <v>737</v>
      </c>
      <c r="E216" s="133" t="s">
        <v>738</v>
      </c>
      <c r="F216" s="133"/>
      <c r="G216" s="61" t="s">
        <v>739</v>
      </c>
      <c r="H216" s="102">
        <v>1</v>
      </c>
      <c r="I216" s="103">
        <v>3.64</v>
      </c>
      <c r="J216" s="103">
        <v>3.64</v>
      </c>
    </row>
    <row r="217" spans="1:10" ht="25.5">
      <c r="A217" s="105" t="s">
        <v>428</v>
      </c>
      <c r="B217" s="106" t="s">
        <v>1376</v>
      </c>
      <c r="C217" s="105" t="s">
        <v>29</v>
      </c>
      <c r="D217" s="105" t="s">
        <v>1377</v>
      </c>
      <c r="E217" s="133" t="s">
        <v>738</v>
      </c>
      <c r="F217" s="133"/>
      <c r="G217" s="61" t="s">
        <v>739</v>
      </c>
      <c r="H217" s="102">
        <v>1</v>
      </c>
      <c r="I217" s="103">
        <v>3.56</v>
      </c>
      <c r="J217" s="103">
        <v>3.56</v>
      </c>
    </row>
    <row r="218" spans="1:10" ht="14.25" customHeight="1">
      <c r="A218" s="105" t="s">
        <v>415</v>
      </c>
      <c r="B218" s="106" t="s">
        <v>1602</v>
      </c>
      <c r="C218" s="105" t="s">
        <v>29</v>
      </c>
      <c r="D218" s="105" t="s">
        <v>1603</v>
      </c>
      <c r="E218" s="133" t="s">
        <v>433</v>
      </c>
      <c r="F218" s="133"/>
      <c r="G218" s="61" t="s">
        <v>95</v>
      </c>
      <c r="H218" s="102">
        <v>20</v>
      </c>
      <c r="I218" s="103">
        <v>0.23</v>
      </c>
      <c r="J218" s="103">
        <v>4.5999999999999996</v>
      </c>
    </row>
    <row r="219" spans="1:10" ht="25.5">
      <c r="A219" s="105" t="s">
        <v>415</v>
      </c>
      <c r="B219" s="106" t="s">
        <v>1604</v>
      </c>
      <c r="C219" s="105" t="s">
        <v>29</v>
      </c>
      <c r="D219" s="105" t="s">
        <v>1605</v>
      </c>
      <c r="E219" s="133" t="s">
        <v>433</v>
      </c>
      <c r="F219" s="133"/>
      <c r="G219" s="61" t="s">
        <v>162</v>
      </c>
      <c r="H219" s="102">
        <v>1</v>
      </c>
      <c r="I219" s="103">
        <v>2.13</v>
      </c>
      <c r="J219" s="103">
        <v>2.13</v>
      </c>
    </row>
    <row r="220" spans="1:10">
      <c r="A220" s="105" t="s">
        <v>415</v>
      </c>
      <c r="B220" s="106" t="s">
        <v>1606</v>
      </c>
      <c r="C220" s="105" t="s">
        <v>29</v>
      </c>
      <c r="D220" s="105" t="s">
        <v>1607</v>
      </c>
      <c r="E220" s="133" t="s">
        <v>433</v>
      </c>
      <c r="F220" s="133"/>
      <c r="G220" s="61" t="s">
        <v>162</v>
      </c>
      <c r="H220" s="102">
        <v>2</v>
      </c>
      <c r="I220" s="103">
        <v>7.7</v>
      </c>
      <c r="J220" s="103">
        <v>15.4</v>
      </c>
    </row>
    <row r="221" spans="1:10">
      <c r="A221" s="105" t="s">
        <v>415</v>
      </c>
      <c r="B221" s="106" t="s">
        <v>1610</v>
      </c>
      <c r="C221" s="105" t="s">
        <v>29</v>
      </c>
      <c r="D221" s="105" t="s">
        <v>1611</v>
      </c>
      <c r="E221" s="133" t="s">
        <v>433</v>
      </c>
      <c r="F221" s="133"/>
      <c r="G221" s="61" t="s">
        <v>162</v>
      </c>
      <c r="H221" s="102">
        <v>2</v>
      </c>
      <c r="I221" s="103">
        <v>5</v>
      </c>
      <c r="J221" s="103">
        <v>10</v>
      </c>
    </row>
    <row r="222" spans="1:10" ht="38.25" customHeight="1">
      <c r="A222" s="105" t="s">
        <v>415</v>
      </c>
      <c r="B222" s="106" t="s">
        <v>1608</v>
      </c>
      <c r="C222" s="105" t="s">
        <v>29</v>
      </c>
      <c r="D222" s="105" t="s">
        <v>1609</v>
      </c>
      <c r="E222" s="133" t="s">
        <v>433</v>
      </c>
      <c r="F222" s="133"/>
      <c r="G222" s="61" t="s">
        <v>162</v>
      </c>
      <c r="H222" s="102">
        <v>1</v>
      </c>
      <c r="I222" s="103">
        <v>12.66</v>
      </c>
      <c r="J222" s="103">
        <v>12.66</v>
      </c>
    </row>
    <row r="223" spans="1:10" ht="38.25" customHeight="1">
      <c r="A223" s="105" t="s">
        <v>415</v>
      </c>
      <c r="B223" s="106" t="s">
        <v>1612</v>
      </c>
      <c r="C223" s="105" t="s">
        <v>29</v>
      </c>
      <c r="D223" s="105" t="s">
        <v>1613</v>
      </c>
      <c r="E223" s="133" t="s">
        <v>433</v>
      </c>
      <c r="F223" s="133"/>
      <c r="G223" s="61" t="s">
        <v>19</v>
      </c>
      <c r="H223" s="102">
        <v>1</v>
      </c>
      <c r="I223" s="103">
        <v>0.83</v>
      </c>
      <c r="J223" s="103">
        <v>0.83</v>
      </c>
    </row>
    <row r="224" spans="1:10">
      <c r="A224" s="105" t="s">
        <v>415</v>
      </c>
      <c r="B224" s="106" t="s">
        <v>1381</v>
      </c>
      <c r="C224" s="105" t="s">
        <v>21</v>
      </c>
      <c r="D224" s="105" t="s">
        <v>1382</v>
      </c>
      <c r="E224" s="133" t="s">
        <v>744</v>
      </c>
      <c r="F224" s="133"/>
      <c r="G224" s="61" t="s">
        <v>429</v>
      </c>
      <c r="H224" s="102">
        <v>1</v>
      </c>
      <c r="I224" s="103">
        <v>15.38</v>
      </c>
      <c r="J224" s="103">
        <v>15.38</v>
      </c>
    </row>
    <row r="225" spans="1:10" ht="38.25">
      <c r="A225" s="105" t="s">
        <v>415</v>
      </c>
      <c r="B225" s="106" t="s">
        <v>1614</v>
      </c>
      <c r="C225" s="105" t="s">
        <v>21</v>
      </c>
      <c r="D225" s="105" t="s">
        <v>1615</v>
      </c>
      <c r="E225" s="133" t="s">
        <v>433</v>
      </c>
      <c r="F225" s="133"/>
      <c r="G225" s="61" t="s">
        <v>19</v>
      </c>
      <c r="H225" s="102">
        <v>1</v>
      </c>
      <c r="I225" s="103">
        <v>123.11</v>
      </c>
      <c r="J225" s="103">
        <v>123.11</v>
      </c>
    </row>
    <row r="226" spans="1:10">
      <c r="A226" s="105" t="s">
        <v>415</v>
      </c>
      <c r="B226" s="106" t="s">
        <v>1616</v>
      </c>
      <c r="C226" s="105" t="s">
        <v>21</v>
      </c>
      <c r="D226" s="105" t="s">
        <v>1617</v>
      </c>
      <c r="E226" s="133" t="s">
        <v>433</v>
      </c>
      <c r="F226" s="133"/>
      <c r="G226" s="61" t="s">
        <v>19</v>
      </c>
      <c r="H226" s="102">
        <v>1</v>
      </c>
      <c r="I226" s="103">
        <v>0.73</v>
      </c>
      <c r="J226" s="103">
        <v>0.73</v>
      </c>
    </row>
    <row r="227" spans="1:10" ht="25.5">
      <c r="A227" s="105" t="s">
        <v>415</v>
      </c>
      <c r="B227" s="106" t="s">
        <v>1618</v>
      </c>
      <c r="C227" s="105" t="s">
        <v>21</v>
      </c>
      <c r="D227" s="105" t="s">
        <v>1619</v>
      </c>
      <c r="E227" s="133" t="s">
        <v>433</v>
      </c>
      <c r="F227" s="133"/>
      <c r="G227" s="61" t="s">
        <v>19</v>
      </c>
      <c r="H227" s="102">
        <v>1</v>
      </c>
      <c r="I227" s="103">
        <v>17.66</v>
      </c>
      <c r="J227" s="103">
        <v>17.66</v>
      </c>
    </row>
    <row r="228" spans="1:10">
      <c r="A228" s="105" t="s">
        <v>415</v>
      </c>
      <c r="B228" s="106" t="s">
        <v>755</v>
      </c>
      <c r="C228" s="105" t="s">
        <v>21</v>
      </c>
      <c r="D228" s="105" t="s">
        <v>756</v>
      </c>
      <c r="E228" s="133" t="s">
        <v>744</v>
      </c>
      <c r="F228" s="133"/>
      <c r="G228" s="61" t="s">
        <v>429</v>
      </c>
      <c r="H228" s="102">
        <v>1</v>
      </c>
      <c r="I228" s="103">
        <v>10.86</v>
      </c>
      <c r="J228" s="103">
        <v>10.86</v>
      </c>
    </row>
    <row r="229" spans="1:10">
      <c r="A229" s="105" t="s">
        <v>415</v>
      </c>
      <c r="B229" s="106" t="s">
        <v>1620</v>
      </c>
      <c r="C229" s="105" t="s">
        <v>21</v>
      </c>
      <c r="D229" s="105" t="s">
        <v>1621</v>
      </c>
      <c r="E229" s="133" t="s">
        <v>433</v>
      </c>
      <c r="F229" s="133"/>
      <c r="G229" s="61" t="s">
        <v>19</v>
      </c>
      <c r="H229" s="102">
        <v>1</v>
      </c>
      <c r="I229" s="103">
        <v>4.13</v>
      </c>
      <c r="J229" s="103">
        <v>4.13</v>
      </c>
    </row>
    <row r="230" spans="1:10" ht="14.25" customHeight="1">
      <c r="A230" s="105" t="s">
        <v>415</v>
      </c>
      <c r="B230" s="106" t="s">
        <v>1622</v>
      </c>
      <c r="C230" s="105" t="s">
        <v>21</v>
      </c>
      <c r="D230" s="105" t="s">
        <v>1623</v>
      </c>
      <c r="E230" s="133" t="s">
        <v>433</v>
      </c>
      <c r="F230" s="133"/>
      <c r="G230" s="61" t="s">
        <v>102</v>
      </c>
      <c r="H230" s="102">
        <v>1</v>
      </c>
      <c r="I230" s="103">
        <v>9.48</v>
      </c>
      <c r="J230" s="103">
        <v>9.48</v>
      </c>
    </row>
    <row r="231" spans="1:10" ht="25.5">
      <c r="A231" s="105" t="s">
        <v>415</v>
      </c>
      <c r="B231" s="106" t="s">
        <v>1624</v>
      </c>
      <c r="C231" s="105" t="s">
        <v>21</v>
      </c>
      <c r="D231" s="105" t="s">
        <v>1625</v>
      </c>
      <c r="E231" s="133" t="s">
        <v>433</v>
      </c>
      <c r="F231" s="133"/>
      <c r="G231" s="61" t="s">
        <v>102</v>
      </c>
      <c r="H231" s="102">
        <v>6</v>
      </c>
      <c r="I231" s="103">
        <v>5.71</v>
      </c>
      <c r="J231" s="103">
        <v>34.26</v>
      </c>
    </row>
    <row r="232" spans="1:10" ht="14.25" customHeight="1">
      <c r="A232" s="106"/>
      <c r="B232" s="106"/>
      <c r="C232" s="106"/>
      <c r="D232" s="106"/>
      <c r="E232" s="106" t="s">
        <v>420</v>
      </c>
      <c r="F232" s="103">
        <v>65.122791900043083</v>
      </c>
      <c r="G232" s="106" t="s">
        <v>421</v>
      </c>
      <c r="H232" s="103">
        <v>55.8</v>
      </c>
      <c r="I232" s="106" t="s">
        <v>422</v>
      </c>
      <c r="J232" s="103">
        <v>120.92</v>
      </c>
    </row>
    <row r="233" spans="1:10" ht="14.25" customHeight="1">
      <c r="A233" s="106"/>
      <c r="B233" s="106"/>
      <c r="C233" s="106"/>
      <c r="D233" s="106"/>
      <c r="E233" s="106" t="s">
        <v>423</v>
      </c>
      <c r="F233" s="103">
        <v>144.91</v>
      </c>
      <c r="G233" s="106"/>
      <c r="H233" s="132" t="s">
        <v>424</v>
      </c>
      <c r="I233" s="132"/>
      <c r="J233" s="103">
        <v>724.58</v>
      </c>
    </row>
    <row r="234" spans="1:10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</row>
    <row r="235" spans="1:10" ht="25.5" customHeight="1">
      <c r="A235" s="107" t="s">
        <v>33</v>
      </c>
      <c r="B235" s="53" t="s">
        <v>1</v>
      </c>
      <c r="C235" s="107" t="s">
        <v>2</v>
      </c>
      <c r="D235" s="107" t="s">
        <v>3</v>
      </c>
      <c r="E235" s="135" t="s">
        <v>412</v>
      </c>
      <c r="F235" s="135"/>
      <c r="G235" s="54" t="s">
        <v>4</v>
      </c>
      <c r="H235" s="53" t="s">
        <v>5</v>
      </c>
      <c r="I235" s="53" t="s">
        <v>6</v>
      </c>
      <c r="J235" s="53" t="s">
        <v>8</v>
      </c>
    </row>
    <row r="236" spans="1:10" ht="14.25" customHeight="1">
      <c r="A236" s="108" t="s">
        <v>413</v>
      </c>
      <c r="B236" s="57" t="s">
        <v>34</v>
      </c>
      <c r="C236" s="108" t="s">
        <v>13</v>
      </c>
      <c r="D236" s="108" t="s">
        <v>35</v>
      </c>
      <c r="E236" s="134" t="s">
        <v>430</v>
      </c>
      <c r="F236" s="134"/>
      <c r="G236" s="58" t="s">
        <v>26</v>
      </c>
      <c r="H236" s="101">
        <v>1</v>
      </c>
      <c r="I236" s="59">
        <v>2513.2399999999998</v>
      </c>
      <c r="J236" s="59">
        <v>2513.2399999999998</v>
      </c>
    </row>
    <row r="237" spans="1:10" ht="25.5">
      <c r="A237" s="105" t="s">
        <v>428</v>
      </c>
      <c r="B237" s="106" t="s">
        <v>431</v>
      </c>
      <c r="C237" s="105" t="s">
        <v>21</v>
      </c>
      <c r="D237" s="105" t="s">
        <v>432</v>
      </c>
      <c r="E237" s="133" t="s">
        <v>427</v>
      </c>
      <c r="F237" s="133"/>
      <c r="G237" s="61" t="s">
        <v>429</v>
      </c>
      <c r="H237" s="102">
        <v>22</v>
      </c>
      <c r="I237" s="103">
        <v>100.88</v>
      </c>
      <c r="J237" s="103">
        <v>2219.36</v>
      </c>
    </row>
    <row r="238" spans="1:10" ht="25.5">
      <c r="A238" s="105" t="s">
        <v>428</v>
      </c>
      <c r="B238" s="106" t="s">
        <v>443</v>
      </c>
      <c r="C238" s="105" t="s">
        <v>21</v>
      </c>
      <c r="D238" s="105" t="s">
        <v>444</v>
      </c>
      <c r="E238" s="133" t="s">
        <v>427</v>
      </c>
      <c r="F238" s="133"/>
      <c r="G238" s="61" t="s">
        <v>429</v>
      </c>
      <c r="H238" s="102">
        <v>12</v>
      </c>
      <c r="I238" s="103">
        <v>24.49</v>
      </c>
      <c r="J238" s="103">
        <v>293.88</v>
      </c>
    </row>
    <row r="239" spans="1:10" ht="14.25" customHeight="1">
      <c r="A239" s="106"/>
      <c r="B239" s="106"/>
      <c r="C239" s="106"/>
      <c r="D239" s="106"/>
      <c r="E239" s="106" t="s">
        <v>420</v>
      </c>
      <c r="F239" s="103">
        <v>1322.9534682999999</v>
      </c>
      <c r="G239" s="106" t="s">
        <v>421</v>
      </c>
      <c r="H239" s="103">
        <v>1133.51</v>
      </c>
      <c r="I239" s="106" t="s">
        <v>422</v>
      </c>
      <c r="J239" s="103">
        <v>2456.46</v>
      </c>
    </row>
    <row r="240" spans="1:10" ht="14.25" customHeight="1">
      <c r="A240" s="106"/>
      <c r="B240" s="106"/>
      <c r="C240" s="106"/>
      <c r="D240" s="106"/>
      <c r="E240" s="106" t="s">
        <v>423</v>
      </c>
      <c r="F240" s="103">
        <v>628.30999999999995</v>
      </c>
      <c r="G240" s="106"/>
      <c r="H240" s="132" t="s">
        <v>424</v>
      </c>
      <c r="I240" s="132"/>
      <c r="J240" s="103">
        <v>3141.55</v>
      </c>
    </row>
    <row r="241" spans="1:10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</row>
    <row r="242" spans="1:10" ht="14.25" customHeight="1">
      <c r="A242" s="107" t="s">
        <v>40</v>
      </c>
      <c r="B242" s="53" t="s">
        <v>1</v>
      </c>
      <c r="C242" s="107" t="s">
        <v>2</v>
      </c>
      <c r="D242" s="107" t="s">
        <v>3</v>
      </c>
      <c r="E242" s="135" t="s">
        <v>412</v>
      </c>
      <c r="F242" s="135"/>
      <c r="G242" s="54" t="s">
        <v>4</v>
      </c>
      <c r="H242" s="53" t="s">
        <v>5</v>
      </c>
      <c r="I242" s="53" t="s">
        <v>6</v>
      </c>
      <c r="J242" s="53" t="s">
        <v>8</v>
      </c>
    </row>
    <row r="243" spans="1:10" ht="38.25" customHeight="1">
      <c r="A243" s="108" t="s">
        <v>413</v>
      </c>
      <c r="B243" s="57" t="s">
        <v>293</v>
      </c>
      <c r="C243" s="108" t="s">
        <v>21</v>
      </c>
      <c r="D243" s="108" t="s">
        <v>294</v>
      </c>
      <c r="E243" s="134" t="s">
        <v>819</v>
      </c>
      <c r="F243" s="134"/>
      <c r="G243" s="58" t="s">
        <v>41</v>
      </c>
      <c r="H243" s="101">
        <v>1</v>
      </c>
      <c r="I243" s="59">
        <v>55.97</v>
      </c>
      <c r="J243" s="59">
        <v>55.97</v>
      </c>
    </row>
    <row r="244" spans="1:10" ht="38.25" customHeight="1">
      <c r="A244" s="105" t="s">
        <v>428</v>
      </c>
      <c r="B244" s="106" t="s">
        <v>441</v>
      </c>
      <c r="C244" s="105" t="s">
        <v>21</v>
      </c>
      <c r="D244" s="105" t="s">
        <v>442</v>
      </c>
      <c r="E244" s="133" t="s">
        <v>427</v>
      </c>
      <c r="F244" s="133"/>
      <c r="G244" s="61" t="s">
        <v>429</v>
      </c>
      <c r="H244" s="102">
        <v>3.956</v>
      </c>
      <c r="I244" s="103">
        <v>14.15</v>
      </c>
      <c r="J244" s="103">
        <v>55.97</v>
      </c>
    </row>
    <row r="245" spans="1:10" ht="14.25" customHeight="1">
      <c r="A245" s="106"/>
      <c r="B245" s="106"/>
      <c r="C245" s="106"/>
      <c r="D245" s="106"/>
      <c r="E245" s="106" t="s">
        <v>420</v>
      </c>
      <c r="F245" s="103">
        <v>23.518957345971565</v>
      </c>
      <c r="G245" s="106" t="s">
        <v>421</v>
      </c>
      <c r="H245" s="103">
        <v>20.149999999999999</v>
      </c>
      <c r="I245" s="106" t="s">
        <v>422</v>
      </c>
      <c r="J245" s="103">
        <v>43.67</v>
      </c>
    </row>
    <row r="246" spans="1:10" ht="14.25" customHeight="1">
      <c r="A246" s="106"/>
      <c r="B246" s="106"/>
      <c r="C246" s="106"/>
      <c r="D246" s="106"/>
      <c r="E246" s="106" t="s">
        <v>423</v>
      </c>
      <c r="F246" s="103">
        <v>13.99</v>
      </c>
      <c r="G246" s="106"/>
      <c r="H246" s="132" t="s">
        <v>424</v>
      </c>
      <c r="I246" s="132"/>
      <c r="J246" s="103">
        <v>69.959999999999994</v>
      </c>
    </row>
    <row r="247" spans="1:10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</row>
    <row r="248" spans="1:10" ht="14.25" customHeight="1">
      <c r="A248" s="107" t="s">
        <v>42</v>
      </c>
      <c r="B248" s="53" t="s">
        <v>1</v>
      </c>
      <c r="C248" s="107" t="s">
        <v>2</v>
      </c>
      <c r="D248" s="107" t="s">
        <v>3</v>
      </c>
      <c r="E248" s="135" t="s">
        <v>412</v>
      </c>
      <c r="F248" s="135"/>
      <c r="G248" s="54" t="s">
        <v>4</v>
      </c>
      <c r="H248" s="53" t="s">
        <v>5</v>
      </c>
      <c r="I248" s="53" t="s">
        <v>6</v>
      </c>
      <c r="J248" s="53" t="s">
        <v>8</v>
      </c>
    </row>
    <row r="249" spans="1:10" ht="14.25" customHeight="1">
      <c r="A249" s="108" t="s">
        <v>413</v>
      </c>
      <c r="B249" s="57" t="s">
        <v>463</v>
      </c>
      <c r="C249" s="108" t="s">
        <v>21</v>
      </c>
      <c r="D249" s="108" t="s">
        <v>464</v>
      </c>
      <c r="E249" s="134" t="s">
        <v>722</v>
      </c>
      <c r="F249" s="134"/>
      <c r="G249" s="58" t="s">
        <v>41</v>
      </c>
      <c r="H249" s="101">
        <v>1</v>
      </c>
      <c r="I249" s="59">
        <v>307.64999999999998</v>
      </c>
      <c r="J249" s="59">
        <v>307.64999999999998</v>
      </c>
    </row>
    <row r="250" spans="1:10" ht="14.25" customHeight="1">
      <c r="A250" s="105" t="s">
        <v>428</v>
      </c>
      <c r="B250" s="106" t="s">
        <v>927</v>
      </c>
      <c r="C250" s="105" t="s">
        <v>21</v>
      </c>
      <c r="D250" s="105" t="s">
        <v>928</v>
      </c>
      <c r="E250" s="133" t="s">
        <v>447</v>
      </c>
      <c r="F250" s="133"/>
      <c r="G250" s="61" t="s">
        <v>448</v>
      </c>
      <c r="H250" s="102">
        <v>0.68530000000000002</v>
      </c>
      <c r="I250" s="103">
        <v>4.92</v>
      </c>
      <c r="J250" s="103">
        <v>3.37</v>
      </c>
    </row>
    <row r="251" spans="1:10" ht="38.25" customHeight="1">
      <c r="A251" s="105" t="s">
        <v>428</v>
      </c>
      <c r="B251" s="106" t="s">
        <v>925</v>
      </c>
      <c r="C251" s="105" t="s">
        <v>21</v>
      </c>
      <c r="D251" s="105" t="s">
        <v>926</v>
      </c>
      <c r="E251" s="133" t="s">
        <v>447</v>
      </c>
      <c r="F251" s="133"/>
      <c r="G251" s="61" t="s">
        <v>451</v>
      </c>
      <c r="H251" s="102">
        <v>0.6462</v>
      </c>
      <c r="I251" s="103">
        <v>1.55</v>
      </c>
      <c r="J251" s="103">
        <v>1</v>
      </c>
    </row>
    <row r="252" spans="1:10" ht="25.5">
      <c r="A252" s="105" t="s">
        <v>428</v>
      </c>
      <c r="B252" s="106" t="s">
        <v>441</v>
      </c>
      <c r="C252" s="105" t="s">
        <v>21</v>
      </c>
      <c r="D252" s="105" t="s">
        <v>442</v>
      </c>
      <c r="E252" s="133" t="s">
        <v>427</v>
      </c>
      <c r="F252" s="133"/>
      <c r="G252" s="61" t="s">
        <v>429</v>
      </c>
      <c r="H252" s="102">
        <v>2.1057999999999999</v>
      </c>
      <c r="I252" s="103">
        <v>14.15</v>
      </c>
      <c r="J252" s="103">
        <v>29.79</v>
      </c>
    </row>
    <row r="253" spans="1:10" ht="25.5" customHeight="1">
      <c r="A253" s="105" t="s">
        <v>428</v>
      </c>
      <c r="B253" s="106" t="s">
        <v>929</v>
      </c>
      <c r="C253" s="105" t="s">
        <v>21</v>
      </c>
      <c r="D253" s="105" t="s">
        <v>930</v>
      </c>
      <c r="E253" s="133" t="s">
        <v>427</v>
      </c>
      <c r="F253" s="133"/>
      <c r="G253" s="61" t="s">
        <v>429</v>
      </c>
      <c r="H253" s="102">
        <v>1.3314999999999999</v>
      </c>
      <c r="I253" s="103">
        <v>15.26</v>
      </c>
      <c r="J253" s="103">
        <v>20.309999999999999</v>
      </c>
    </row>
    <row r="254" spans="1:10" ht="25.5" customHeight="1">
      <c r="A254" s="105" t="s">
        <v>415</v>
      </c>
      <c r="B254" s="106" t="s">
        <v>931</v>
      </c>
      <c r="C254" s="105" t="s">
        <v>21</v>
      </c>
      <c r="D254" s="105" t="s">
        <v>932</v>
      </c>
      <c r="E254" s="133" t="s">
        <v>433</v>
      </c>
      <c r="F254" s="133"/>
      <c r="G254" s="61" t="s">
        <v>41</v>
      </c>
      <c r="H254" s="102">
        <v>0.83250000000000002</v>
      </c>
      <c r="I254" s="103">
        <v>65</v>
      </c>
      <c r="J254" s="103">
        <v>54.11</v>
      </c>
    </row>
    <row r="255" spans="1:10">
      <c r="A255" s="105" t="s">
        <v>415</v>
      </c>
      <c r="B255" s="106" t="s">
        <v>933</v>
      </c>
      <c r="C255" s="105" t="s">
        <v>21</v>
      </c>
      <c r="D255" s="105" t="s">
        <v>934</v>
      </c>
      <c r="E255" s="133" t="s">
        <v>433</v>
      </c>
      <c r="F255" s="133"/>
      <c r="G255" s="61" t="s">
        <v>54</v>
      </c>
      <c r="H255" s="102">
        <v>213.45310000000001</v>
      </c>
      <c r="I255" s="103">
        <v>0.73</v>
      </c>
      <c r="J255" s="103">
        <v>155.82</v>
      </c>
    </row>
    <row r="256" spans="1:10" ht="25.5">
      <c r="A256" s="105" t="s">
        <v>415</v>
      </c>
      <c r="B256" s="106" t="s">
        <v>935</v>
      </c>
      <c r="C256" s="105" t="s">
        <v>21</v>
      </c>
      <c r="D256" s="105" t="s">
        <v>936</v>
      </c>
      <c r="E256" s="133" t="s">
        <v>433</v>
      </c>
      <c r="F256" s="133"/>
      <c r="G256" s="61" t="s">
        <v>41</v>
      </c>
      <c r="H256" s="102">
        <v>0.58209999999999995</v>
      </c>
      <c r="I256" s="103">
        <v>74.3</v>
      </c>
      <c r="J256" s="103">
        <v>43.25</v>
      </c>
    </row>
    <row r="257" spans="1:10" ht="14.25" customHeight="1">
      <c r="A257" s="106"/>
      <c r="B257" s="106"/>
      <c r="C257" s="106"/>
      <c r="D257" s="106"/>
      <c r="E257" s="106" t="s">
        <v>420</v>
      </c>
      <c r="F257" s="103">
        <v>21.897888841016805</v>
      </c>
      <c r="G257" s="106" t="s">
        <v>421</v>
      </c>
      <c r="H257" s="103">
        <v>18.760000000000002</v>
      </c>
      <c r="I257" s="106" t="s">
        <v>422</v>
      </c>
      <c r="J257" s="103">
        <v>40.659999999999997</v>
      </c>
    </row>
    <row r="258" spans="1:10" ht="14.25" customHeight="1">
      <c r="A258" s="106"/>
      <c r="B258" s="106"/>
      <c r="C258" s="106"/>
      <c r="D258" s="106"/>
      <c r="E258" s="106" t="s">
        <v>423</v>
      </c>
      <c r="F258" s="103">
        <v>76.91</v>
      </c>
      <c r="G258" s="106"/>
      <c r="H258" s="132" t="s">
        <v>424</v>
      </c>
      <c r="I258" s="132"/>
      <c r="J258" s="103">
        <v>384.56</v>
      </c>
    </row>
    <row r="259" spans="1:10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</row>
    <row r="260" spans="1:10" ht="14.25" customHeight="1">
      <c r="A260" s="107" t="s">
        <v>43</v>
      </c>
      <c r="B260" s="53" t="s">
        <v>1</v>
      </c>
      <c r="C260" s="107" t="s">
        <v>2</v>
      </c>
      <c r="D260" s="107" t="s">
        <v>3</v>
      </c>
      <c r="E260" s="135" t="s">
        <v>412</v>
      </c>
      <c r="F260" s="135"/>
      <c r="G260" s="54" t="s">
        <v>4</v>
      </c>
      <c r="H260" s="53" t="s">
        <v>5</v>
      </c>
      <c r="I260" s="53" t="s">
        <v>6</v>
      </c>
      <c r="J260" s="53" t="s">
        <v>8</v>
      </c>
    </row>
    <row r="261" spans="1:10" ht="14.25" customHeight="1">
      <c r="A261" s="108" t="s">
        <v>413</v>
      </c>
      <c r="B261" s="57" t="s">
        <v>465</v>
      </c>
      <c r="C261" s="108" t="s">
        <v>21</v>
      </c>
      <c r="D261" s="108" t="s">
        <v>466</v>
      </c>
      <c r="E261" s="134" t="s">
        <v>819</v>
      </c>
      <c r="F261" s="134"/>
      <c r="G261" s="58" t="s">
        <v>41</v>
      </c>
      <c r="H261" s="101">
        <v>1</v>
      </c>
      <c r="I261" s="59">
        <v>33.94</v>
      </c>
      <c r="J261" s="59">
        <v>33.94</v>
      </c>
    </row>
    <row r="262" spans="1:10" ht="25.5">
      <c r="A262" s="105" t="s">
        <v>428</v>
      </c>
      <c r="B262" s="106" t="s">
        <v>441</v>
      </c>
      <c r="C262" s="105" t="s">
        <v>21</v>
      </c>
      <c r="D262" s="105" t="s">
        <v>442</v>
      </c>
      <c r="E262" s="133" t="s">
        <v>427</v>
      </c>
      <c r="F262" s="133"/>
      <c r="G262" s="61" t="s">
        <v>429</v>
      </c>
      <c r="H262" s="102">
        <v>2.3986000000000001</v>
      </c>
      <c r="I262" s="103">
        <v>14.15</v>
      </c>
      <c r="J262" s="103">
        <v>33.94</v>
      </c>
    </row>
    <row r="263" spans="1:10" ht="25.5">
      <c r="A263" s="106"/>
      <c r="B263" s="106"/>
      <c r="C263" s="106"/>
      <c r="D263" s="106"/>
      <c r="E263" s="106" t="s">
        <v>420</v>
      </c>
      <c r="F263" s="103">
        <v>14.261094355881086</v>
      </c>
      <c r="G263" s="106" t="s">
        <v>421</v>
      </c>
      <c r="H263" s="103">
        <v>12.22</v>
      </c>
      <c r="I263" s="106" t="s">
        <v>422</v>
      </c>
      <c r="J263" s="103">
        <v>26.48</v>
      </c>
    </row>
    <row r="264" spans="1:10" ht="38.25" customHeight="1">
      <c r="A264" s="106"/>
      <c r="B264" s="106"/>
      <c r="C264" s="106"/>
      <c r="D264" s="106"/>
      <c r="E264" s="106" t="s">
        <v>423</v>
      </c>
      <c r="F264" s="103">
        <v>8.48</v>
      </c>
      <c r="G264" s="106"/>
      <c r="H264" s="132" t="s">
        <v>424</v>
      </c>
      <c r="I264" s="132"/>
      <c r="J264" s="103">
        <v>42.42</v>
      </c>
    </row>
    <row r="265" spans="1:10" ht="38.25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</row>
    <row r="266" spans="1:10" ht="15">
      <c r="A266" s="107" t="s">
        <v>44</v>
      </c>
      <c r="B266" s="53" t="s">
        <v>1</v>
      </c>
      <c r="C266" s="107" t="s">
        <v>2</v>
      </c>
      <c r="D266" s="107" t="s">
        <v>3</v>
      </c>
      <c r="E266" s="135" t="s">
        <v>412</v>
      </c>
      <c r="F266" s="135"/>
      <c r="G266" s="54" t="s">
        <v>4</v>
      </c>
      <c r="H266" s="53" t="s">
        <v>5</v>
      </c>
      <c r="I266" s="53" t="s">
        <v>6</v>
      </c>
      <c r="J266" s="53" t="s">
        <v>8</v>
      </c>
    </row>
    <row r="267" spans="1:10" ht="14.25" customHeight="1">
      <c r="A267" s="108" t="s">
        <v>413</v>
      </c>
      <c r="B267" s="57" t="s">
        <v>45</v>
      </c>
      <c r="C267" s="108" t="s">
        <v>21</v>
      </c>
      <c r="D267" s="108" t="s">
        <v>46</v>
      </c>
      <c r="E267" s="134" t="s">
        <v>414</v>
      </c>
      <c r="F267" s="134"/>
      <c r="G267" s="58" t="s">
        <v>15</v>
      </c>
      <c r="H267" s="101">
        <v>1</v>
      </c>
      <c r="I267" s="59">
        <v>1.1299999999999999</v>
      </c>
      <c r="J267" s="59">
        <v>1.1299999999999999</v>
      </c>
    </row>
    <row r="268" spans="1:10" ht="14.25" customHeight="1">
      <c r="A268" s="105" t="s">
        <v>428</v>
      </c>
      <c r="B268" s="106" t="s">
        <v>441</v>
      </c>
      <c r="C268" s="105" t="s">
        <v>21</v>
      </c>
      <c r="D268" s="105" t="s">
        <v>442</v>
      </c>
      <c r="E268" s="133" t="s">
        <v>427</v>
      </c>
      <c r="F268" s="133"/>
      <c r="G268" s="61" t="s">
        <v>429</v>
      </c>
      <c r="H268" s="102">
        <v>0.08</v>
      </c>
      <c r="I268" s="103">
        <v>14.15</v>
      </c>
      <c r="J268" s="103">
        <v>1.1299999999999999</v>
      </c>
    </row>
    <row r="269" spans="1:10" ht="25.5">
      <c r="A269" s="106"/>
      <c r="B269" s="106"/>
      <c r="C269" s="106"/>
      <c r="D269" s="106"/>
      <c r="E269" s="106" t="s">
        <v>420</v>
      </c>
      <c r="F269" s="103">
        <v>0.47393364928909953</v>
      </c>
      <c r="G269" s="106" t="s">
        <v>421</v>
      </c>
      <c r="H269" s="103">
        <v>0.41</v>
      </c>
      <c r="I269" s="106" t="s">
        <v>422</v>
      </c>
      <c r="J269" s="103">
        <v>0.88</v>
      </c>
    </row>
    <row r="270" spans="1:10" ht="14.25" customHeight="1">
      <c r="A270" s="106"/>
      <c r="B270" s="106"/>
      <c r="C270" s="106"/>
      <c r="D270" s="106"/>
      <c r="E270" s="106" t="s">
        <v>423</v>
      </c>
      <c r="F270" s="103">
        <v>0.28000000000000003</v>
      </c>
      <c r="G270" s="106"/>
      <c r="H270" s="132" t="s">
        <v>424</v>
      </c>
      <c r="I270" s="132"/>
      <c r="J270" s="103">
        <v>1.41</v>
      </c>
    </row>
    <row r="271" spans="1:10" ht="14.25" customHeight="1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</row>
    <row r="272" spans="1:10" ht="14.25" customHeight="1">
      <c r="A272" s="107" t="s">
        <v>47</v>
      </c>
      <c r="B272" s="53" t="s">
        <v>1</v>
      </c>
      <c r="C272" s="107" t="s">
        <v>2</v>
      </c>
      <c r="D272" s="107" t="s">
        <v>3</v>
      </c>
      <c r="E272" s="135" t="s">
        <v>412</v>
      </c>
      <c r="F272" s="135"/>
      <c r="G272" s="54" t="s">
        <v>4</v>
      </c>
      <c r="H272" s="53" t="s">
        <v>5</v>
      </c>
      <c r="I272" s="53" t="s">
        <v>6</v>
      </c>
      <c r="J272" s="53" t="s">
        <v>8</v>
      </c>
    </row>
    <row r="273" spans="1:10" ht="14.25" customHeight="1">
      <c r="A273" s="108" t="s">
        <v>413</v>
      </c>
      <c r="B273" s="57" t="s">
        <v>48</v>
      </c>
      <c r="C273" s="108" t="s">
        <v>29</v>
      </c>
      <c r="D273" s="108" t="s">
        <v>467</v>
      </c>
      <c r="E273" s="134" t="s">
        <v>937</v>
      </c>
      <c r="F273" s="134"/>
      <c r="G273" s="58" t="s">
        <v>15</v>
      </c>
      <c r="H273" s="101">
        <v>1</v>
      </c>
      <c r="I273" s="59">
        <v>6.26</v>
      </c>
      <c r="J273" s="59">
        <v>6.26</v>
      </c>
    </row>
    <row r="274" spans="1:10" ht="38.25" customHeight="1">
      <c r="A274" s="105" t="s">
        <v>428</v>
      </c>
      <c r="B274" s="106" t="s">
        <v>736</v>
      </c>
      <c r="C274" s="105" t="s">
        <v>29</v>
      </c>
      <c r="D274" s="105" t="s">
        <v>737</v>
      </c>
      <c r="E274" s="133" t="s">
        <v>738</v>
      </c>
      <c r="F274" s="133"/>
      <c r="G274" s="61" t="s">
        <v>739</v>
      </c>
      <c r="H274" s="102">
        <v>0.3</v>
      </c>
      <c r="I274" s="103">
        <v>3.64</v>
      </c>
      <c r="J274" s="103">
        <v>1.0900000000000001</v>
      </c>
    </row>
    <row r="275" spans="1:10" ht="38.25" customHeight="1">
      <c r="A275" s="105" t="s">
        <v>428</v>
      </c>
      <c r="B275" s="106" t="s">
        <v>938</v>
      </c>
      <c r="C275" s="105" t="s">
        <v>29</v>
      </c>
      <c r="D275" s="105" t="s">
        <v>939</v>
      </c>
      <c r="E275" s="133" t="s">
        <v>940</v>
      </c>
      <c r="F275" s="133"/>
      <c r="G275" s="61" t="s">
        <v>41</v>
      </c>
      <c r="H275" s="102">
        <v>0.18</v>
      </c>
      <c r="I275" s="103">
        <v>10.71</v>
      </c>
      <c r="J275" s="103">
        <v>1.92</v>
      </c>
    </row>
    <row r="276" spans="1:10" ht="38.25" customHeight="1">
      <c r="A276" s="105" t="s">
        <v>415</v>
      </c>
      <c r="B276" s="106" t="s">
        <v>755</v>
      </c>
      <c r="C276" s="105" t="s">
        <v>21</v>
      </c>
      <c r="D276" s="105" t="s">
        <v>756</v>
      </c>
      <c r="E276" s="133" t="s">
        <v>744</v>
      </c>
      <c r="F276" s="133"/>
      <c r="G276" s="61" t="s">
        <v>429</v>
      </c>
      <c r="H276" s="102">
        <v>0.3</v>
      </c>
      <c r="I276" s="103">
        <v>10.86</v>
      </c>
      <c r="J276" s="103">
        <v>3.25</v>
      </c>
    </row>
    <row r="277" spans="1:10" ht="25.5">
      <c r="A277" s="106"/>
      <c r="B277" s="106"/>
      <c r="C277" s="106"/>
      <c r="D277" s="106"/>
      <c r="E277" s="106" t="s">
        <v>420</v>
      </c>
      <c r="F277" s="103">
        <v>2.2727272727272729</v>
      </c>
      <c r="G277" s="106" t="s">
        <v>421</v>
      </c>
      <c r="H277" s="103">
        <v>1.95</v>
      </c>
      <c r="I277" s="106" t="s">
        <v>422</v>
      </c>
      <c r="J277" s="103">
        <v>4.22</v>
      </c>
    </row>
    <row r="278" spans="1:10" ht="14.25" customHeight="1">
      <c r="A278" s="106"/>
      <c r="B278" s="106"/>
      <c r="C278" s="106"/>
      <c r="D278" s="106"/>
      <c r="E278" s="106" t="s">
        <v>423</v>
      </c>
      <c r="F278" s="103">
        <v>1.56</v>
      </c>
      <c r="G278" s="106"/>
      <c r="H278" s="132" t="s">
        <v>424</v>
      </c>
      <c r="I278" s="132"/>
      <c r="J278" s="103">
        <v>7.82</v>
      </c>
    </row>
    <row r="279" spans="1:10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</row>
    <row r="280" spans="1:10" ht="15">
      <c r="A280" s="107" t="s">
        <v>51</v>
      </c>
      <c r="B280" s="53" t="s">
        <v>1</v>
      </c>
      <c r="C280" s="107" t="s">
        <v>2</v>
      </c>
      <c r="D280" s="107" t="s">
        <v>3</v>
      </c>
      <c r="E280" s="135" t="s">
        <v>412</v>
      </c>
      <c r="F280" s="135"/>
      <c r="G280" s="54" t="s">
        <v>4</v>
      </c>
      <c r="H280" s="53" t="s">
        <v>5</v>
      </c>
      <c r="I280" s="53" t="s">
        <v>6</v>
      </c>
      <c r="J280" s="53" t="s">
        <v>8</v>
      </c>
    </row>
    <row r="281" spans="1:10" ht="25.5" customHeight="1">
      <c r="A281" s="108" t="s">
        <v>413</v>
      </c>
      <c r="B281" s="57" t="s">
        <v>468</v>
      </c>
      <c r="C281" s="108" t="s">
        <v>21</v>
      </c>
      <c r="D281" s="108" t="s">
        <v>53</v>
      </c>
      <c r="E281" s="134" t="s">
        <v>722</v>
      </c>
      <c r="F281" s="134"/>
      <c r="G281" s="58" t="s">
        <v>54</v>
      </c>
      <c r="H281" s="101">
        <v>1</v>
      </c>
      <c r="I281" s="59">
        <v>12.17</v>
      </c>
      <c r="J281" s="59">
        <v>12.17</v>
      </c>
    </row>
    <row r="282" spans="1:10" ht="14.25" customHeight="1">
      <c r="A282" s="105" t="s">
        <v>428</v>
      </c>
      <c r="B282" s="106" t="s">
        <v>1647</v>
      </c>
      <c r="C282" s="105" t="s">
        <v>21</v>
      </c>
      <c r="D282" s="105" t="s">
        <v>1648</v>
      </c>
      <c r="E282" s="133" t="s">
        <v>722</v>
      </c>
      <c r="F282" s="133"/>
      <c r="G282" s="61" t="s">
        <v>54</v>
      </c>
      <c r="H282" s="102">
        <v>1</v>
      </c>
      <c r="I282" s="103">
        <v>9.9499999999999993</v>
      </c>
      <c r="J282" s="103">
        <v>9.9499999999999993</v>
      </c>
    </row>
    <row r="283" spans="1:10" ht="14.25" customHeight="1">
      <c r="A283" s="105" t="s">
        <v>428</v>
      </c>
      <c r="B283" s="106" t="s">
        <v>943</v>
      </c>
      <c r="C283" s="105" t="s">
        <v>21</v>
      </c>
      <c r="D283" s="105" t="s">
        <v>944</v>
      </c>
      <c r="E283" s="133" t="s">
        <v>427</v>
      </c>
      <c r="F283" s="133"/>
      <c r="G283" s="61" t="s">
        <v>429</v>
      </c>
      <c r="H283" s="102">
        <v>2.1999999999999999E-2</v>
      </c>
      <c r="I283" s="103">
        <v>14.15</v>
      </c>
      <c r="J283" s="103">
        <v>0.31</v>
      </c>
    </row>
    <row r="284" spans="1:10" ht="25.5">
      <c r="A284" s="105" t="s">
        <v>428</v>
      </c>
      <c r="B284" s="106" t="s">
        <v>945</v>
      </c>
      <c r="C284" s="105" t="s">
        <v>21</v>
      </c>
      <c r="D284" s="105" t="s">
        <v>946</v>
      </c>
      <c r="E284" s="133" t="s">
        <v>427</v>
      </c>
      <c r="F284" s="133"/>
      <c r="G284" s="61" t="s">
        <v>429</v>
      </c>
      <c r="H284" s="102">
        <v>6.8000000000000005E-2</v>
      </c>
      <c r="I284" s="103">
        <v>18.75</v>
      </c>
      <c r="J284" s="103">
        <v>1.27</v>
      </c>
    </row>
    <row r="285" spans="1:10" ht="14.25" customHeight="1">
      <c r="A285" s="105" t="s">
        <v>415</v>
      </c>
      <c r="B285" s="106" t="s">
        <v>947</v>
      </c>
      <c r="C285" s="105" t="s">
        <v>21</v>
      </c>
      <c r="D285" s="105" t="s">
        <v>948</v>
      </c>
      <c r="E285" s="133" t="s">
        <v>433</v>
      </c>
      <c r="F285" s="133"/>
      <c r="G285" s="61" t="s">
        <v>54</v>
      </c>
      <c r="H285" s="102">
        <v>2.5000000000000001E-2</v>
      </c>
      <c r="I285" s="103">
        <v>23.3</v>
      </c>
      <c r="J285" s="103">
        <v>0.57999999999999996</v>
      </c>
    </row>
    <row r="286" spans="1:10" ht="14.25" customHeight="1">
      <c r="A286" s="105" t="s">
        <v>415</v>
      </c>
      <c r="B286" s="106" t="s">
        <v>949</v>
      </c>
      <c r="C286" s="105" t="s">
        <v>21</v>
      </c>
      <c r="D286" s="105" t="s">
        <v>950</v>
      </c>
      <c r="E286" s="133" t="s">
        <v>433</v>
      </c>
      <c r="F286" s="133"/>
      <c r="G286" s="61" t="s">
        <v>19</v>
      </c>
      <c r="H286" s="102">
        <v>0.30599999999999999</v>
      </c>
      <c r="I286" s="103">
        <v>0.22</v>
      </c>
      <c r="J286" s="103">
        <v>0.06</v>
      </c>
    </row>
    <row r="287" spans="1:10" ht="25.5">
      <c r="A287" s="106"/>
      <c r="B287" s="106"/>
      <c r="C287" s="106"/>
      <c r="D287" s="106"/>
      <c r="E287" s="106" t="s">
        <v>420</v>
      </c>
      <c r="F287" s="103">
        <v>0.73244291253769922</v>
      </c>
      <c r="G287" s="106" t="s">
        <v>421</v>
      </c>
      <c r="H287" s="103">
        <v>0.63</v>
      </c>
      <c r="I287" s="106" t="s">
        <v>422</v>
      </c>
      <c r="J287" s="103">
        <v>1.36</v>
      </c>
    </row>
    <row r="288" spans="1:10" ht="14.25" customHeight="1">
      <c r="A288" s="106"/>
      <c r="B288" s="106"/>
      <c r="C288" s="106"/>
      <c r="D288" s="106"/>
      <c r="E288" s="106" t="s">
        <v>423</v>
      </c>
      <c r="F288" s="103">
        <v>3.04</v>
      </c>
      <c r="G288" s="106"/>
      <c r="H288" s="132" t="s">
        <v>424</v>
      </c>
      <c r="I288" s="132"/>
      <c r="J288" s="103">
        <v>15.21</v>
      </c>
    </row>
    <row r="289" spans="1:10" ht="14.25" customHeight="1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</row>
    <row r="290" spans="1:10" ht="15">
      <c r="A290" s="107" t="s">
        <v>55</v>
      </c>
      <c r="B290" s="53" t="s">
        <v>1</v>
      </c>
      <c r="C290" s="107" t="s">
        <v>2</v>
      </c>
      <c r="D290" s="107" t="s">
        <v>3</v>
      </c>
      <c r="E290" s="135" t="s">
        <v>412</v>
      </c>
      <c r="F290" s="135"/>
      <c r="G290" s="54" t="s">
        <v>4</v>
      </c>
      <c r="H290" s="53" t="s">
        <v>5</v>
      </c>
      <c r="I290" s="53" t="s">
        <v>6</v>
      </c>
      <c r="J290" s="53" t="s">
        <v>8</v>
      </c>
    </row>
    <row r="291" spans="1:10" ht="14.25" customHeight="1">
      <c r="A291" s="108" t="s">
        <v>413</v>
      </c>
      <c r="B291" s="57" t="s">
        <v>469</v>
      </c>
      <c r="C291" s="108" t="s">
        <v>21</v>
      </c>
      <c r="D291" s="108" t="s">
        <v>470</v>
      </c>
      <c r="E291" s="134" t="s">
        <v>722</v>
      </c>
      <c r="F291" s="134"/>
      <c r="G291" s="58" t="s">
        <v>41</v>
      </c>
      <c r="H291" s="101">
        <v>1</v>
      </c>
      <c r="I291" s="59">
        <v>412.35</v>
      </c>
      <c r="J291" s="59">
        <v>412.35</v>
      </c>
    </row>
    <row r="292" spans="1:10" ht="14.25" customHeight="1">
      <c r="A292" s="105" t="s">
        <v>428</v>
      </c>
      <c r="B292" s="106" t="s">
        <v>951</v>
      </c>
      <c r="C292" s="105" t="s">
        <v>21</v>
      </c>
      <c r="D292" s="105" t="s">
        <v>952</v>
      </c>
      <c r="E292" s="133" t="s">
        <v>447</v>
      </c>
      <c r="F292" s="133"/>
      <c r="G292" s="61" t="s">
        <v>451</v>
      </c>
      <c r="H292" s="102">
        <v>0.71030000000000004</v>
      </c>
      <c r="I292" s="103">
        <v>0.38</v>
      </c>
      <c r="J292" s="103">
        <v>0.26</v>
      </c>
    </row>
    <row r="293" spans="1:10" ht="38.25" customHeight="1">
      <c r="A293" s="105" t="s">
        <v>428</v>
      </c>
      <c r="B293" s="106" t="s">
        <v>953</v>
      </c>
      <c r="C293" s="105" t="s">
        <v>21</v>
      </c>
      <c r="D293" s="105" t="s">
        <v>954</v>
      </c>
      <c r="E293" s="133" t="s">
        <v>447</v>
      </c>
      <c r="F293" s="133"/>
      <c r="G293" s="61" t="s">
        <v>448</v>
      </c>
      <c r="H293" s="102">
        <v>0.75339999999999996</v>
      </c>
      <c r="I293" s="103">
        <v>1.67</v>
      </c>
      <c r="J293" s="103">
        <v>1.25</v>
      </c>
    </row>
    <row r="294" spans="1:10" ht="14.25" customHeight="1">
      <c r="A294" s="105" t="s">
        <v>428</v>
      </c>
      <c r="B294" s="106" t="s">
        <v>441</v>
      </c>
      <c r="C294" s="105" t="s">
        <v>21</v>
      </c>
      <c r="D294" s="105" t="s">
        <v>442</v>
      </c>
      <c r="E294" s="133" t="s">
        <v>427</v>
      </c>
      <c r="F294" s="133"/>
      <c r="G294" s="61" t="s">
        <v>429</v>
      </c>
      <c r="H294" s="102">
        <v>2.3117000000000001</v>
      </c>
      <c r="I294" s="103">
        <v>14.15</v>
      </c>
      <c r="J294" s="103">
        <v>32.71</v>
      </c>
    </row>
    <row r="295" spans="1:10" ht="14.25" customHeight="1">
      <c r="A295" s="105" t="s">
        <v>428</v>
      </c>
      <c r="B295" s="106" t="s">
        <v>929</v>
      </c>
      <c r="C295" s="105" t="s">
        <v>21</v>
      </c>
      <c r="D295" s="105" t="s">
        <v>930</v>
      </c>
      <c r="E295" s="133" t="s">
        <v>427</v>
      </c>
      <c r="F295" s="133"/>
      <c r="G295" s="61" t="s">
        <v>429</v>
      </c>
      <c r="H295" s="102">
        <v>1.4637</v>
      </c>
      <c r="I295" s="103">
        <v>15.26</v>
      </c>
      <c r="J295" s="103">
        <v>22.33</v>
      </c>
    </row>
    <row r="296" spans="1:10" ht="25.5">
      <c r="A296" s="105" t="s">
        <v>415</v>
      </c>
      <c r="B296" s="106" t="s">
        <v>931</v>
      </c>
      <c r="C296" s="105" t="s">
        <v>21</v>
      </c>
      <c r="D296" s="105" t="s">
        <v>932</v>
      </c>
      <c r="E296" s="133" t="s">
        <v>433</v>
      </c>
      <c r="F296" s="133"/>
      <c r="G296" s="61" t="s">
        <v>41</v>
      </c>
      <c r="H296" s="102">
        <v>0.72289999999999999</v>
      </c>
      <c r="I296" s="103">
        <v>65</v>
      </c>
      <c r="J296" s="103">
        <v>46.98</v>
      </c>
    </row>
    <row r="297" spans="1:10" ht="14.25" customHeight="1">
      <c r="A297" s="105" t="s">
        <v>415</v>
      </c>
      <c r="B297" s="106" t="s">
        <v>933</v>
      </c>
      <c r="C297" s="105" t="s">
        <v>21</v>
      </c>
      <c r="D297" s="105" t="s">
        <v>934</v>
      </c>
      <c r="E297" s="133" t="s">
        <v>433</v>
      </c>
      <c r="F297" s="133"/>
      <c r="G297" s="61" t="s">
        <v>54</v>
      </c>
      <c r="H297" s="102">
        <v>362.65789999999998</v>
      </c>
      <c r="I297" s="103">
        <v>0.73</v>
      </c>
      <c r="J297" s="103">
        <v>264.74</v>
      </c>
    </row>
    <row r="298" spans="1:10" ht="14.25" customHeight="1">
      <c r="A298" s="105" t="s">
        <v>415</v>
      </c>
      <c r="B298" s="106" t="s">
        <v>935</v>
      </c>
      <c r="C298" s="105" t="s">
        <v>21</v>
      </c>
      <c r="D298" s="105" t="s">
        <v>936</v>
      </c>
      <c r="E298" s="133" t="s">
        <v>433</v>
      </c>
      <c r="F298" s="133"/>
      <c r="G298" s="61" t="s">
        <v>41</v>
      </c>
      <c r="H298" s="102">
        <v>0.59340000000000004</v>
      </c>
      <c r="I298" s="103">
        <v>74.3</v>
      </c>
      <c r="J298" s="103">
        <v>44.08</v>
      </c>
    </row>
    <row r="299" spans="1:10" ht="25.5">
      <c r="A299" s="106"/>
      <c r="B299" s="106"/>
      <c r="C299" s="106"/>
      <c r="D299" s="106"/>
      <c r="E299" s="106" t="s">
        <v>420</v>
      </c>
      <c r="F299" s="103">
        <v>24.057518311072812</v>
      </c>
      <c r="G299" s="106" t="s">
        <v>421</v>
      </c>
      <c r="H299" s="103">
        <v>20.61</v>
      </c>
      <c r="I299" s="106" t="s">
        <v>422</v>
      </c>
      <c r="J299" s="103">
        <v>44.67</v>
      </c>
    </row>
    <row r="300" spans="1:10" ht="14.25" customHeight="1">
      <c r="A300" s="106"/>
      <c r="B300" s="106"/>
      <c r="C300" s="106"/>
      <c r="D300" s="106"/>
      <c r="E300" s="106" t="s">
        <v>423</v>
      </c>
      <c r="F300" s="103">
        <v>103.08</v>
      </c>
      <c r="G300" s="106"/>
      <c r="H300" s="132" t="s">
        <v>424</v>
      </c>
      <c r="I300" s="132"/>
      <c r="J300" s="103">
        <v>515.42999999999995</v>
      </c>
    </row>
    <row r="301" spans="1:10" ht="25.5" customHeight="1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</row>
    <row r="302" spans="1:10" ht="25.5" customHeight="1">
      <c r="A302" s="107" t="s">
        <v>56</v>
      </c>
      <c r="B302" s="53" t="s">
        <v>1</v>
      </c>
      <c r="C302" s="107" t="s">
        <v>2</v>
      </c>
      <c r="D302" s="107" t="s">
        <v>3</v>
      </c>
      <c r="E302" s="135" t="s">
        <v>412</v>
      </c>
      <c r="F302" s="135"/>
      <c r="G302" s="54" t="s">
        <v>4</v>
      </c>
      <c r="H302" s="53" t="s">
        <v>5</v>
      </c>
      <c r="I302" s="53" t="s">
        <v>6</v>
      </c>
      <c r="J302" s="53" t="s">
        <v>8</v>
      </c>
    </row>
    <row r="303" spans="1:10" ht="14.25" customHeight="1">
      <c r="A303" s="108" t="s">
        <v>413</v>
      </c>
      <c r="B303" s="57" t="s">
        <v>471</v>
      </c>
      <c r="C303" s="108" t="s">
        <v>29</v>
      </c>
      <c r="D303" s="108" t="s">
        <v>472</v>
      </c>
      <c r="E303" s="134" t="s">
        <v>955</v>
      </c>
      <c r="F303" s="134"/>
      <c r="G303" s="58" t="s">
        <v>41</v>
      </c>
      <c r="H303" s="101">
        <v>1</v>
      </c>
      <c r="I303" s="59">
        <v>40.450000000000003</v>
      </c>
      <c r="J303" s="59">
        <v>40.450000000000003</v>
      </c>
    </row>
    <row r="304" spans="1:10" ht="25.5">
      <c r="A304" s="105" t="s">
        <v>428</v>
      </c>
      <c r="B304" s="106" t="s">
        <v>956</v>
      </c>
      <c r="C304" s="105" t="s">
        <v>29</v>
      </c>
      <c r="D304" s="105" t="s">
        <v>957</v>
      </c>
      <c r="E304" s="133" t="s">
        <v>738</v>
      </c>
      <c r="F304" s="133"/>
      <c r="G304" s="61" t="s">
        <v>739</v>
      </c>
      <c r="H304" s="102">
        <v>0.36</v>
      </c>
      <c r="I304" s="103">
        <v>3.52</v>
      </c>
      <c r="J304" s="103">
        <v>1.26</v>
      </c>
    </row>
    <row r="305" spans="1:10" ht="25.5" customHeight="1">
      <c r="A305" s="105" t="s">
        <v>428</v>
      </c>
      <c r="B305" s="106" t="s">
        <v>958</v>
      </c>
      <c r="C305" s="105" t="s">
        <v>29</v>
      </c>
      <c r="D305" s="105" t="s">
        <v>959</v>
      </c>
      <c r="E305" s="133" t="s">
        <v>738</v>
      </c>
      <c r="F305" s="133"/>
      <c r="G305" s="61" t="s">
        <v>739</v>
      </c>
      <c r="H305" s="102">
        <v>0.18</v>
      </c>
      <c r="I305" s="103">
        <v>3.49</v>
      </c>
      <c r="J305" s="103">
        <v>0.62</v>
      </c>
    </row>
    <row r="306" spans="1:10" ht="25.5" customHeight="1">
      <c r="A306" s="105" t="s">
        <v>428</v>
      </c>
      <c r="B306" s="106" t="s">
        <v>736</v>
      </c>
      <c r="C306" s="105" t="s">
        <v>29</v>
      </c>
      <c r="D306" s="105" t="s">
        <v>737</v>
      </c>
      <c r="E306" s="133" t="s">
        <v>738</v>
      </c>
      <c r="F306" s="133"/>
      <c r="G306" s="61" t="s">
        <v>739</v>
      </c>
      <c r="H306" s="102">
        <v>1.62</v>
      </c>
      <c r="I306" s="103">
        <v>3.64</v>
      </c>
      <c r="J306" s="103">
        <v>5.89</v>
      </c>
    </row>
    <row r="307" spans="1:10" ht="25.5" customHeight="1">
      <c r="A307" s="105" t="s">
        <v>428</v>
      </c>
      <c r="B307" s="106" t="s">
        <v>740</v>
      </c>
      <c r="C307" s="105" t="s">
        <v>29</v>
      </c>
      <c r="D307" s="105" t="s">
        <v>741</v>
      </c>
      <c r="E307" s="133" t="s">
        <v>738</v>
      </c>
      <c r="F307" s="133"/>
      <c r="G307" s="61" t="s">
        <v>739</v>
      </c>
      <c r="H307" s="102">
        <v>0.36</v>
      </c>
      <c r="I307" s="103">
        <v>3.55</v>
      </c>
      <c r="J307" s="103">
        <v>1.27</v>
      </c>
    </row>
    <row r="308" spans="1:10" ht="14.25" customHeight="1">
      <c r="A308" s="105" t="s">
        <v>415</v>
      </c>
      <c r="B308" s="106" t="s">
        <v>960</v>
      </c>
      <c r="C308" s="105" t="s">
        <v>21</v>
      </c>
      <c r="D308" s="105" t="s">
        <v>961</v>
      </c>
      <c r="E308" s="133" t="s">
        <v>744</v>
      </c>
      <c r="F308" s="133"/>
      <c r="G308" s="61" t="s">
        <v>429</v>
      </c>
      <c r="H308" s="102">
        <v>0.18</v>
      </c>
      <c r="I308" s="103">
        <v>15.38</v>
      </c>
      <c r="J308" s="103">
        <v>2.76</v>
      </c>
    </row>
    <row r="309" spans="1:10">
      <c r="A309" s="105" t="s">
        <v>415</v>
      </c>
      <c r="B309" s="106" t="s">
        <v>751</v>
      </c>
      <c r="C309" s="105" t="s">
        <v>21</v>
      </c>
      <c r="D309" s="105" t="s">
        <v>752</v>
      </c>
      <c r="E309" s="133" t="s">
        <v>744</v>
      </c>
      <c r="F309" s="133"/>
      <c r="G309" s="61" t="s">
        <v>429</v>
      </c>
      <c r="H309" s="102">
        <v>0.36</v>
      </c>
      <c r="I309" s="103">
        <v>15.38</v>
      </c>
      <c r="J309" s="103">
        <v>5.53</v>
      </c>
    </row>
    <row r="310" spans="1:10">
      <c r="A310" s="105" t="s">
        <v>415</v>
      </c>
      <c r="B310" s="106" t="s">
        <v>962</v>
      </c>
      <c r="C310" s="105" t="s">
        <v>21</v>
      </c>
      <c r="D310" s="105" t="s">
        <v>963</v>
      </c>
      <c r="E310" s="133" t="s">
        <v>744</v>
      </c>
      <c r="F310" s="133"/>
      <c r="G310" s="61" t="s">
        <v>429</v>
      </c>
      <c r="H310" s="102">
        <v>0.36</v>
      </c>
      <c r="I310" s="103">
        <v>15.38</v>
      </c>
      <c r="J310" s="103">
        <v>5.53</v>
      </c>
    </row>
    <row r="311" spans="1:10">
      <c r="A311" s="105" t="s">
        <v>415</v>
      </c>
      <c r="B311" s="106" t="s">
        <v>755</v>
      </c>
      <c r="C311" s="105" t="s">
        <v>21</v>
      </c>
      <c r="D311" s="105" t="s">
        <v>756</v>
      </c>
      <c r="E311" s="133" t="s">
        <v>744</v>
      </c>
      <c r="F311" s="133"/>
      <c r="G311" s="61" t="s">
        <v>429</v>
      </c>
      <c r="H311" s="102">
        <v>1.62</v>
      </c>
      <c r="I311" s="103">
        <v>10.86</v>
      </c>
      <c r="J311" s="103">
        <v>17.59</v>
      </c>
    </row>
    <row r="312" spans="1:10" ht="38.25" customHeight="1">
      <c r="A312" s="106"/>
      <c r="B312" s="106"/>
      <c r="C312" s="106"/>
      <c r="D312" s="106"/>
      <c r="E312" s="106" t="s">
        <v>420</v>
      </c>
      <c r="F312" s="103">
        <v>16.916199899999999</v>
      </c>
      <c r="G312" s="106" t="s">
        <v>421</v>
      </c>
      <c r="H312" s="103">
        <v>14.49</v>
      </c>
      <c r="I312" s="106" t="s">
        <v>422</v>
      </c>
      <c r="J312" s="103">
        <v>31.41</v>
      </c>
    </row>
    <row r="313" spans="1:10" ht="38.25" customHeight="1">
      <c r="A313" s="106"/>
      <c r="B313" s="106"/>
      <c r="C313" s="106"/>
      <c r="D313" s="106"/>
      <c r="E313" s="106" t="s">
        <v>423</v>
      </c>
      <c r="F313" s="103">
        <v>10.11</v>
      </c>
      <c r="G313" s="106"/>
      <c r="H313" s="132" t="s">
        <v>424</v>
      </c>
      <c r="I313" s="132"/>
      <c r="J313" s="103">
        <v>50.56</v>
      </c>
    </row>
    <row r="314" spans="1:10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</row>
    <row r="315" spans="1:10" ht="15">
      <c r="A315" s="107" t="s">
        <v>57</v>
      </c>
      <c r="B315" s="53" t="s">
        <v>1</v>
      </c>
      <c r="C315" s="107" t="s">
        <v>2</v>
      </c>
      <c r="D315" s="107" t="s">
        <v>3</v>
      </c>
      <c r="E315" s="135" t="s">
        <v>412</v>
      </c>
      <c r="F315" s="135"/>
      <c r="G315" s="54" t="s">
        <v>4</v>
      </c>
      <c r="H315" s="53" t="s">
        <v>5</v>
      </c>
      <c r="I315" s="53" t="s">
        <v>6</v>
      </c>
      <c r="J315" s="53" t="s">
        <v>8</v>
      </c>
    </row>
    <row r="316" spans="1:10" ht="38.25" customHeight="1">
      <c r="A316" s="108" t="s">
        <v>413</v>
      </c>
      <c r="B316" s="57" t="s">
        <v>473</v>
      </c>
      <c r="C316" s="108" t="s">
        <v>21</v>
      </c>
      <c r="D316" s="108" t="s">
        <v>474</v>
      </c>
      <c r="E316" s="134" t="s">
        <v>722</v>
      </c>
      <c r="F316" s="134"/>
      <c r="G316" s="58" t="s">
        <v>15</v>
      </c>
      <c r="H316" s="101">
        <v>1</v>
      </c>
      <c r="I316" s="59">
        <v>56.94</v>
      </c>
      <c r="J316" s="59">
        <v>56.94</v>
      </c>
    </row>
    <row r="317" spans="1:10" ht="38.25" customHeight="1">
      <c r="A317" s="105" t="s">
        <v>428</v>
      </c>
      <c r="B317" s="106" t="s">
        <v>964</v>
      </c>
      <c r="C317" s="105" t="s">
        <v>21</v>
      </c>
      <c r="D317" s="105" t="s">
        <v>965</v>
      </c>
      <c r="E317" s="133" t="s">
        <v>722</v>
      </c>
      <c r="F317" s="133"/>
      <c r="G317" s="61" t="s">
        <v>15</v>
      </c>
      <c r="H317" s="102">
        <v>0.188</v>
      </c>
      <c r="I317" s="103">
        <v>176.38</v>
      </c>
      <c r="J317" s="103">
        <v>33.15</v>
      </c>
    </row>
    <row r="318" spans="1:10" ht="38.25" customHeight="1">
      <c r="A318" s="105" t="s">
        <v>428</v>
      </c>
      <c r="B318" s="106" t="s">
        <v>723</v>
      </c>
      <c r="C318" s="105" t="s">
        <v>21</v>
      </c>
      <c r="D318" s="105" t="s">
        <v>724</v>
      </c>
      <c r="E318" s="133" t="s">
        <v>427</v>
      </c>
      <c r="F318" s="133"/>
      <c r="G318" s="61" t="s">
        <v>429</v>
      </c>
      <c r="H318" s="102">
        <v>0.752</v>
      </c>
      <c r="I318" s="103">
        <v>18.63</v>
      </c>
      <c r="J318" s="103">
        <v>14</v>
      </c>
    </row>
    <row r="319" spans="1:10" ht="25.5">
      <c r="A319" s="105" t="s">
        <v>428</v>
      </c>
      <c r="B319" s="106" t="s">
        <v>725</v>
      </c>
      <c r="C319" s="105" t="s">
        <v>21</v>
      </c>
      <c r="D319" s="105" t="s">
        <v>726</v>
      </c>
      <c r="E319" s="133" t="s">
        <v>427</v>
      </c>
      <c r="F319" s="133"/>
      <c r="G319" s="61" t="s">
        <v>429</v>
      </c>
      <c r="H319" s="102">
        <v>0.13800000000000001</v>
      </c>
      <c r="I319" s="103">
        <v>14.69</v>
      </c>
      <c r="J319" s="103">
        <v>2.02</v>
      </c>
    </row>
    <row r="320" spans="1:10" ht="14.25" customHeight="1">
      <c r="A320" s="105" t="s">
        <v>415</v>
      </c>
      <c r="B320" s="106" t="s">
        <v>966</v>
      </c>
      <c r="C320" s="105" t="s">
        <v>21</v>
      </c>
      <c r="D320" s="105" t="s">
        <v>967</v>
      </c>
      <c r="E320" s="133" t="s">
        <v>433</v>
      </c>
      <c r="F320" s="133"/>
      <c r="G320" s="61" t="s">
        <v>650</v>
      </c>
      <c r="H320" s="102">
        <v>0.01</v>
      </c>
      <c r="I320" s="103">
        <v>7.97</v>
      </c>
      <c r="J320" s="103">
        <v>7.0000000000000007E-2</v>
      </c>
    </row>
    <row r="321" spans="1:10" ht="25.5">
      <c r="A321" s="105" t="s">
        <v>415</v>
      </c>
      <c r="B321" s="106" t="s">
        <v>970</v>
      </c>
      <c r="C321" s="105" t="s">
        <v>21</v>
      </c>
      <c r="D321" s="105" t="s">
        <v>971</v>
      </c>
      <c r="E321" s="133" t="s">
        <v>972</v>
      </c>
      <c r="F321" s="133"/>
      <c r="G321" s="61" t="s">
        <v>26</v>
      </c>
      <c r="H321" s="102">
        <v>0.19600000000000001</v>
      </c>
      <c r="I321" s="103">
        <v>6.5</v>
      </c>
      <c r="J321" s="103">
        <v>1.27</v>
      </c>
    </row>
    <row r="322" spans="1:10" ht="25.5">
      <c r="A322" s="105" t="s">
        <v>415</v>
      </c>
      <c r="B322" s="106" t="s">
        <v>973</v>
      </c>
      <c r="C322" s="105" t="s">
        <v>21</v>
      </c>
      <c r="D322" s="105" t="s">
        <v>974</v>
      </c>
      <c r="E322" s="133" t="s">
        <v>433</v>
      </c>
      <c r="F322" s="133"/>
      <c r="G322" s="61" t="s">
        <v>26</v>
      </c>
      <c r="H322" s="102">
        <v>0.78500000000000003</v>
      </c>
      <c r="I322" s="103">
        <v>2.5</v>
      </c>
      <c r="J322" s="103">
        <v>1.96</v>
      </c>
    </row>
    <row r="323" spans="1:10" ht="38.25">
      <c r="A323" s="105" t="s">
        <v>415</v>
      </c>
      <c r="B323" s="106" t="s">
        <v>968</v>
      </c>
      <c r="C323" s="105" t="s">
        <v>21</v>
      </c>
      <c r="D323" s="105" t="s">
        <v>969</v>
      </c>
      <c r="E323" s="133" t="s">
        <v>433</v>
      </c>
      <c r="F323" s="133"/>
      <c r="G323" s="61" t="s">
        <v>26</v>
      </c>
      <c r="H323" s="102">
        <v>0.39300000000000002</v>
      </c>
      <c r="I323" s="103">
        <v>10</v>
      </c>
      <c r="J323" s="103">
        <v>3.93</v>
      </c>
    </row>
    <row r="324" spans="1:10" ht="14.25" customHeight="1">
      <c r="A324" s="105" t="s">
        <v>415</v>
      </c>
      <c r="B324" s="106" t="s">
        <v>975</v>
      </c>
      <c r="C324" s="105" t="s">
        <v>21</v>
      </c>
      <c r="D324" s="105" t="s">
        <v>976</v>
      </c>
      <c r="E324" s="133" t="s">
        <v>433</v>
      </c>
      <c r="F324" s="133"/>
      <c r="G324" s="61" t="s">
        <v>54</v>
      </c>
      <c r="H324" s="102">
        <v>1.9E-2</v>
      </c>
      <c r="I324" s="103">
        <v>28.88</v>
      </c>
      <c r="J324" s="103">
        <v>0.54</v>
      </c>
    </row>
    <row r="325" spans="1:10" ht="14.25" customHeight="1">
      <c r="A325" s="106"/>
      <c r="B325" s="106"/>
      <c r="C325" s="106"/>
      <c r="D325" s="106"/>
      <c r="E325" s="106" t="s">
        <v>420</v>
      </c>
      <c r="F325" s="103">
        <v>9.7156398104265396</v>
      </c>
      <c r="G325" s="106" t="s">
        <v>421</v>
      </c>
      <c r="H325" s="103">
        <v>8.32</v>
      </c>
      <c r="I325" s="106" t="s">
        <v>422</v>
      </c>
      <c r="J325" s="103">
        <v>18.04</v>
      </c>
    </row>
    <row r="326" spans="1:10" ht="14.25" customHeight="1">
      <c r="A326" s="106"/>
      <c r="B326" s="106"/>
      <c r="C326" s="106"/>
      <c r="D326" s="106"/>
      <c r="E326" s="106" t="s">
        <v>423</v>
      </c>
      <c r="F326" s="103">
        <v>14.23</v>
      </c>
      <c r="G326" s="106"/>
      <c r="H326" s="132" t="s">
        <v>424</v>
      </c>
      <c r="I326" s="132"/>
      <c r="J326" s="103">
        <v>71.17</v>
      </c>
    </row>
    <row r="327" spans="1:10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</row>
    <row r="328" spans="1:10" ht="15">
      <c r="A328" s="107" t="s">
        <v>60</v>
      </c>
      <c r="B328" s="53" t="s">
        <v>1</v>
      </c>
      <c r="C328" s="107" t="s">
        <v>2</v>
      </c>
      <c r="D328" s="107" t="s">
        <v>3</v>
      </c>
      <c r="E328" s="135" t="s">
        <v>412</v>
      </c>
      <c r="F328" s="135"/>
      <c r="G328" s="54" t="s">
        <v>4</v>
      </c>
      <c r="H328" s="53" t="s">
        <v>5</v>
      </c>
      <c r="I328" s="53" t="s">
        <v>6</v>
      </c>
      <c r="J328" s="53" t="s">
        <v>8</v>
      </c>
    </row>
    <row r="329" spans="1:10" ht="25.5" customHeight="1">
      <c r="A329" s="108" t="s">
        <v>413</v>
      </c>
      <c r="B329" s="57" t="s">
        <v>475</v>
      </c>
      <c r="C329" s="108" t="s">
        <v>21</v>
      </c>
      <c r="D329" s="108" t="s">
        <v>53</v>
      </c>
      <c r="E329" s="134" t="s">
        <v>722</v>
      </c>
      <c r="F329" s="134"/>
      <c r="G329" s="58" t="s">
        <v>54</v>
      </c>
      <c r="H329" s="101">
        <v>1</v>
      </c>
      <c r="I329" s="59">
        <v>12.11</v>
      </c>
      <c r="J329" s="59">
        <v>12.11</v>
      </c>
    </row>
    <row r="330" spans="1:10" ht="25.5" customHeight="1">
      <c r="A330" s="105" t="s">
        <v>428</v>
      </c>
      <c r="B330" s="106" t="s">
        <v>941</v>
      </c>
      <c r="C330" s="105" t="s">
        <v>21</v>
      </c>
      <c r="D330" s="105" t="s">
        <v>942</v>
      </c>
      <c r="E330" s="133" t="s">
        <v>722</v>
      </c>
      <c r="F330" s="133"/>
      <c r="G330" s="61" t="s">
        <v>54</v>
      </c>
      <c r="H330" s="102">
        <v>1</v>
      </c>
      <c r="I330" s="103">
        <v>9.99</v>
      </c>
      <c r="J330" s="103">
        <v>9.99</v>
      </c>
    </row>
    <row r="331" spans="1:10" ht="25.5">
      <c r="A331" s="105" t="s">
        <v>428</v>
      </c>
      <c r="B331" s="106" t="s">
        <v>943</v>
      </c>
      <c r="C331" s="105" t="s">
        <v>21</v>
      </c>
      <c r="D331" s="105" t="s">
        <v>944</v>
      </c>
      <c r="E331" s="133" t="s">
        <v>427</v>
      </c>
      <c r="F331" s="133"/>
      <c r="G331" s="61" t="s">
        <v>429</v>
      </c>
      <c r="H331" s="102">
        <v>1.14E-2</v>
      </c>
      <c r="I331" s="103">
        <v>14.15</v>
      </c>
      <c r="J331" s="103">
        <v>0.16</v>
      </c>
    </row>
    <row r="332" spans="1:10" ht="25.5">
      <c r="A332" s="105" t="s">
        <v>428</v>
      </c>
      <c r="B332" s="106" t="s">
        <v>945</v>
      </c>
      <c r="C332" s="105" t="s">
        <v>21</v>
      </c>
      <c r="D332" s="105" t="s">
        <v>946</v>
      </c>
      <c r="E332" s="133" t="s">
        <v>427</v>
      </c>
      <c r="F332" s="133"/>
      <c r="G332" s="61" t="s">
        <v>429</v>
      </c>
      <c r="H332" s="102">
        <v>6.9800000000000001E-2</v>
      </c>
      <c r="I332" s="103">
        <v>18.75</v>
      </c>
      <c r="J332" s="103">
        <v>1.3</v>
      </c>
    </row>
    <row r="333" spans="1:10" ht="14.25" customHeight="1">
      <c r="A333" s="105" t="s">
        <v>415</v>
      </c>
      <c r="B333" s="106" t="s">
        <v>947</v>
      </c>
      <c r="C333" s="105" t="s">
        <v>21</v>
      </c>
      <c r="D333" s="105" t="s">
        <v>948</v>
      </c>
      <c r="E333" s="133" t="s">
        <v>433</v>
      </c>
      <c r="F333" s="133"/>
      <c r="G333" s="61" t="s">
        <v>54</v>
      </c>
      <c r="H333" s="102">
        <v>2.5000000000000001E-2</v>
      </c>
      <c r="I333" s="103">
        <v>23.3</v>
      </c>
      <c r="J333" s="103">
        <v>0.57999999999999996</v>
      </c>
    </row>
    <row r="334" spans="1:10" ht="25.5">
      <c r="A334" s="105" t="s">
        <v>415</v>
      </c>
      <c r="B334" s="106" t="s">
        <v>949</v>
      </c>
      <c r="C334" s="105" t="s">
        <v>21</v>
      </c>
      <c r="D334" s="105" t="s">
        <v>950</v>
      </c>
      <c r="E334" s="133" t="s">
        <v>433</v>
      </c>
      <c r="F334" s="133"/>
      <c r="G334" s="61" t="s">
        <v>19</v>
      </c>
      <c r="H334" s="102">
        <v>0.36699999999999999</v>
      </c>
      <c r="I334" s="103">
        <v>0.22</v>
      </c>
      <c r="J334" s="103">
        <v>0.08</v>
      </c>
    </row>
    <row r="335" spans="1:10" ht="25.5">
      <c r="A335" s="106"/>
      <c r="B335" s="106"/>
      <c r="C335" s="106"/>
      <c r="D335" s="106"/>
      <c r="E335" s="106" t="s">
        <v>420</v>
      </c>
      <c r="F335" s="103">
        <v>0.70551486428263677</v>
      </c>
      <c r="G335" s="106" t="s">
        <v>421</v>
      </c>
      <c r="H335" s="103">
        <v>0.6</v>
      </c>
      <c r="I335" s="106" t="s">
        <v>422</v>
      </c>
      <c r="J335" s="103">
        <v>1.31</v>
      </c>
    </row>
    <row r="336" spans="1:10" ht="14.25" customHeight="1">
      <c r="A336" s="106"/>
      <c r="B336" s="106"/>
      <c r="C336" s="106"/>
      <c r="D336" s="106"/>
      <c r="E336" s="106" t="s">
        <v>423</v>
      </c>
      <c r="F336" s="103">
        <v>3.02</v>
      </c>
      <c r="G336" s="106"/>
      <c r="H336" s="132" t="s">
        <v>424</v>
      </c>
      <c r="I336" s="132"/>
      <c r="J336" s="103">
        <v>15.13</v>
      </c>
    </row>
    <row r="337" spans="1:10" ht="14.25" customHeight="1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</row>
    <row r="338" spans="1:10" ht="14.25" customHeight="1">
      <c r="A338" s="107" t="s">
        <v>61</v>
      </c>
      <c r="B338" s="53" t="s">
        <v>1</v>
      </c>
      <c r="C338" s="107" t="s">
        <v>2</v>
      </c>
      <c r="D338" s="107" t="s">
        <v>3</v>
      </c>
      <c r="E338" s="135" t="s">
        <v>412</v>
      </c>
      <c r="F338" s="135"/>
      <c r="G338" s="54" t="s">
        <v>4</v>
      </c>
      <c r="H338" s="53" t="s">
        <v>5</v>
      </c>
      <c r="I338" s="53" t="s">
        <v>6</v>
      </c>
      <c r="J338" s="53" t="s">
        <v>8</v>
      </c>
    </row>
    <row r="339" spans="1:10" ht="38.25">
      <c r="A339" s="108" t="s">
        <v>413</v>
      </c>
      <c r="B339" s="57" t="s">
        <v>469</v>
      </c>
      <c r="C339" s="108" t="s">
        <v>21</v>
      </c>
      <c r="D339" s="108" t="s">
        <v>470</v>
      </c>
      <c r="E339" s="134" t="s">
        <v>722</v>
      </c>
      <c r="F339" s="134"/>
      <c r="G339" s="58" t="s">
        <v>41</v>
      </c>
      <c r="H339" s="101">
        <v>1</v>
      </c>
      <c r="I339" s="59">
        <v>412.35</v>
      </c>
      <c r="J339" s="59">
        <v>412.35</v>
      </c>
    </row>
    <row r="340" spans="1:10" ht="38.25" customHeight="1">
      <c r="A340" s="105" t="s">
        <v>428</v>
      </c>
      <c r="B340" s="106" t="s">
        <v>951</v>
      </c>
      <c r="C340" s="105" t="s">
        <v>21</v>
      </c>
      <c r="D340" s="105" t="s">
        <v>952</v>
      </c>
      <c r="E340" s="133" t="s">
        <v>447</v>
      </c>
      <c r="F340" s="133"/>
      <c r="G340" s="61" t="s">
        <v>451</v>
      </c>
      <c r="H340" s="102">
        <v>0.71030000000000004</v>
      </c>
      <c r="I340" s="103">
        <v>0.38</v>
      </c>
      <c r="J340" s="103">
        <v>0.26</v>
      </c>
    </row>
    <row r="341" spans="1:10" ht="38.25" customHeight="1">
      <c r="A341" s="105" t="s">
        <v>428</v>
      </c>
      <c r="B341" s="106" t="s">
        <v>953</v>
      </c>
      <c r="C341" s="105" t="s">
        <v>21</v>
      </c>
      <c r="D341" s="105" t="s">
        <v>954</v>
      </c>
      <c r="E341" s="133" t="s">
        <v>447</v>
      </c>
      <c r="F341" s="133"/>
      <c r="G341" s="61" t="s">
        <v>448</v>
      </c>
      <c r="H341" s="102">
        <v>0.75339999999999996</v>
      </c>
      <c r="I341" s="103">
        <v>1.67</v>
      </c>
      <c r="J341" s="103">
        <v>1.25</v>
      </c>
    </row>
    <row r="342" spans="1:10" ht="25.5">
      <c r="A342" s="105" t="s">
        <v>428</v>
      </c>
      <c r="B342" s="106" t="s">
        <v>441</v>
      </c>
      <c r="C342" s="105" t="s">
        <v>21</v>
      </c>
      <c r="D342" s="105" t="s">
        <v>442</v>
      </c>
      <c r="E342" s="133" t="s">
        <v>427</v>
      </c>
      <c r="F342" s="133"/>
      <c r="G342" s="61" t="s">
        <v>429</v>
      </c>
      <c r="H342" s="102">
        <v>2.3117000000000001</v>
      </c>
      <c r="I342" s="103">
        <v>14.15</v>
      </c>
      <c r="J342" s="103">
        <v>32.71</v>
      </c>
    </row>
    <row r="343" spans="1:10" ht="25.5">
      <c r="A343" s="105" t="s">
        <v>428</v>
      </c>
      <c r="B343" s="106" t="s">
        <v>929</v>
      </c>
      <c r="C343" s="105" t="s">
        <v>21</v>
      </c>
      <c r="D343" s="105" t="s">
        <v>930</v>
      </c>
      <c r="E343" s="133" t="s">
        <v>427</v>
      </c>
      <c r="F343" s="133"/>
      <c r="G343" s="61" t="s">
        <v>429</v>
      </c>
      <c r="H343" s="102">
        <v>1.4637</v>
      </c>
      <c r="I343" s="103">
        <v>15.26</v>
      </c>
      <c r="J343" s="103">
        <v>22.33</v>
      </c>
    </row>
    <row r="344" spans="1:10" ht="25.5">
      <c r="A344" s="105" t="s">
        <v>415</v>
      </c>
      <c r="B344" s="106" t="s">
        <v>931</v>
      </c>
      <c r="C344" s="105" t="s">
        <v>21</v>
      </c>
      <c r="D344" s="105" t="s">
        <v>932</v>
      </c>
      <c r="E344" s="133" t="s">
        <v>433</v>
      </c>
      <c r="F344" s="133"/>
      <c r="G344" s="61" t="s">
        <v>41</v>
      </c>
      <c r="H344" s="102">
        <v>0.72289999999999999</v>
      </c>
      <c r="I344" s="103">
        <v>65</v>
      </c>
      <c r="J344" s="103">
        <v>46.98</v>
      </c>
    </row>
    <row r="345" spans="1:10">
      <c r="A345" s="105" t="s">
        <v>415</v>
      </c>
      <c r="B345" s="106" t="s">
        <v>933</v>
      </c>
      <c r="C345" s="105" t="s">
        <v>21</v>
      </c>
      <c r="D345" s="105" t="s">
        <v>934</v>
      </c>
      <c r="E345" s="133" t="s">
        <v>433</v>
      </c>
      <c r="F345" s="133"/>
      <c r="G345" s="61" t="s">
        <v>54</v>
      </c>
      <c r="H345" s="102">
        <v>362.65789999999998</v>
      </c>
      <c r="I345" s="103">
        <v>0.73</v>
      </c>
      <c r="J345" s="103">
        <v>264.74</v>
      </c>
    </row>
    <row r="346" spans="1:10" ht="14.25" customHeight="1">
      <c r="A346" s="105" t="s">
        <v>415</v>
      </c>
      <c r="B346" s="106" t="s">
        <v>935</v>
      </c>
      <c r="C346" s="105" t="s">
        <v>21</v>
      </c>
      <c r="D346" s="105" t="s">
        <v>936</v>
      </c>
      <c r="E346" s="133" t="s">
        <v>433</v>
      </c>
      <c r="F346" s="133"/>
      <c r="G346" s="61" t="s">
        <v>41</v>
      </c>
      <c r="H346" s="102">
        <v>0.59340000000000004</v>
      </c>
      <c r="I346" s="103">
        <v>74.3</v>
      </c>
      <c r="J346" s="103">
        <v>44.08</v>
      </c>
    </row>
    <row r="347" spans="1:10" ht="25.5">
      <c r="A347" s="106"/>
      <c r="B347" s="106"/>
      <c r="C347" s="106"/>
      <c r="D347" s="106"/>
      <c r="E347" s="106" t="s">
        <v>420</v>
      </c>
      <c r="F347" s="103">
        <v>24.057518311072812</v>
      </c>
      <c r="G347" s="106" t="s">
        <v>421</v>
      </c>
      <c r="H347" s="103">
        <v>20.61</v>
      </c>
      <c r="I347" s="106" t="s">
        <v>422</v>
      </c>
      <c r="J347" s="103">
        <v>44.67</v>
      </c>
    </row>
    <row r="348" spans="1:10" ht="14.25" customHeight="1">
      <c r="A348" s="106"/>
      <c r="B348" s="106"/>
      <c r="C348" s="106"/>
      <c r="D348" s="106"/>
      <c r="E348" s="106" t="s">
        <v>423</v>
      </c>
      <c r="F348" s="103">
        <v>103.08</v>
      </c>
      <c r="G348" s="106"/>
      <c r="H348" s="132" t="s">
        <v>424</v>
      </c>
      <c r="I348" s="132"/>
      <c r="J348" s="103">
        <v>515.42999999999995</v>
      </c>
    </row>
    <row r="349" spans="1:10" ht="38.25" customHeight="1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</row>
    <row r="350" spans="1:10" ht="14.25" customHeight="1">
      <c r="A350" s="107" t="s">
        <v>62</v>
      </c>
      <c r="B350" s="53" t="s">
        <v>1</v>
      </c>
      <c r="C350" s="107" t="s">
        <v>2</v>
      </c>
      <c r="D350" s="107" t="s">
        <v>3</v>
      </c>
      <c r="E350" s="135" t="s">
        <v>412</v>
      </c>
      <c r="F350" s="135"/>
      <c r="G350" s="54" t="s">
        <v>4</v>
      </c>
      <c r="H350" s="53" t="s">
        <v>5</v>
      </c>
      <c r="I350" s="53" t="s">
        <v>6</v>
      </c>
      <c r="J350" s="53" t="s">
        <v>8</v>
      </c>
    </row>
    <row r="351" spans="1:10" ht="14.25" customHeight="1">
      <c r="A351" s="108" t="s">
        <v>413</v>
      </c>
      <c r="B351" s="57" t="s">
        <v>471</v>
      </c>
      <c r="C351" s="108" t="s">
        <v>29</v>
      </c>
      <c r="D351" s="108" t="s">
        <v>472</v>
      </c>
      <c r="E351" s="134" t="s">
        <v>955</v>
      </c>
      <c r="F351" s="134"/>
      <c r="G351" s="58" t="s">
        <v>41</v>
      </c>
      <c r="H351" s="101">
        <v>1</v>
      </c>
      <c r="I351" s="59">
        <v>40.450000000000003</v>
      </c>
      <c r="J351" s="59">
        <v>40.450000000000003</v>
      </c>
    </row>
    <row r="352" spans="1:10" ht="25.5">
      <c r="A352" s="105" t="s">
        <v>428</v>
      </c>
      <c r="B352" s="106" t="s">
        <v>956</v>
      </c>
      <c r="C352" s="105" t="s">
        <v>29</v>
      </c>
      <c r="D352" s="105" t="s">
        <v>957</v>
      </c>
      <c r="E352" s="133" t="s">
        <v>738</v>
      </c>
      <c r="F352" s="133"/>
      <c r="G352" s="61" t="s">
        <v>739</v>
      </c>
      <c r="H352" s="102">
        <v>0.36</v>
      </c>
      <c r="I352" s="103">
        <v>3.52</v>
      </c>
      <c r="J352" s="103">
        <v>1.26</v>
      </c>
    </row>
    <row r="353" spans="1:10" ht="25.5" customHeight="1">
      <c r="A353" s="105" t="s">
        <v>428</v>
      </c>
      <c r="B353" s="106" t="s">
        <v>958</v>
      </c>
      <c r="C353" s="105" t="s">
        <v>29</v>
      </c>
      <c r="D353" s="105" t="s">
        <v>959</v>
      </c>
      <c r="E353" s="133" t="s">
        <v>738</v>
      </c>
      <c r="F353" s="133"/>
      <c r="G353" s="61" t="s">
        <v>739</v>
      </c>
      <c r="H353" s="102">
        <v>0.18</v>
      </c>
      <c r="I353" s="103">
        <v>3.49</v>
      </c>
      <c r="J353" s="103">
        <v>0.62</v>
      </c>
    </row>
    <row r="354" spans="1:10" ht="25.5" customHeight="1">
      <c r="A354" s="105" t="s">
        <v>428</v>
      </c>
      <c r="B354" s="106" t="s">
        <v>736</v>
      </c>
      <c r="C354" s="105" t="s">
        <v>29</v>
      </c>
      <c r="D354" s="105" t="s">
        <v>737</v>
      </c>
      <c r="E354" s="133" t="s">
        <v>738</v>
      </c>
      <c r="F354" s="133"/>
      <c r="G354" s="61" t="s">
        <v>739</v>
      </c>
      <c r="H354" s="102">
        <v>1.62</v>
      </c>
      <c r="I354" s="103">
        <v>3.64</v>
      </c>
      <c r="J354" s="103">
        <v>5.89</v>
      </c>
    </row>
    <row r="355" spans="1:10" ht="14.25" customHeight="1">
      <c r="A355" s="105" t="s">
        <v>428</v>
      </c>
      <c r="B355" s="106" t="s">
        <v>740</v>
      </c>
      <c r="C355" s="105" t="s">
        <v>29</v>
      </c>
      <c r="D355" s="105" t="s">
        <v>741</v>
      </c>
      <c r="E355" s="133" t="s">
        <v>738</v>
      </c>
      <c r="F355" s="133"/>
      <c r="G355" s="61" t="s">
        <v>739</v>
      </c>
      <c r="H355" s="102">
        <v>0.36</v>
      </c>
      <c r="I355" s="103">
        <v>3.55</v>
      </c>
      <c r="J355" s="103">
        <v>1.27</v>
      </c>
    </row>
    <row r="356" spans="1:10">
      <c r="A356" s="105" t="s">
        <v>415</v>
      </c>
      <c r="B356" s="106" t="s">
        <v>960</v>
      </c>
      <c r="C356" s="105" t="s">
        <v>21</v>
      </c>
      <c r="D356" s="105" t="s">
        <v>961</v>
      </c>
      <c r="E356" s="133" t="s">
        <v>744</v>
      </c>
      <c r="F356" s="133"/>
      <c r="G356" s="61" t="s">
        <v>429</v>
      </c>
      <c r="H356" s="102">
        <v>0.18</v>
      </c>
      <c r="I356" s="103">
        <v>15.38</v>
      </c>
      <c r="J356" s="103">
        <v>2.76</v>
      </c>
    </row>
    <row r="357" spans="1:10">
      <c r="A357" s="105" t="s">
        <v>415</v>
      </c>
      <c r="B357" s="106" t="s">
        <v>751</v>
      </c>
      <c r="C357" s="105" t="s">
        <v>21</v>
      </c>
      <c r="D357" s="105" t="s">
        <v>752</v>
      </c>
      <c r="E357" s="133" t="s">
        <v>744</v>
      </c>
      <c r="F357" s="133"/>
      <c r="G357" s="61" t="s">
        <v>429</v>
      </c>
      <c r="H357" s="102">
        <v>0.36</v>
      </c>
      <c r="I357" s="103">
        <v>15.38</v>
      </c>
      <c r="J357" s="103">
        <v>5.53</v>
      </c>
    </row>
    <row r="358" spans="1:10" ht="25.5" customHeight="1">
      <c r="A358" s="105" t="s">
        <v>415</v>
      </c>
      <c r="B358" s="106" t="s">
        <v>962</v>
      </c>
      <c r="C358" s="105" t="s">
        <v>21</v>
      </c>
      <c r="D358" s="105" t="s">
        <v>963</v>
      </c>
      <c r="E358" s="133" t="s">
        <v>744</v>
      </c>
      <c r="F358" s="133"/>
      <c r="G358" s="61" t="s">
        <v>429</v>
      </c>
      <c r="H358" s="102">
        <v>0.36</v>
      </c>
      <c r="I358" s="103">
        <v>15.38</v>
      </c>
      <c r="J358" s="103">
        <v>5.53</v>
      </c>
    </row>
    <row r="359" spans="1:10" ht="25.5" customHeight="1">
      <c r="A359" s="105" t="s">
        <v>415</v>
      </c>
      <c r="B359" s="106" t="s">
        <v>755</v>
      </c>
      <c r="C359" s="105" t="s">
        <v>21</v>
      </c>
      <c r="D359" s="105" t="s">
        <v>756</v>
      </c>
      <c r="E359" s="133" t="s">
        <v>744</v>
      </c>
      <c r="F359" s="133"/>
      <c r="G359" s="61" t="s">
        <v>429</v>
      </c>
      <c r="H359" s="102">
        <v>1.62</v>
      </c>
      <c r="I359" s="103">
        <v>10.86</v>
      </c>
      <c r="J359" s="103">
        <v>17.59</v>
      </c>
    </row>
    <row r="360" spans="1:10" ht="14.25" customHeight="1">
      <c r="A360" s="106"/>
      <c r="B360" s="106"/>
      <c r="C360" s="106"/>
      <c r="D360" s="106"/>
      <c r="E360" s="106" t="s">
        <v>420</v>
      </c>
      <c r="F360" s="103">
        <v>16.916199899999999</v>
      </c>
      <c r="G360" s="106" t="s">
        <v>421</v>
      </c>
      <c r="H360" s="103">
        <v>14.49</v>
      </c>
      <c r="I360" s="106" t="s">
        <v>422</v>
      </c>
      <c r="J360" s="103">
        <v>31.41</v>
      </c>
    </row>
    <row r="361" spans="1:10" ht="14.25" customHeight="1">
      <c r="A361" s="106"/>
      <c r="B361" s="106"/>
      <c r="C361" s="106"/>
      <c r="D361" s="106"/>
      <c r="E361" s="106" t="s">
        <v>423</v>
      </c>
      <c r="F361" s="103">
        <v>10.11</v>
      </c>
      <c r="G361" s="106"/>
      <c r="H361" s="132" t="s">
        <v>424</v>
      </c>
      <c r="I361" s="132"/>
      <c r="J361" s="103">
        <v>50.56</v>
      </c>
    </row>
    <row r="362" spans="1:10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</row>
    <row r="363" spans="1:10" ht="15">
      <c r="A363" s="107" t="s">
        <v>63</v>
      </c>
      <c r="B363" s="53" t="s">
        <v>1</v>
      </c>
      <c r="C363" s="107" t="s">
        <v>2</v>
      </c>
      <c r="D363" s="107" t="s">
        <v>3</v>
      </c>
      <c r="E363" s="135" t="s">
        <v>412</v>
      </c>
      <c r="F363" s="135"/>
      <c r="G363" s="54" t="s">
        <v>4</v>
      </c>
      <c r="H363" s="53" t="s">
        <v>5</v>
      </c>
      <c r="I363" s="53" t="s">
        <v>6</v>
      </c>
      <c r="J363" s="53" t="s">
        <v>8</v>
      </c>
    </row>
    <row r="364" spans="1:10" ht="38.25" customHeight="1">
      <c r="A364" s="108" t="s">
        <v>413</v>
      </c>
      <c r="B364" s="57" t="s">
        <v>473</v>
      </c>
      <c r="C364" s="108" t="s">
        <v>21</v>
      </c>
      <c r="D364" s="108" t="s">
        <v>474</v>
      </c>
      <c r="E364" s="134" t="s">
        <v>722</v>
      </c>
      <c r="F364" s="134"/>
      <c r="G364" s="58" t="s">
        <v>15</v>
      </c>
      <c r="H364" s="101">
        <v>1</v>
      </c>
      <c r="I364" s="59">
        <v>56.94</v>
      </c>
      <c r="J364" s="59">
        <v>56.94</v>
      </c>
    </row>
    <row r="365" spans="1:10" ht="14.25" customHeight="1">
      <c r="A365" s="105" t="s">
        <v>428</v>
      </c>
      <c r="B365" s="106" t="s">
        <v>964</v>
      </c>
      <c r="C365" s="105" t="s">
        <v>21</v>
      </c>
      <c r="D365" s="105" t="s">
        <v>965</v>
      </c>
      <c r="E365" s="133" t="s">
        <v>722</v>
      </c>
      <c r="F365" s="133"/>
      <c r="G365" s="61" t="s">
        <v>15</v>
      </c>
      <c r="H365" s="102">
        <v>0.188</v>
      </c>
      <c r="I365" s="103">
        <v>176.38</v>
      </c>
      <c r="J365" s="103">
        <v>33.15</v>
      </c>
    </row>
    <row r="366" spans="1:10" ht="38.25" customHeight="1">
      <c r="A366" s="105" t="s">
        <v>428</v>
      </c>
      <c r="B366" s="106" t="s">
        <v>723</v>
      </c>
      <c r="C366" s="105" t="s">
        <v>21</v>
      </c>
      <c r="D366" s="105" t="s">
        <v>724</v>
      </c>
      <c r="E366" s="133" t="s">
        <v>427</v>
      </c>
      <c r="F366" s="133"/>
      <c r="G366" s="61" t="s">
        <v>429</v>
      </c>
      <c r="H366" s="102">
        <v>0.752</v>
      </c>
      <c r="I366" s="103">
        <v>18.63</v>
      </c>
      <c r="J366" s="103">
        <v>14</v>
      </c>
    </row>
    <row r="367" spans="1:10" ht="25.5">
      <c r="A367" s="105" t="s">
        <v>428</v>
      </c>
      <c r="B367" s="106" t="s">
        <v>725</v>
      </c>
      <c r="C367" s="105" t="s">
        <v>21</v>
      </c>
      <c r="D367" s="105" t="s">
        <v>726</v>
      </c>
      <c r="E367" s="133" t="s">
        <v>427</v>
      </c>
      <c r="F367" s="133"/>
      <c r="G367" s="61" t="s">
        <v>429</v>
      </c>
      <c r="H367" s="102">
        <v>0.13800000000000001</v>
      </c>
      <c r="I367" s="103">
        <v>14.69</v>
      </c>
      <c r="J367" s="103">
        <v>2.02</v>
      </c>
    </row>
    <row r="368" spans="1:10" ht="25.5">
      <c r="A368" s="105" t="s">
        <v>415</v>
      </c>
      <c r="B368" s="106" t="s">
        <v>966</v>
      </c>
      <c r="C368" s="105" t="s">
        <v>21</v>
      </c>
      <c r="D368" s="105" t="s">
        <v>967</v>
      </c>
      <c r="E368" s="133" t="s">
        <v>433</v>
      </c>
      <c r="F368" s="133"/>
      <c r="G368" s="61" t="s">
        <v>650</v>
      </c>
      <c r="H368" s="102">
        <v>0.01</v>
      </c>
      <c r="I368" s="103">
        <v>7.97</v>
      </c>
      <c r="J368" s="103">
        <v>7.0000000000000007E-2</v>
      </c>
    </row>
    <row r="369" spans="1:10" ht="38.25" customHeight="1">
      <c r="A369" s="105" t="s">
        <v>415</v>
      </c>
      <c r="B369" s="106" t="s">
        <v>970</v>
      </c>
      <c r="C369" s="105" t="s">
        <v>21</v>
      </c>
      <c r="D369" s="105" t="s">
        <v>971</v>
      </c>
      <c r="E369" s="133" t="s">
        <v>972</v>
      </c>
      <c r="F369" s="133"/>
      <c r="G369" s="61" t="s">
        <v>26</v>
      </c>
      <c r="H369" s="102">
        <v>0.19600000000000001</v>
      </c>
      <c r="I369" s="103">
        <v>6.5</v>
      </c>
      <c r="J369" s="103">
        <v>1.27</v>
      </c>
    </row>
    <row r="370" spans="1:10" ht="38.25" customHeight="1">
      <c r="A370" s="105" t="s">
        <v>415</v>
      </c>
      <c r="B370" s="106" t="s">
        <v>973</v>
      </c>
      <c r="C370" s="105" t="s">
        <v>21</v>
      </c>
      <c r="D370" s="105" t="s">
        <v>974</v>
      </c>
      <c r="E370" s="133" t="s">
        <v>433</v>
      </c>
      <c r="F370" s="133"/>
      <c r="G370" s="61" t="s">
        <v>26</v>
      </c>
      <c r="H370" s="102">
        <v>0.78500000000000003</v>
      </c>
      <c r="I370" s="103">
        <v>2.5</v>
      </c>
      <c r="J370" s="103">
        <v>1.96</v>
      </c>
    </row>
    <row r="371" spans="1:10" ht="38.25">
      <c r="A371" s="105" t="s">
        <v>415</v>
      </c>
      <c r="B371" s="106" t="s">
        <v>968</v>
      </c>
      <c r="C371" s="105" t="s">
        <v>21</v>
      </c>
      <c r="D371" s="105" t="s">
        <v>969</v>
      </c>
      <c r="E371" s="133" t="s">
        <v>433</v>
      </c>
      <c r="F371" s="133"/>
      <c r="G371" s="61" t="s">
        <v>26</v>
      </c>
      <c r="H371" s="102">
        <v>0.39300000000000002</v>
      </c>
      <c r="I371" s="103">
        <v>10</v>
      </c>
      <c r="J371" s="103">
        <v>3.93</v>
      </c>
    </row>
    <row r="372" spans="1:10" ht="14.25" customHeight="1">
      <c r="A372" s="105" t="s">
        <v>415</v>
      </c>
      <c r="B372" s="106" t="s">
        <v>975</v>
      </c>
      <c r="C372" s="105" t="s">
        <v>21</v>
      </c>
      <c r="D372" s="105" t="s">
        <v>976</v>
      </c>
      <c r="E372" s="133" t="s">
        <v>433</v>
      </c>
      <c r="F372" s="133"/>
      <c r="G372" s="61" t="s">
        <v>54</v>
      </c>
      <c r="H372" s="102">
        <v>1.9E-2</v>
      </c>
      <c r="I372" s="103">
        <v>28.88</v>
      </c>
      <c r="J372" s="103">
        <v>0.54</v>
      </c>
    </row>
    <row r="373" spans="1:10" ht="14.25" customHeight="1">
      <c r="A373" s="106"/>
      <c r="B373" s="106"/>
      <c r="C373" s="106"/>
      <c r="D373" s="106"/>
      <c r="E373" s="106" t="s">
        <v>420</v>
      </c>
      <c r="F373" s="103">
        <v>9.7156398104265396</v>
      </c>
      <c r="G373" s="106" t="s">
        <v>421</v>
      </c>
      <c r="H373" s="103">
        <v>8.32</v>
      </c>
      <c r="I373" s="106" t="s">
        <v>422</v>
      </c>
      <c r="J373" s="103">
        <v>18.04</v>
      </c>
    </row>
    <row r="374" spans="1:10" ht="14.25" customHeight="1">
      <c r="A374" s="106"/>
      <c r="B374" s="106"/>
      <c r="C374" s="106"/>
      <c r="D374" s="106"/>
      <c r="E374" s="106" t="s">
        <v>423</v>
      </c>
      <c r="F374" s="103">
        <v>14.23</v>
      </c>
      <c r="G374" s="106"/>
      <c r="H374" s="132" t="s">
        <v>424</v>
      </c>
      <c r="I374" s="132"/>
      <c r="J374" s="103">
        <v>71.17</v>
      </c>
    </row>
    <row r="375" spans="1:10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</row>
    <row r="376" spans="1:10" ht="15">
      <c r="A376" s="107" t="s">
        <v>64</v>
      </c>
      <c r="B376" s="53" t="s">
        <v>1</v>
      </c>
      <c r="C376" s="107" t="s">
        <v>2</v>
      </c>
      <c r="D376" s="107" t="s">
        <v>3</v>
      </c>
      <c r="E376" s="135" t="s">
        <v>412</v>
      </c>
      <c r="F376" s="135"/>
      <c r="G376" s="54" t="s">
        <v>4</v>
      </c>
      <c r="H376" s="53" t="s">
        <v>5</v>
      </c>
      <c r="I376" s="53" t="s">
        <v>6</v>
      </c>
      <c r="J376" s="53" t="s">
        <v>8</v>
      </c>
    </row>
    <row r="377" spans="1:10" ht="14.25" customHeight="1">
      <c r="A377" s="108" t="s">
        <v>413</v>
      </c>
      <c r="B377" s="57" t="s">
        <v>476</v>
      </c>
      <c r="C377" s="108" t="s">
        <v>21</v>
      </c>
      <c r="D377" s="108" t="s">
        <v>477</v>
      </c>
      <c r="E377" s="134" t="s">
        <v>977</v>
      </c>
      <c r="F377" s="134"/>
      <c r="G377" s="58" t="s">
        <v>15</v>
      </c>
      <c r="H377" s="101">
        <v>1</v>
      </c>
      <c r="I377" s="59">
        <v>34.78</v>
      </c>
      <c r="J377" s="59">
        <v>34.78</v>
      </c>
    </row>
    <row r="378" spans="1:10" ht="38.25">
      <c r="A378" s="105" t="s">
        <v>428</v>
      </c>
      <c r="B378" s="106" t="s">
        <v>978</v>
      </c>
      <c r="C378" s="105" t="s">
        <v>21</v>
      </c>
      <c r="D378" s="105" t="s">
        <v>979</v>
      </c>
      <c r="E378" s="133" t="s">
        <v>427</v>
      </c>
      <c r="F378" s="133"/>
      <c r="G378" s="61" t="s">
        <v>41</v>
      </c>
      <c r="H378" s="102">
        <v>2.5000000000000001E-2</v>
      </c>
      <c r="I378" s="103">
        <v>571.72</v>
      </c>
      <c r="J378" s="103">
        <v>14.29</v>
      </c>
    </row>
    <row r="379" spans="1:10" ht="25.5">
      <c r="A379" s="105" t="s">
        <v>428</v>
      </c>
      <c r="B379" s="106" t="s">
        <v>916</v>
      </c>
      <c r="C379" s="105" t="s">
        <v>21</v>
      </c>
      <c r="D379" s="105" t="s">
        <v>917</v>
      </c>
      <c r="E379" s="133" t="s">
        <v>427</v>
      </c>
      <c r="F379" s="133"/>
      <c r="G379" s="61" t="s">
        <v>429</v>
      </c>
      <c r="H379" s="102">
        <v>0.73</v>
      </c>
      <c r="I379" s="103">
        <v>18.87</v>
      </c>
      <c r="J379" s="103">
        <v>13.77</v>
      </c>
    </row>
    <row r="380" spans="1:10" ht="25.5">
      <c r="A380" s="105" t="s">
        <v>428</v>
      </c>
      <c r="B380" s="106" t="s">
        <v>441</v>
      </c>
      <c r="C380" s="105" t="s">
        <v>21</v>
      </c>
      <c r="D380" s="105" t="s">
        <v>442</v>
      </c>
      <c r="E380" s="133" t="s">
        <v>427</v>
      </c>
      <c r="F380" s="133"/>
      <c r="G380" s="61" t="s">
        <v>429</v>
      </c>
      <c r="H380" s="102">
        <v>0.14799999999999999</v>
      </c>
      <c r="I380" s="103">
        <v>14.15</v>
      </c>
      <c r="J380" s="103">
        <v>2.09</v>
      </c>
    </row>
    <row r="381" spans="1:10" ht="25.5">
      <c r="A381" s="105" t="s">
        <v>415</v>
      </c>
      <c r="B381" s="106" t="s">
        <v>980</v>
      </c>
      <c r="C381" s="105" t="s">
        <v>21</v>
      </c>
      <c r="D381" s="105" t="s">
        <v>981</v>
      </c>
      <c r="E381" s="133" t="s">
        <v>433</v>
      </c>
      <c r="F381" s="133"/>
      <c r="G381" s="61" t="s">
        <v>650</v>
      </c>
      <c r="H381" s="102">
        <v>0.55900000000000005</v>
      </c>
      <c r="I381" s="103">
        <v>8.3000000000000007</v>
      </c>
      <c r="J381" s="103">
        <v>4.63</v>
      </c>
    </row>
    <row r="382" spans="1:10" ht="25.5">
      <c r="A382" s="106"/>
      <c r="B382" s="106"/>
      <c r="C382" s="106"/>
      <c r="D382" s="106"/>
      <c r="E382" s="106" t="s">
        <v>420</v>
      </c>
      <c r="F382" s="103">
        <v>7.7983627746660922</v>
      </c>
      <c r="G382" s="106" t="s">
        <v>421</v>
      </c>
      <c r="H382" s="103">
        <v>6.68</v>
      </c>
      <c r="I382" s="106" t="s">
        <v>422</v>
      </c>
      <c r="J382" s="103">
        <v>14.48</v>
      </c>
    </row>
    <row r="383" spans="1:10" ht="14.25" customHeight="1">
      <c r="A383" s="106"/>
      <c r="B383" s="106"/>
      <c r="C383" s="106"/>
      <c r="D383" s="106"/>
      <c r="E383" s="106" t="s">
        <v>423</v>
      </c>
      <c r="F383" s="103">
        <v>8.69</v>
      </c>
      <c r="G383" s="106"/>
      <c r="H383" s="132" t="s">
        <v>424</v>
      </c>
      <c r="I383" s="132"/>
      <c r="J383" s="103">
        <v>43.47</v>
      </c>
    </row>
    <row r="384" spans="1:10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</row>
    <row r="385" spans="1:10" ht="14.25" customHeight="1">
      <c r="A385" s="107" t="s">
        <v>480</v>
      </c>
      <c r="B385" s="53" t="s">
        <v>1</v>
      </c>
      <c r="C385" s="107" t="s">
        <v>2</v>
      </c>
      <c r="D385" s="107" t="s">
        <v>3</v>
      </c>
      <c r="E385" s="135" t="s">
        <v>412</v>
      </c>
      <c r="F385" s="135"/>
      <c r="G385" s="54" t="s">
        <v>4</v>
      </c>
      <c r="H385" s="53" t="s">
        <v>5</v>
      </c>
      <c r="I385" s="53" t="s">
        <v>6</v>
      </c>
      <c r="J385" s="53" t="s">
        <v>8</v>
      </c>
    </row>
    <row r="386" spans="1:10" ht="14.25" customHeight="1">
      <c r="A386" s="108" t="s">
        <v>413</v>
      </c>
      <c r="B386" s="57" t="s">
        <v>475</v>
      </c>
      <c r="C386" s="108" t="s">
        <v>21</v>
      </c>
      <c r="D386" s="108" t="s">
        <v>53</v>
      </c>
      <c r="E386" s="134" t="s">
        <v>722</v>
      </c>
      <c r="F386" s="134"/>
      <c r="G386" s="58" t="s">
        <v>54</v>
      </c>
      <c r="H386" s="101">
        <v>1</v>
      </c>
      <c r="I386" s="59">
        <v>12.11</v>
      </c>
      <c r="J386" s="59">
        <v>12.11</v>
      </c>
    </row>
    <row r="387" spans="1:10" ht="25.5" customHeight="1">
      <c r="A387" s="105" t="s">
        <v>428</v>
      </c>
      <c r="B387" s="106" t="s">
        <v>941</v>
      </c>
      <c r="C387" s="105" t="s">
        <v>21</v>
      </c>
      <c r="D387" s="105" t="s">
        <v>942</v>
      </c>
      <c r="E387" s="133" t="s">
        <v>722</v>
      </c>
      <c r="F387" s="133"/>
      <c r="G387" s="61" t="s">
        <v>54</v>
      </c>
      <c r="H387" s="102">
        <v>1</v>
      </c>
      <c r="I387" s="103">
        <v>9.99</v>
      </c>
      <c r="J387" s="103">
        <v>9.99</v>
      </c>
    </row>
    <row r="388" spans="1:10" ht="25.5">
      <c r="A388" s="105" t="s">
        <v>428</v>
      </c>
      <c r="B388" s="106" t="s">
        <v>943</v>
      </c>
      <c r="C388" s="105" t="s">
        <v>21</v>
      </c>
      <c r="D388" s="105" t="s">
        <v>944</v>
      </c>
      <c r="E388" s="133" t="s">
        <v>427</v>
      </c>
      <c r="F388" s="133"/>
      <c r="G388" s="61" t="s">
        <v>429</v>
      </c>
      <c r="H388" s="102">
        <v>1.14E-2</v>
      </c>
      <c r="I388" s="103">
        <v>14.15</v>
      </c>
      <c r="J388" s="103">
        <v>0.16</v>
      </c>
    </row>
    <row r="389" spans="1:10" ht="25.5">
      <c r="A389" s="105" t="s">
        <v>428</v>
      </c>
      <c r="B389" s="106" t="s">
        <v>945</v>
      </c>
      <c r="C389" s="105" t="s">
        <v>21</v>
      </c>
      <c r="D389" s="105" t="s">
        <v>946</v>
      </c>
      <c r="E389" s="133" t="s">
        <v>427</v>
      </c>
      <c r="F389" s="133"/>
      <c r="G389" s="61" t="s">
        <v>429</v>
      </c>
      <c r="H389" s="102">
        <v>6.9800000000000001E-2</v>
      </c>
      <c r="I389" s="103">
        <v>18.75</v>
      </c>
      <c r="J389" s="103">
        <v>1.3</v>
      </c>
    </row>
    <row r="390" spans="1:10" ht="14.25" customHeight="1">
      <c r="A390" s="105" t="s">
        <v>415</v>
      </c>
      <c r="B390" s="106" t="s">
        <v>947</v>
      </c>
      <c r="C390" s="105" t="s">
        <v>21</v>
      </c>
      <c r="D390" s="105" t="s">
        <v>948</v>
      </c>
      <c r="E390" s="133" t="s">
        <v>433</v>
      </c>
      <c r="F390" s="133"/>
      <c r="G390" s="61" t="s">
        <v>54</v>
      </c>
      <c r="H390" s="102">
        <v>2.5000000000000001E-2</v>
      </c>
      <c r="I390" s="103">
        <v>23.3</v>
      </c>
      <c r="J390" s="103">
        <v>0.57999999999999996</v>
      </c>
    </row>
    <row r="391" spans="1:10" ht="25.5">
      <c r="A391" s="105" t="s">
        <v>415</v>
      </c>
      <c r="B391" s="106" t="s">
        <v>949</v>
      </c>
      <c r="C391" s="105" t="s">
        <v>21</v>
      </c>
      <c r="D391" s="105" t="s">
        <v>950</v>
      </c>
      <c r="E391" s="133" t="s">
        <v>433</v>
      </c>
      <c r="F391" s="133"/>
      <c r="G391" s="61" t="s">
        <v>19</v>
      </c>
      <c r="H391" s="102">
        <v>0.36699999999999999</v>
      </c>
      <c r="I391" s="103">
        <v>0.22</v>
      </c>
      <c r="J391" s="103">
        <v>0.08</v>
      </c>
    </row>
    <row r="392" spans="1:10" ht="25.5">
      <c r="A392" s="106"/>
      <c r="B392" s="106"/>
      <c r="C392" s="106"/>
      <c r="D392" s="106"/>
      <c r="E392" s="106" t="s">
        <v>420</v>
      </c>
      <c r="F392" s="103">
        <v>0.70551486428263677</v>
      </c>
      <c r="G392" s="106" t="s">
        <v>421</v>
      </c>
      <c r="H392" s="103">
        <v>0.6</v>
      </c>
      <c r="I392" s="106" t="s">
        <v>422</v>
      </c>
      <c r="J392" s="103">
        <v>1.31</v>
      </c>
    </row>
    <row r="393" spans="1:10" ht="14.25" customHeight="1">
      <c r="A393" s="106"/>
      <c r="B393" s="106"/>
      <c r="C393" s="106"/>
      <c r="D393" s="106"/>
      <c r="E393" s="106" t="s">
        <v>423</v>
      </c>
      <c r="F393" s="103">
        <v>3.02</v>
      </c>
      <c r="G393" s="106"/>
      <c r="H393" s="132" t="s">
        <v>424</v>
      </c>
      <c r="I393" s="132"/>
      <c r="J393" s="103">
        <v>15.13</v>
      </c>
    </row>
    <row r="394" spans="1:10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</row>
    <row r="395" spans="1:10" ht="15">
      <c r="A395" s="107" t="s">
        <v>481</v>
      </c>
      <c r="B395" s="53" t="s">
        <v>1</v>
      </c>
      <c r="C395" s="107" t="s">
        <v>2</v>
      </c>
      <c r="D395" s="107" t="s">
        <v>3</v>
      </c>
      <c r="E395" s="135" t="s">
        <v>412</v>
      </c>
      <c r="F395" s="135"/>
      <c r="G395" s="54" t="s">
        <v>4</v>
      </c>
      <c r="H395" s="53" t="s">
        <v>5</v>
      </c>
      <c r="I395" s="53" t="s">
        <v>6</v>
      </c>
      <c r="J395" s="53" t="s">
        <v>8</v>
      </c>
    </row>
    <row r="396" spans="1:10" ht="38.25">
      <c r="A396" s="108" t="s">
        <v>413</v>
      </c>
      <c r="B396" s="57" t="s">
        <v>469</v>
      </c>
      <c r="C396" s="108" t="s">
        <v>21</v>
      </c>
      <c r="D396" s="108" t="s">
        <v>470</v>
      </c>
      <c r="E396" s="134" t="s">
        <v>722</v>
      </c>
      <c r="F396" s="134"/>
      <c r="G396" s="58" t="s">
        <v>41</v>
      </c>
      <c r="H396" s="101">
        <v>1</v>
      </c>
      <c r="I396" s="59">
        <v>412.35</v>
      </c>
      <c r="J396" s="59">
        <v>412.35</v>
      </c>
    </row>
    <row r="397" spans="1:10" ht="38.25" customHeight="1">
      <c r="A397" s="105" t="s">
        <v>428</v>
      </c>
      <c r="B397" s="106" t="s">
        <v>951</v>
      </c>
      <c r="C397" s="105" t="s">
        <v>21</v>
      </c>
      <c r="D397" s="105" t="s">
        <v>952</v>
      </c>
      <c r="E397" s="133" t="s">
        <v>447</v>
      </c>
      <c r="F397" s="133"/>
      <c r="G397" s="61" t="s">
        <v>451</v>
      </c>
      <c r="H397" s="102">
        <v>0.71030000000000004</v>
      </c>
      <c r="I397" s="103">
        <v>0.38</v>
      </c>
      <c r="J397" s="103">
        <v>0.26</v>
      </c>
    </row>
    <row r="398" spans="1:10" ht="14.25" customHeight="1">
      <c r="A398" s="105" t="s">
        <v>428</v>
      </c>
      <c r="B398" s="106" t="s">
        <v>953</v>
      </c>
      <c r="C398" s="105" t="s">
        <v>21</v>
      </c>
      <c r="D398" s="105" t="s">
        <v>954</v>
      </c>
      <c r="E398" s="133" t="s">
        <v>447</v>
      </c>
      <c r="F398" s="133"/>
      <c r="G398" s="61" t="s">
        <v>448</v>
      </c>
      <c r="H398" s="102">
        <v>0.75339999999999996</v>
      </c>
      <c r="I398" s="103">
        <v>1.67</v>
      </c>
      <c r="J398" s="103">
        <v>1.25</v>
      </c>
    </row>
    <row r="399" spans="1:10" ht="14.25" customHeight="1">
      <c r="A399" s="105" t="s">
        <v>428</v>
      </c>
      <c r="B399" s="106" t="s">
        <v>441</v>
      </c>
      <c r="C399" s="105" t="s">
        <v>21</v>
      </c>
      <c r="D399" s="105" t="s">
        <v>442</v>
      </c>
      <c r="E399" s="133" t="s">
        <v>427</v>
      </c>
      <c r="F399" s="133"/>
      <c r="G399" s="61" t="s">
        <v>429</v>
      </c>
      <c r="H399" s="102">
        <v>2.3117000000000001</v>
      </c>
      <c r="I399" s="103">
        <v>14.15</v>
      </c>
      <c r="J399" s="103">
        <v>32.71</v>
      </c>
    </row>
    <row r="400" spans="1:10" ht="25.5">
      <c r="A400" s="105" t="s">
        <v>428</v>
      </c>
      <c r="B400" s="106" t="s">
        <v>929</v>
      </c>
      <c r="C400" s="105" t="s">
        <v>21</v>
      </c>
      <c r="D400" s="105" t="s">
        <v>930</v>
      </c>
      <c r="E400" s="133" t="s">
        <v>427</v>
      </c>
      <c r="F400" s="133"/>
      <c r="G400" s="61" t="s">
        <v>429</v>
      </c>
      <c r="H400" s="102">
        <v>1.4637</v>
      </c>
      <c r="I400" s="103">
        <v>15.26</v>
      </c>
      <c r="J400" s="103">
        <v>22.33</v>
      </c>
    </row>
    <row r="401" spans="1:10" ht="38.25" customHeight="1">
      <c r="A401" s="105" t="s">
        <v>415</v>
      </c>
      <c r="B401" s="106" t="s">
        <v>931</v>
      </c>
      <c r="C401" s="105" t="s">
        <v>21</v>
      </c>
      <c r="D401" s="105" t="s">
        <v>932</v>
      </c>
      <c r="E401" s="133" t="s">
        <v>433</v>
      </c>
      <c r="F401" s="133"/>
      <c r="G401" s="61" t="s">
        <v>41</v>
      </c>
      <c r="H401" s="102">
        <v>0.72289999999999999</v>
      </c>
      <c r="I401" s="103">
        <v>65</v>
      </c>
      <c r="J401" s="103">
        <v>46.98</v>
      </c>
    </row>
    <row r="402" spans="1:10" ht="38.25" customHeight="1">
      <c r="A402" s="105" t="s">
        <v>415</v>
      </c>
      <c r="B402" s="106" t="s">
        <v>933</v>
      </c>
      <c r="C402" s="105" t="s">
        <v>21</v>
      </c>
      <c r="D402" s="105" t="s">
        <v>934</v>
      </c>
      <c r="E402" s="133" t="s">
        <v>433</v>
      </c>
      <c r="F402" s="133"/>
      <c r="G402" s="61" t="s">
        <v>54</v>
      </c>
      <c r="H402" s="102">
        <v>362.65789999999998</v>
      </c>
      <c r="I402" s="103">
        <v>0.73</v>
      </c>
      <c r="J402" s="103">
        <v>264.74</v>
      </c>
    </row>
    <row r="403" spans="1:10" ht="14.25" customHeight="1">
      <c r="A403" s="105" t="s">
        <v>415</v>
      </c>
      <c r="B403" s="106" t="s">
        <v>935</v>
      </c>
      <c r="C403" s="105" t="s">
        <v>21</v>
      </c>
      <c r="D403" s="105" t="s">
        <v>936</v>
      </c>
      <c r="E403" s="133" t="s">
        <v>433</v>
      </c>
      <c r="F403" s="133"/>
      <c r="G403" s="61" t="s">
        <v>41</v>
      </c>
      <c r="H403" s="102">
        <v>0.59340000000000004</v>
      </c>
      <c r="I403" s="103">
        <v>74.3</v>
      </c>
      <c r="J403" s="103">
        <v>44.08</v>
      </c>
    </row>
    <row r="404" spans="1:10" ht="25.5">
      <c r="A404" s="106"/>
      <c r="B404" s="106"/>
      <c r="C404" s="106"/>
      <c r="D404" s="106"/>
      <c r="E404" s="106" t="s">
        <v>420</v>
      </c>
      <c r="F404" s="103">
        <v>24.057518311072812</v>
      </c>
      <c r="G404" s="106" t="s">
        <v>421</v>
      </c>
      <c r="H404" s="103">
        <v>20.61</v>
      </c>
      <c r="I404" s="106" t="s">
        <v>422</v>
      </c>
      <c r="J404" s="103">
        <v>44.67</v>
      </c>
    </row>
    <row r="405" spans="1:10" ht="14.25" customHeight="1">
      <c r="A405" s="106"/>
      <c r="B405" s="106"/>
      <c r="C405" s="106"/>
      <c r="D405" s="106"/>
      <c r="E405" s="106" t="s">
        <v>423</v>
      </c>
      <c r="F405" s="103">
        <v>103.08</v>
      </c>
      <c r="G405" s="106"/>
      <c r="H405" s="132" t="s">
        <v>424</v>
      </c>
      <c r="I405" s="132"/>
      <c r="J405" s="103">
        <v>515.42999999999995</v>
      </c>
    </row>
    <row r="406" spans="1:10" ht="25.5" customHeight="1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</row>
    <row r="407" spans="1:10" ht="25.5" customHeight="1">
      <c r="A407" s="107" t="s">
        <v>482</v>
      </c>
      <c r="B407" s="53" t="s">
        <v>1</v>
      </c>
      <c r="C407" s="107" t="s">
        <v>2</v>
      </c>
      <c r="D407" s="107" t="s">
        <v>3</v>
      </c>
      <c r="E407" s="135" t="s">
        <v>412</v>
      </c>
      <c r="F407" s="135"/>
      <c r="G407" s="54" t="s">
        <v>4</v>
      </c>
      <c r="H407" s="53" t="s">
        <v>5</v>
      </c>
      <c r="I407" s="53" t="s">
        <v>6</v>
      </c>
      <c r="J407" s="53" t="s">
        <v>8</v>
      </c>
    </row>
    <row r="408" spans="1:10" ht="14.25" customHeight="1">
      <c r="A408" s="108" t="s">
        <v>413</v>
      </c>
      <c r="B408" s="57" t="s">
        <v>471</v>
      </c>
      <c r="C408" s="108" t="s">
        <v>29</v>
      </c>
      <c r="D408" s="108" t="s">
        <v>472</v>
      </c>
      <c r="E408" s="134" t="s">
        <v>955</v>
      </c>
      <c r="F408" s="134"/>
      <c r="G408" s="58" t="s">
        <v>41</v>
      </c>
      <c r="H408" s="101">
        <v>1</v>
      </c>
      <c r="I408" s="59">
        <v>40.450000000000003</v>
      </c>
      <c r="J408" s="59">
        <v>40.450000000000003</v>
      </c>
    </row>
    <row r="409" spans="1:10" ht="25.5">
      <c r="A409" s="105" t="s">
        <v>428</v>
      </c>
      <c r="B409" s="106" t="s">
        <v>956</v>
      </c>
      <c r="C409" s="105" t="s">
        <v>29</v>
      </c>
      <c r="D409" s="105" t="s">
        <v>957</v>
      </c>
      <c r="E409" s="133" t="s">
        <v>738</v>
      </c>
      <c r="F409" s="133"/>
      <c r="G409" s="61" t="s">
        <v>739</v>
      </c>
      <c r="H409" s="102">
        <v>0.36</v>
      </c>
      <c r="I409" s="103">
        <v>3.52</v>
      </c>
      <c r="J409" s="103">
        <v>1.26</v>
      </c>
    </row>
    <row r="410" spans="1:10" ht="25.5" customHeight="1">
      <c r="A410" s="105" t="s">
        <v>428</v>
      </c>
      <c r="B410" s="106" t="s">
        <v>958</v>
      </c>
      <c r="C410" s="105" t="s">
        <v>29</v>
      </c>
      <c r="D410" s="105" t="s">
        <v>959</v>
      </c>
      <c r="E410" s="133" t="s">
        <v>738</v>
      </c>
      <c r="F410" s="133"/>
      <c r="G410" s="61" t="s">
        <v>739</v>
      </c>
      <c r="H410" s="102">
        <v>0.18</v>
      </c>
      <c r="I410" s="103">
        <v>3.49</v>
      </c>
      <c r="J410" s="103">
        <v>0.62</v>
      </c>
    </row>
    <row r="411" spans="1:10" ht="25.5" customHeight="1">
      <c r="A411" s="105" t="s">
        <v>428</v>
      </c>
      <c r="B411" s="106" t="s">
        <v>736</v>
      </c>
      <c r="C411" s="105" t="s">
        <v>29</v>
      </c>
      <c r="D411" s="105" t="s">
        <v>737</v>
      </c>
      <c r="E411" s="133" t="s">
        <v>738</v>
      </c>
      <c r="F411" s="133"/>
      <c r="G411" s="61" t="s">
        <v>739</v>
      </c>
      <c r="H411" s="102">
        <v>1.62</v>
      </c>
      <c r="I411" s="103">
        <v>3.64</v>
      </c>
      <c r="J411" s="103">
        <v>5.89</v>
      </c>
    </row>
    <row r="412" spans="1:10" ht="25.5" customHeight="1">
      <c r="A412" s="105" t="s">
        <v>428</v>
      </c>
      <c r="B412" s="106" t="s">
        <v>740</v>
      </c>
      <c r="C412" s="105" t="s">
        <v>29</v>
      </c>
      <c r="D412" s="105" t="s">
        <v>741</v>
      </c>
      <c r="E412" s="133" t="s">
        <v>738</v>
      </c>
      <c r="F412" s="133"/>
      <c r="G412" s="61" t="s">
        <v>739</v>
      </c>
      <c r="H412" s="102">
        <v>0.36</v>
      </c>
      <c r="I412" s="103">
        <v>3.55</v>
      </c>
      <c r="J412" s="103">
        <v>1.27</v>
      </c>
    </row>
    <row r="413" spans="1:10" ht="14.25" customHeight="1">
      <c r="A413" s="105" t="s">
        <v>415</v>
      </c>
      <c r="B413" s="106" t="s">
        <v>960</v>
      </c>
      <c r="C413" s="105" t="s">
        <v>21</v>
      </c>
      <c r="D413" s="105" t="s">
        <v>961</v>
      </c>
      <c r="E413" s="133" t="s">
        <v>744</v>
      </c>
      <c r="F413" s="133"/>
      <c r="G413" s="61" t="s">
        <v>429</v>
      </c>
      <c r="H413" s="102">
        <v>0.18</v>
      </c>
      <c r="I413" s="103">
        <v>15.38</v>
      </c>
      <c r="J413" s="103">
        <v>2.76</v>
      </c>
    </row>
    <row r="414" spans="1:10">
      <c r="A414" s="105" t="s">
        <v>415</v>
      </c>
      <c r="B414" s="106" t="s">
        <v>751</v>
      </c>
      <c r="C414" s="105" t="s">
        <v>21</v>
      </c>
      <c r="D414" s="105" t="s">
        <v>752</v>
      </c>
      <c r="E414" s="133" t="s">
        <v>744</v>
      </c>
      <c r="F414" s="133"/>
      <c r="G414" s="61" t="s">
        <v>429</v>
      </c>
      <c r="H414" s="102">
        <v>0.36</v>
      </c>
      <c r="I414" s="103">
        <v>15.38</v>
      </c>
      <c r="J414" s="103">
        <v>5.53</v>
      </c>
    </row>
    <row r="415" spans="1:10">
      <c r="A415" s="105" t="s">
        <v>415</v>
      </c>
      <c r="B415" s="106" t="s">
        <v>962</v>
      </c>
      <c r="C415" s="105" t="s">
        <v>21</v>
      </c>
      <c r="D415" s="105" t="s">
        <v>963</v>
      </c>
      <c r="E415" s="133" t="s">
        <v>744</v>
      </c>
      <c r="F415" s="133"/>
      <c r="G415" s="61" t="s">
        <v>429</v>
      </c>
      <c r="H415" s="102">
        <v>0.36</v>
      </c>
      <c r="I415" s="103">
        <v>15.38</v>
      </c>
      <c r="J415" s="103">
        <v>5.53</v>
      </c>
    </row>
    <row r="416" spans="1:10">
      <c r="A416" s="105" t="s">
        <v>415</v>
      </c>
      <c r="B416" s="106" t="s">
        <v>755</v>
      </c>
      <c r="C416" s="105" t="s">
        <v>21</v>
      </c>
      <c r="D416" s="105" t="s">
        <v>756</v>
      </c>
      <c r="E416" s="133" t="s">
        <v>744</v>
      </c>
      <c r="F416" s="133"/>
      <c r="G416" s="61" t="s">
        <v>429</v>
      </c>
      <c r="H416" s="102">
        <v>1.62</v>
      </c>
      <c r="I416" s="103">
        <v>10.86</v>
      </c>
      <c r="J416" s="103">
        <v>17.59</v>
      </c>
    </row>
    <row r="417" spans="1:10" ht="38.25" customHeight="1">
      <c r="A417" s="106"/>
      <c r="B417" s="106"/>
      <c r="C417" s="106"/>
      <c r="D417" s="106"/>
      <c r="E417" s="106" t="s">
        <v>420</v>
      </c>
      <c r="F417" s="103">
        <v>16.916199899999999</v>
      </c>
      <c r="G417" s="106" t="s">
        <v>421</v>
      </c>
      <c r="H417" s="103">
        <v>14.49</v>
      </c>
      <c r="I417" s="106" t="s">
        <v>422</v>
      </c>
      <c r="J417" s="103">
        <v>31.41</v>
      </c>
    </row>
    <row r="418" spans="1:10" ht="38.25" customHeight="1">
      <c r="A418" s="106"/>
      <c r="B418" s="106"/>
      <c r="C418" s="106"/>
      <c r="D418" s="106"/>
      <c r="E418" s="106" t="s">
        <v>423</v>
      </c>
      <c r="F418" s="103">
        <v>10.11</v>
      </c>
      <c r="G418" s="106"/>
      <c r="H418" s="132" t="s">
        <v>424</v>
      </c>
      <c r="I418" s="132"/>
      <c r="J418" s="103">
        <v>50.56</v>
      </c>
    </row>
    <row r="419" spans="1:10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</row>
    <row r="420" spans="1:10" ht="15">
      <c r="A420" s="107" t="s">
        <v>483</v>
      </c>
      <c r="B420" s="53" t="s">
        <v>1</v>
      </c>
      <c r="C420" s="107" t="s">
        <v>2</v>
      </c>
      <c r="D420" s="107" t="s">
        <v>3</v>
      </c>
      <c r="E420" s="135" t="s">
        <v>412</v>
      </c>
      <c r="F420" s="135"/>
      <c r="G420" s="54" t="s">
        <v>4</v>
      </c>
      <c r="H420" s="53" t="s">
        <v>5</v>
      </c>
      <c r="I420" s="53" t="s">
        <v>6</v>
      </c>
      <c r="J420" s="53" t="s">
        <v>8</v>
      </c>
    </row>
    <row r="421" spans="1:10" ht="38.25" customHeight="1">
      <c r="A421" s="108" t="s">
        <v>413</v>
      </c>
      <c r="B421" s="57" t="s">
        <v>473</v>
      </c>
      <c r="C421" s="108" t="s">
        <v>21</v>
      </c>
      <c r="D421" s="108" t="s">
        <v>474</v>
      </c>
      <c r="E421" s="134" t="s">
        <v>722</v>
      </c>
      <c r="F421" s="134"/>
      <c r="G421" s="58" t="s">
        <v>15</v>
      </c>
      <c r="H421" s="101">
        <v>1</v>
      </c>
      <c r="I421" s="59">
        <v>56.94</v>
      </c>
      <c r="J421" s="59">
        <v>56.94</v>
      </c>
    </row>
    <row r="422" spans="1:10" ht="38.25" customHeight="1">
      <c r="A422" s="105" t="s">
        <v>428</v>
      </c>
      <c r="B422" s="106" t="s">
        <v>964</v>
      </c>
      <c r="C422" s="105" t="s">
        <v>21</v>
      </c>
      <c r="D422" s="105" t="s">
        <v>965</v>
      </c>
      <c r="E422" s="133" t="s">
        <v>722</v>
      </c>
      <c r="F422" s="133"/>
      <c r="G422" s="61" t="s">
        <v>15</v>
      </c>
      <c r="H422" s="102">
        <v>0.188</v>
      </c>
      <c r="I422" s="103">
        <v>176.38</v>
      </c>
      <c r="J422" s="103">
        <v>33.15</v>
      </c>
    </row>
    <row r="423" spans="1:10" ht="38.25" customHeight="1">
      <c r="A423" s="105" t="s">
        <v>428</v>
      </c>
      <c r="B423" s="106" t="s">
        <v>723</v>
      </c>
      <c r="C423" s="105" t="s">
        <v>21</v>
      </c>
      <c r="D423" s="105" t="s">
        <v>724</v>
      </c>
      <c r="E423" s="133" t="s">
        <v>427</v>
      </c>
      <c r="F423" s="133"/>
      <c r="G423" s="61" t="s">
        <v>429</v>
      </c>
      <c r="H423" s="102">
        <v>0.752</v>
      </c>
      <c r="I423" s="103">
        <v>18.63</v>
      </c>
      <c r="J423" s="103">
        <v>14</v>
      </c>
    </row>
    <row r="424" spans="1:10" ht="25.5">
      <c r="A424" s="105" t="s">
        <v>428</v>
      </c>
      <c r="B424" s="106" t="s">
        <v>725</v>
      </c>
      <c r="C424" s="105" t="s">
        <v>21</v>
      </c>
      <c r="D424" s="105" t="s">
        <v>726</v>
      </c>
      <c r="E424" s="133" t="s">
        <v>427</v>
      </c>
      <c r="F424" s="133"/>
      <c r="G424" s="61" t="s">
        <v>429</v>
      </c>
      <c r="H424" s="102">
        <v>0.13800000000000001</v>
      </c>
      <c r="I424" s="103">
        <v>14.69</v>
      </c>
      <c r="J424" s="103">
        <v>2.02</v>
      </c>
    </row>
    <row r="425" spans="1:10" ht="14.25" customHeight="1">
      <c r="A425" s="105" t="s">
        <v>415</v>
      </c>
      <c r="B425" s="106" t="s">
        <v>966</v>
      </c>
      <c r="C425" s="105" t="s">
        <v>21</v>
      </c>
      <c r="D425" s="105" t="s">
        <v>967</v>
      </c>
      <c r="E425" s="133" t="s">
        <v>433</v>
      </c>
      <c r="F425" s="133"/>
      <c r="G425" s="61" t="s">
        <v>650</v>
      </c>
      <c r="H425" s="102">
        <v>0.01</v>
      </c>
      <c r="I425" s="103">
        <v>7.97</v>
      </c>
      <c r="J425" s="103">
        <v>7.0000000000000007E-2</v>
      </c>
    </row>
    <row r="426" spans="1:10" ht="25.5">
      <c r="A426" s="105" t="s">
        <v>415</v>
      </c>
      <c r="B426" s="106" t="s">
        <v>970</v>
      </c>
      <c r="C426" s="105" t="s">
        <v>21</v>
      </c>
      <c r="D426" s="105" t="s">
        <v>971</v>
      </c>
      <c r="E426" s="133" t="s">
        <v>972</v>
      </c>
      <c r="F426" s="133"/>
      <c r="G426" s="61" t="s">
        <v>26</v>
      </c>
      <c r="H426" s="102">
        <v>0.19600000000000001</v>
      </c>
      <c r="I426" s="103">
        <v>6.5</v>
      </c>
      <c r="J426" s="103">
        <v>1.27</v>
      </c>
    </row>
    <row r="427" spans="1:10" ht="25.5">
      <c r="A427" s="105" t="s">
        <v>415</v>
      </c>
      <c r="B427" s="106" t="s">
        <v>973</v>
      </c>
      <c r="C427" s="105" t="s">
        <v>21</v>
      </c>
      <c r="D427" s="105" t="s">
        <v>974</v>
      </c>
      <c r="E427" s="133" t="s">
        <v>433</v>
      </c>
      <c r="F427" s="133"/>
      <c r="G427" s="61" t="s">
        <v>26</v>
      </c>
      <c r="H427" s="102">
        <v>0.78500000000000003</v>
      </c>
      <c r="I427" s="103">
        <v>2.5</v>
      </c>
      <c r="J427" s="103">
        <v>1.96</v>
      </c>
    </row>
    <row r="428" spans="1:10" ht="38.25">
      <c r="A428" s="105" t="s">
        <v>415</v>
      </c>
      <c r="B428" s="106" t="s">
        <v>968</v>
      </c>
      <c r="C428" s="105" t="s">
        <v>21</v>
      </c>
      <c r="D428" s="105" t="s">
        <v>969</v>
      </c>
      <c r="E428" s="133" t="s">
        <v>433</v>
      </c>
      <c r="F428" s="133"/>
      <c r="G428" s="61" t="s">
        <v>26</v>
      </c>
      <c r="H428" s="102">
        <v>0.39300000000000002</v>
      </c>
      <c r="I428" s="103">
        <v>10</v>
      </c>
      <c r="J428" s="103">
        <v>3.93</v>
      </c>
    </row>
    <row r="429" spans="1:10" ht="14.25" customHeight="1">
      <c r="A429" s="105" t="s">
        <v>415</v>
      </c>
      <c r="B429" s="106" t="s">
        <v>975</v>
      </c>
      <c r="C429" s="105" t="s">
        <v>21</v>
      </c>
      <c r="D429" s="105" t="s">
        <v>976</v>
      </c>
      <c r="E429" s="133" t="s">
        <v>433</v>
      </c>
      <c r="F429" s="133"/>
      <c r="G429" s="61" t="s">
        <v>54</v>
      </c>
      <c r="H429" s="102">
        <v>1.9E-2</v>
      </c>
      <c r="I429" s="103">
        <v>28.88</v>
      </c>
      <c r="J429" s="103">
        <v>0.54</v>
      </c>
    </row>
    <row r="430" spans="1:10" ht="14.25" customHeight="1">
      <c r="A430" s="106"/>
      <c r="B430" s="106"/>
      <c r="C430" s="106"/>
      <c r="D430" s="106"/>
      <c r="E430" s="106" t="s">
        <v>420</v>
      </c>
      <c r="F430" s="103">
        <v>9.7156398104265396</v>
      </c>
      <c r="G430" s="106" t="s">
        <v>421</v>
      </c>
      <c r="H430" s="103">
        <v>8.32</v>
      </c>
      <c r="I430" s="106" t="s">
        <v>422</v>
      </c>
      <c r="J430" s="103">
        <v>18.04</v>
      </c>
    </row>
    <row r="431" spans="1:10" ht="14.25" customHeight="1">
      <c r="A431" s="106"/>
      <c r="B431" s="106"/>
      <c r="C431" s="106"/>
      <c r="D431" s="106"/>
      <c r="E431" s="106" t="s">
        <v>423</v>
      </c>
      <c r="F431" s="103">
        <v>14.23</v>
      </c>
      <c r="G431" s="106"/>
      <c r="H431" s="132" t="s">
        <v>424</v>
      </c>
      <c r="I431" s="132"/>
      <c r="J431" s="103">
        <v>71.17</v>
      </c>
    </row>
    <row r="432" spans="1:10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</row>
    <row r="433" spans="1:10" ht="15">
      <c r="A433" s="107" t="s">
        <v>69</v>
      </c>
      <c r="B433" s="53" t="s">
        <v>1</v>
      </c>
      <c r="C433" s="107" t="s">
        <v>2</v>
      </c>
      <c r="D433" s="107" t="s">
        <v>3</v>
      </c>
      <c r="E433" s="135" t="s">
        <v>412</v>
      </c>
      <c r="F433" s="135"/>
      <c r="G433" s="54" t="s">
        <v>4</v>
      </c>
      <c r="H433" s="53" t="s">
        <v>5</v>
      </c>
      <c r="I433" s="53" t="s">
        <v>6</v>
      </c>
      <c r="J433" s="53" t="s">
        <v>8</v>
      </c>
    </row>
    <row r="434" spans="1:10" ht="25.5" customHeight="1">
      <c r="A434" s="108" t="s">
        <v>413</v>
      </c>
      <c r="B434" s="57" t="s">
        <v>475</v>
      </c>
      <c r="C434" s="108" t="s">
        <v>21</v>
      </c>
      <c r="D434" s="108" t="s">
        <v>53</v>
      </c>
      <c r="E434" s="134" t="s">
        <v>722</v>
      </c>
      <c r="F434" s="134"/>
      <c r="G434" s="58" t="s">
        <v>54</v>
      </c>
      <c r="H434" s="101">
        <v>1</v>
      </c>
      <c r="I434" s="59">
        <v>12.11</v>
      </c>
      <c r="J434" s="59">
        <v>12.11</v>
      </c>
    </row>
    <row r="435" spans="1:10" ht="25.5" customHeight="1">
      <c r="A435" s="105" t="s">
        <v>428</v>
      </c>
      <c r="B435" s="106" t="s">
        <v>941</v>
      </c>
      <c r="C435" s="105" t="s">
        <v>21</v>
      </c>
      <c r="D435" s="105" t="s">
        <v>942</v>
      </c>
      <c r="E435" s="133" t="s">
        <v>722</v>
      </c>
      <c r="F435" s="133"/>
      <c r="G435" s="61" t="s">
        <v>54</v>
      </c>
      <c r="H435" s="102">
        <v>1</v>
      </c>
      <c r="I435" s="103">
        <v>9.99</v>
      </c>
      <c r="J435" s="103">
        <v>9.99</v>
      </c>
    </row>
    <row r="436" spans="1:10" ht="25.5">
      <c r="A436" s="105" t="s">
        <v>428</v>
      </c>
      <c r="B436" s="106" t="s">
        <v>943</v>
      </c>
      <c r="C436" s="105" t="s">
        <v>21</v>
      </c>
      <c r="D436" s="105" t="s">
        <v>944</v>
      </c>
      <c r="E436" s="133" t="s">
        <v>427</v>
      </c>
      <c r="F436" s="133"/>
      <c r="G436" s="61" t="s">
        <v>429</v>
      </c>
      <c r="H436" s="102">
        <v>1.14E-2</v>
      </c>
      <c r="I436" s="103">
        <v>14.15</v>
      </c>
      <c r="J436" s="103">
        <v>0.16</v>
      </c>
    </row>
    <row r="437" spans="1:10" ht="25.5">
      <c r="A437" s="105" t="s">
        <v>428</v>
      </c>
      <c r="B437" s="106" t="s">
        <v>945</v>
      </c>
      <c r="C437" s="105" t="s">
        <v>21</v>
      </c>
      <c r="D437" s="105" t="s">
        <v>946</v>
      </c>
      <c r="E437" s="133" t="s">
        <v>427</v>
      </c>
      <c r="F437" s="133"/>
      <c r="G437" s="61" t="s">
        <v>429</v>
      </c>
      <c r="H437" s="102">
        <v>6.9800000000000001E-2</v>
      </c>
      <c r="I437" s="103">
        <v>18.75</v>
      </c>
      <c r="J437" s="103">
        <v>1.3</v>
      </c>
    </row>
    <row r="438" spans="1:10" ht="14.25" customHeight="1">
      <c r="A438" s="105" t="s">
        <v>415</v>
      </c>
      <c r="B438" s="106" t="s">
        <v>947</v>
      </c>
      <c r="C438" s="105" t="s">
        <v>21</v>
      </c>
      <c r="D438" s="105" t="s">
        <v>948</v>
      </c>
      <c r="E438" s="133" t="s">
        <v>433</v>
      </c>
      <c r="F438" s="133"/>
      <c r="G438" s="61" t="s">
        <v>54</v>
      </c>
      <c r="H438" s="102">
        <v>2.5000000000000001E-2</v>
      </c>
      <c r="I438" s="103">
        <v>23.3</v>
      </c>
      <c r="J438" s="103">
        <v>0.57999999999999996</v>
      </c>
    </row>
    <row r="439" spans="1:10" ht="25.5">
      <c r="A439" s="105" t="s">
        <v>415</v>
      </c>
      <c r="B439" s="106" t="s">
        <v>949</v>
      </c>
      <c r="C439" s="105" t="s">
        <v>21</v>
      </c>
      <c r="D439" s="105" t="s">
        <v>950</v>
      </c>
      <c r="E439" s="133" t="s">
        <v>433</v>
      </c>
      <c r="F439" s="133"/>
      <c r="G439" s="61" t="s">
        <v>19</v>
      </c>
      <c r="H439" s="102">
        <v>0.36699999999999999</v>
      </c>
      <c r="I439" s="103">
        <v>0.22</v>
      </c>
      <c r="J439" s="103">
        <v>0.08</v>
      </c>
    </row>
    <row r="440" spans="1:10" ht="25.5">
      <c r="A440" s="106"/>
      <c r="B440" s="106"/>
      <c r="C440" s="106"/>
      <c r="D440" s="106"/>
      <c r="E440" s="106" t="s">
        <v>420</v>
      </c>
      <c r="F440" s="103">
        <v>0.70551486428263677</v>
      </c>
      <c r="G440" s="106" t="s">
        <v>421</v>
      </c>
      <c r="H440" s="103">
        <v>0.6</v>
      </c>
      <c r="I440" s="106" t="s">
        <v>422</v>
      </c>
      <c r="J440" s="103">
        <v>1.31</v>
      </c>
    </row>
    <row r="441" spans="1:10" ht="14.25" customHeight="1">
      <c r="A441" s="106"/>
      <c r="B441" s="106"/>
      <c r="C441" s="106"/>
      <c r="D441" s="106"/>
      <c r="E441" s="106" t="s">
        <v>423</v>
      </c>
      <c r="F441" s="103">
        <v>3.02</v>
      </c>
      <c r="G441" s="106"/>
      <c r="H441" s="132" t="s">
        <v>424</v>
      </c>
      <c r="I441" s="132"/>
      <c r="J441" s="103">
        <v>15.13</v>
      </c>
    </row>
    <row r="442" spans="1:10" ht="14.25" customHeight="1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</row>
    <row r="443" spans="1:10" ht="14.25" customHeight="1">
      <c r="A443" s="107" t="s">
        <v>70</v>
      </c>
      <c r="B443" s="53" t="s">
        <v>1</v>
      </c>
      <c r="C443" s="107" t="s">
        <v>2</v>
      </c>
      <c r="D443" s="107" t="s">
        <v>3</v>
      </c>
      <c r="E443" s="135" t="s">
        <v>412</v>
      </c>
      <c r="F443" s="135"/>
      <c r="G443" s="54" t="s">
        <v>4</v>
      </c>
      <c r="H443" s="53" t="s">
        <v>5</v>
      </c>
      <c r="I443" s="53" t="s">
        <v>6</v>
      </c>
      <c r="J443" s="53" t="s">
        <v>8</v>
      </c>
    </row>
    <row r="444" spans="1:10" ht="38.25">
      <c r="A444" s="108" t="s">
        <v>413</v>
      </c>
      <c r="B444" s="57" t="s">
        <v>469</v>
      </c>
      <c r="C444" s="108" t="s">
        <v>21</v>
      </c>
      <c r="D444" s="108" t="s">
        <v>470</v>
      </c>
      <c r="E444" s="134" t="s">
        <v>722</v>
      </c>
      <c r="F444" s="134"/>
      <c r="G444" s="58" t="s">
        <v>41</v>
      </c>
      <c r="H444" s="101">
        <v>1</v>
      </c>
      <c r="I444" s="59">
        <v>412.35</v>
      </c>
      <c r="J444" s="59">
        <v>412.35</v>
      </c>
    </row>
    <row r="445" spans="1:10" ht="38.25" customHeight="1">
      <c r="A445" s="105" t="s">
        <v>428</v>
      </c>
      <c r="B445" s="106" t="s">
        <v>951</v>
      </c>
      <c r="C445" s="105" t="s">
        <v>21</v>
      </c>
      <c r="D445" s="105" t="s">
        <v>952</v>
      </c>
      <c r="E445" s="133" t="s">
        <v>447</v>
      </c>
      <c r="F445" s="133"/>
      <c r="G445" s="61" t="s">
        <v>451</v>
      </c>
      <c r="H445" s="102">
        <v>0.71030000000000004</v>
      </c>
      <c r="I445" s="103">
        <v>0.38</v>
      </c>
      <c r="J445" s="103">
        <v>0.26</v>
      </c>
    </row>
    <row r="446" spans="1:10" ht="38.25" customHeight="1">
      <c r="A446" s="105" t="s">
        <v>428</v>
      </c>
      <c r="B446" s="106" t="s">
        <v>953</v>
      </c>
      <c r="C446" s="105" t="s">
        <v>21</v>
      </c>
      <c r="D446" s="105" t="s">
        <v>954</v>
      </c>
      <c r="E446" s="133" t="s">
        <v>447</v>
      </c>
      <c r="F446" s="133"/>
      <c r="G446" s="61" t="s">
        <v>448</v>
      </c>
      <c r="H446" s="102">
        <v>0.75339999999999996</v>
      </c>
      <c r="I446" s="103">
        <v>1.67</v>
      </c>
      <c r="J446" s="103">
        <v>1.25</v>
      </c>
    </row>
    <row r="447" spans="1:10" ht="25.5">
      <c r="A447" s="105" t="s">
        <v>428</v>
      </c>
      <c r="B447" s="106" t="s">
        <v>441</v>
      </c>
      <c r="C447" s="105" t="s">
        <v>21</v>
      </c>
      <c r="D447" s="105" t="s">
        <v>442</v>
      </c>
      <c r="E447" s="133" t="s">
        <v>427</v>
      </c>
      <c r="F447" s="133"/>
      <c r="G447" s="61" t="s">
        <v>429</v>
      </c>
      <c r="H447" s="102">
        <v>2.3117000000000001</v>
      </c>
      <c r="I447" s="103">
        <v>14.15</v>
      </c>
      <c r="J447" s="103">
        <v>32.71</v>
      </c>
    </row>
    <row r="448" spans="1:10" ht="25.5">
      <c r="A448" s="105" t="s">
        <v>428</v>
      </c>
      <c r="B448" s="106" t="s">
        <v>929</v>
      </c>
      <c r="C448" s="105" t="s">
        <v>21</v>
      </c>
      <c r="D448" s="105" t="s">
        <v>930</v>
      </c>
      <c r="E448" s="133" t="s">
        <v>427</v>
      </c>
      <c r="F448" s="133"/>
      <c r="G448" s="61" t="s">
        <v>429</v>
      </c>
      <c r="H448" s="102">
        <v>1.4637</v>
      </c>
      <c r="I448" s="103">
        <v>15.26</v>
      </c>
      <c r="J448" s="103">
        <v>22.33</v>
      </c>
    </row>
    <row r="449" spans="1:10" ht="25.5">
      <c r="A449" s="105" t="s">
        <v>415</v>
      </c>
      <c r="B449" s="106" t="s">
        <v>931</v>
      </c>
      <c r="C449" s="105" t="s">
        <v>21</v>
      </c>
      <c r="D449" s="105" t="s">
        <v>932</v>
      </c>
      <c r="E449" s="133" t="s">
        <v>433</v>
      </c>
      <c r="F449" s="133"/>
      <c r="G449" s="61" t="s">
        <v>41</v>
      </c>
      <c r="H449" s="102">
        <v>0.72289999999999999</v>
      </c>
      <c r="I449" s="103">
        <v>65</v>
      </c>
      <c r="J449" s="103">
        <v>46.98</v>
      </c>
    </row>
    <row r="450" spans="1:10">
      <c r="A450" s="105" t="s">
        <v>415</v>
      </c>
      <c r="B450" s="106" t="s">
        <v>933</v>
      </c>
      <c r="C450" s="105" t="s">
        <v>21</v>
      </c>
      <c r="D450" s="105" t="s">
        <v>934</v>
      </c>
      <c r="E450" s="133" t="s">
        <v>433</v>
      </c>
      <c r="F450" s="133"/>
      <c r="G450" s="61" t="s">
        <v>54</v>
      </c>
      <c r="H450" s="102">
        <v>362.65789999999998</v>
      </c>
      <c r="I450" s="103">
        <v>0.73</v>
      </c>
      <c r="J450" s="103">
        <v>264.74</v>
      </c>
    </row>
    <row r="451" spans="1:10" ht="14.25" customHeight="1">
      <c r="A451" s="105" t="s">
        <v>415</v>
      </c>
      <c r="B451" s="106" t="s">
        <v>935</v>
      </c>
      <c r="C451" s="105" t="s">
        <v>21</v>
      </c>
      <c r="D451" s="105" t="s">
        <v>936</v>
      </c>
      <c r="E451" s="133" t="s">
        <v>433</v>
      </c>
      <c r="F451" s="133"/>
      <c r="G451" s="61" t="s">
        <v>41</v>
      </c>
      <c r="H451" s="102">
        <v>0.59340000000000004</v>
      </c>
      <c r="I451" s="103">
        <v>74.3</v>
      </c>
      <c r="J451" s="103">
        <v>44.08</v>
      </c>
    </row>
    <row r="452" spans="1:10" ht="25.5">
      <c r="A452" s="106"/>
      <c r="B452" s="106"/>
      <c r="C452" s="106"/>
      <c r="D452" s="106"/>
      <c r="E452" s="106" t="s">
        <v>420</v>
      </c>
      <c r="F452" s="103">
        <v>24.057518311072812</v>
      </c>
      <c r="G452" s="106" t="s">
        <v>421</v>
      </c>
      <c r="H452" s="103">
        <v>20.61</v>
      </c>
      <c r="I452" s="106" t="s">
        <v>422</v>
      </c>
      <c r="J452" s="103">
        <v>44.67</v>
      </c>
    </row>
    <row r="453" spans="1:10" ht="14.25" customHeight="1">
      <c r="A453" s="106"/>
      <c r="B453" s="106"/>
      <c r="C453" s="106"/>
      <c r="D453" s="106"/>
      <c r="E453" s="106" t="s">
        <v>423</v>
      </c>
      <c r="F453" s="103">
        <v>103.08</v>
      </c>
      <c r="G453" s="106"/>
      <c r="H453" s="132" t="s">
        <v>424</v>
      </c>
      <c r="I453" s="132"/>
      <c r="J453" s="103">
        <v>515.42999999999995</v>
      </c>
    </row>
    <row r="454" spans="1:10" ht="25.5" customHeight="1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</row>
    <row r="455" spans="1:10" ht="25.5" customHeight="1">
      <c r="A455" s="107" t="s">
        <v>71</v>
      </c>
      <c r="B455" s="53" t="s">
        <v>1</v>
      </c>
      <c r="C455" s="107" t="s">
        <v>2</v>
      </c>
      <c r="D455" s="107" t="s">
        <v>3</v>
      </c>
      <c r="E455" s="135" t="s">
        <v>412</v>
      </c>
      <c r="F455" s="135"/>
      <c r="G455" s="54" t="s">
        <v>4</v>
      </c>
      <c r="H455" s="53" t="s">
        <v>5</v>
      </c>
      <c r="I455" s="53" t="s">
        <v>6</v>
      </c>
      <c r="J455" s="53" t="s">
        <v>8</v>
      </c>
    </row>
    <row r="456" spans="1:10" ht="14.25" customHeight="1">
      <c r="A456" s="108" t="s">
        <v>413</v>
      </c>
      <c r="B456" s="57" t="s">
        <v>471</v>
      </c>
      <c r="C456" s="108" t="s">
        <v>29</v>
      </c>
      <c r="D456" s="108" t="s">
        <v>472</v>
      </c>
      <c r="E456" s="134" t="s">
        <v>955</v>
      </c>
      <c r="F456" s="134"/>
      <c r="G456" s="58" t="s">
        <v>41</v>
      </c>
      <c r="H456" s="101">
        <v>1</v>
      </c>
      <c r="I456" s="59">
        <v>40.450000000000003</v>
      </c>
      <c r="J456" s="59">
        <v>40.450000000000003</v>
      </c>
    </row>
    <row r="457" spans="1:10" ht="25.5">
      <c r="A457" s="105" t="s">
        <v>428</v>
      </c>
      <c r="B457" s="106" t="s">
        <v>956</v>
      </c>
      <c r="C457" s="105" t="s">
        <v>29</v>
      </c>
      <c r="D457" s="105" t="s">
        <v>957</v>
      </c>
      <c r="E457" s="133" t="s">
        <v>738</v>
      </c>
      <c r="F457" s="133"/>
      <c r="G457" s="61" t="s">
        <v>739</v>
      </c>
      <c r="H457" s="102">
        <v>0.36</v>
      </c>
      <c r="I457" s="103">
        <v>3.52</v>
      </c>
      <c r="J457" s="103">
        <v>1.26</v>
      </c>
    </row>
    <row r="458" spans="1:10" ht="25.5" customHeight="1">
      <c r="A458" s="105" t="s">
        <v>428</v>
      </c>
      <c r="B458" s="106" t="s">
        <v>958</v>
      </c>
      <c r="C458" s="105" t="s">
        <v>29</v>
      </c>
      <c r="D458" s="105" t="s">
        <v>959</v>
      </c>
      <c r="E458" s="133" t="s">
        <v>738</v>
      </c>
      <c r="F458" s="133"/>
      <c r="G458" s="61" t="s">
        <v>739</v>
      </c>
      <c r="H458" s="102">
        <v>0.18</v>
      </c>
      <c r="I458" s="103">
        <v>3.49</v>
      </c>
      <c r="J458" s="103">
        <v>0.62</v>
      </c>
    </row>
    <row r="459" spans="1:10" ht="25.5" customHeight="1">
      <c r="A459" s="105" t="s">
        <v>428</v>
      </c>
      <c r="B459" s="106" t="s">
        <v>736</v>
      </c>
      <c r="C459" s="105" t="s">
        <v>29</v>
      </c>
      <c r="D459" s="105" t="s">
        <v>737</v>
      </c>
      <c r="E459" s="133" t="s">
        <v>738</v>
      </c>
      <c r="F459" s="133"/>
      <c r="G459" s="61" t="s">
        <v>739</v>
      </c>
      <c r="H459" s="102">
        <v>1.62</v>
      </c>
      <c r="I459" s="103">
        <v>3.64</v>
      </c>
      <c r="J459" s="103">
        <v>5.89</v>
      </c>
    </row>
    <row r="460" spans="1:10" ht="25.5" customHeight="1">
      <c r="A460" s="105" t="s">
        <v>428</v>
      </c>
      <c r="B460" s="106" t="s">
        <v>740</v>
      </c>
      <c r="C460" s="105" t="s">
        <v>29</v>
      </c>
      <c r="D460" s="105" t="s">
        <v>741</v>
      </c>
      <c r="E460" s="133" t="s">
        <v>738</v>
      </c>
      <c r="F460" s="133"/>
      <c r="G460" s="61" t="s">
        <v>739</v>
      </c>
      <c r="H460" s="102">
        <v>0.36</v>
      </c>
      <c r="I460" s="103">
        <v>3.55</v>
      </c>
      <c r="J460" s="103">
        <v>1.27</v>
      </c>
    </row>
    <row r="461" spans="1:10" ht="14.25" customHeight="1">
      <c r="A461" s="105" t="s">
        <v>415</v>
      </c>
      <c r="B461" s="106" t="s">
        <v>960</v>
      </c>
      <c r="C461" s="105" t="s">
        <v>21</v>
      </c>
      <c r="D461" s="105" t="s">
        <v>961</v>
      </c>
      <c r="E461" s="133" t="s">
        <v>744</v>
      </c>
      <c r="F461" s="133"/>
      <c r="G461" s="61" t="s">
        <v>429</v>
      </c>
      <c r="H461" s="102">
        <v>0.18</v>
      </c>
      <c r="I461" s="103">
        <v>15.38</v>
      </c>
      <c r="J461" s="103">
        <v>2.76</v>
      </c>
    </row>
    <row r="462" spans="1:10">
      <c r="A462" s="105" t="s">
        <v>415</v>
      </c>
      <c r="B462" s="106" t="s">
        <v>751</v>
      </c>
      <c r="C462" s="105" t="s">
        <v>21</v>
      </c>
      <c r="D462" s="105" t="s">
        <v>752</v>
      </c>
      <c r="E462" s="133" t="s">
        <v>744</v>
      </c>
      <c r="F462" s="133"/>
      <c r="G462" s="61" t="s">
        <v>429</v>
      </c>
      <c r="H462" s="102">
        <v>0.36</v>
      </c>
      <c r="I462" s="103">
        <v>15.38</v>
      </c>
      <c r="J462" s="103">
        <v>5.53</v>
      </c>
    </row>
    <row r="463" spans="1:10">
      <c r="A463" s="105" t="s">
        <v>415</v>
      </c>
      <c r="B463" s="106" t="s">
        <v>962</v>
      </c>
      <c r="C463" s="105" t="s">
        <v>21</v>
      </c>
      <c r="D463" s="105" t="s">
        <v>963</v>
      </c>
      <c r="E463" s="133" t="s">
        <v>744</v>
      </c>
      <c r="F463" s="133"/>
      <c r="G463" s="61" t="s">
        <v>429</v>
      </c>
      <c r="H463" s="102">
        <v>0.36</v>
      </c>
      <c r="I463" s="103">
        <v>15.38</v>
      </c>
      <c r="J463" s="103">
        <v>5.53</v>
      </c>
    </row>
    <row r="464" spans="1:10">
      <c r="A464" s="105" t="s">
        <v>415</v>
      </c>
      <c r="B464" s="106" t="s">
        <v>755</v>
      </c>
      <c r="C464" s="105" t="s">
        <v>21</v>
      </c>
      <c r="D464" s="105" t="s">
        <v>756</v>
      </c>
      <c r="E464" s="133" t="s">
        <v>744</v>
      </c>
      <c r="F464" s="133"/>
      <c r="G464" s="61" t="s">
        <v>429</v>
      </c>
      <c r="H464" s="102">
        <v>1.62</v>
      </c>
      <c r="I464" s="103">
        <v>10.86</v>
      </c>
      <c r="J464" s="103">
        <v>17.59</v>
      </c>
    </row>
    <row r="465" spans="1:10" ht="38.25" customHeight="1">
      <c r="A465" s="106"/>
      <c r="B465" s="106"/>
      <c r="C465" s="106"/>
      <c r="D465" s="106"/>
      <c r="E465" s="106" t="s">
        <v>420</v>
      </c>
      <c r="F465" s="103">
        <v>16.916199899999999</v>
      </c>
      <c r="G465" s="106" t="s">
        <v>421</v>
      </c>
      <c r="H465" s="103">
        <v>14.49</v>
      </c>
      <c r="I465" s="106" t="s">
        <v>422</v>
      </c>
      <c r="J465" s="103">
        <v>31.41</v>
      </c>
    </row>
    <row r="466" spans="1:10" ht="38.25" customHeight="1">
      <c r="A466" s="106"/>
      <c r="B466" s="106"/>
      <c r="C466" s="106"/>
      <c r="D466" s="106"/>
      <c r="E466" s="106" t="s">
        <v>423</v>
      </c>
      <c r="F466" s="103">
        <v>10.11</v>
      </c>
      <c r="G466" s="106"/>
      <c r="H466" s="132" t="s">
        <v>424</v>
      </c>
      <c r="I466" s="132"/>
      <c r="J466" s="103">
        <v>50.56</v>
      </c>
    </row>
    <row r="467" spans="1:10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</row>
    <row r="468" spans="1:10" ht="15">
      <c r="A468" s="107" t="s">
        <v>72</v>
      </c>
      <c r="B468" s="53" t="s">
        <v>1</v>
      </c>
      <c r="C468" s="107" t="s">
        <v>2</v>
      </c>
      <c r="D468" s="107" t="s">
        <v>3</v>
      </c>
      <c r="E468" s="135" t="s">
        <v>412</v>
      </c>
      <c r="F468" s="135"/>
      <c r="G468" s="54" t="s">
        <v>4</v>
      </c>
      <c r="H468" s="53" t="s">
        <v>5</v>
      </c>
      <c r="I468" s="53" t="s">
        <v>6</v>
      </c>
      <c r="J468" s="53" t="s">
        <v>8</v>
      </c>
    </row>
    <row r="469" spans="1:10" ht="38.25" customHeight="1">
      <c r="A469" s="108" t="s">
        <v>413</v>
      </c>
      <c r="B469" s="57" t="s">
        <v>473</v>
      </c>
      <c r="C469" s="108" t="s">
        <v>21</v>
      </c>
      <c r="D469" s="108" t="s">
        <v>474</v>
      </c>
      <c r="E469" s="134" t="s">
        <v>722</v>
      </c>
      <c r="F469" s="134"/>
      <c r="G469" s="58" t="s">
        <v>15</v>
      </c>
      <c r="H469" s="101">
        <v>1</v>
      </c>
      <c r="I469" s="59">
        <v>56.94</v>
      </c>
      <c r="J469" s="59">
        <v>56.94</v>
      </c>
    </row>
    <row r="470" spans="1:10" ht="38.25" customHeight="1">
      <c r="A470" s="105" t="s">
        <v>428</v>
      </c>
      <c r="B470" s="106" t="s">
        <v>964</v>
      </c>
      <c r="C470" s="105" t="s">
        <v>21</v>
      </c>
      <c r="D470" s="105" t="s">
        <v>965</v>
      </c>
      <c r="E470" s="133" t="s">
        <v>722</v>
      </c>
      <c r="F470" s="133"/>
      <c r="G470" s="61" t="s">
        <v>15</v>
      </c>
      <c r="H470" s="102">
        <v>0.188</v>
      </c>
      <c r="I470" s="103">
        <v>176.38</v>
      </c>
      <c r="J470" s="103">
        <v>33.15</v>
      </c>
    </row>
    <row r="471" spans="1:10" ht="38.25" customHeight="1">
      <c r="A471" s="105" t="s">
        <v>428</v>
      </c>
      <c r="B471" s="106" t="s">
        <v>723</v>
      </c>
      <c r="C471" s="105" t="s">
        <v>21</v>
      </c>
      <c r="D471" s="105" t="s">
        <v>724</v>
      </c>
      <c r="E471" s="133" t="s">
        <v>427</v>
      </c>
      <c r="F471" s="133"/>
      <c r="G471" s="61" t="s">
        <v>429</v>
      </c>
      <c r="H471" s="102">
        <v>0.752</v>
      </c>
      <c r="I471" s="103">
        <v>18.63</v>
      </c>
      <c r="J471" s="103">
        <v>14</v>
      </c>
    </row>
    <row r="472" spans="1:10" ht="25.5">
      <c r="A472" s="105" t="s">
        <v>428</v>
      </c>
      <c r="B472" s="106" t="s">
        <v>725</v>
      </c>
      <c r="C472" s="105" t="s">
        <v>21</v>
      </c>
      <c r="D472" s="105" t="s">
        <v>726</v>
      </c>
      <c r="E472" s="133" t="s">
        <v>427</v>
      </c>
      <c r="F472" s="133"/>
      <c r="G472" s="61" t="s">
        <v>429</v>
      </c>
      <c r="H472" s="102">
        <v>0.13800000000000001</v>
      </c>
      <c r="I472" s="103">
        <v>14.69</v>
      </c>
      <c r="J472" s="103">
        <v>2.02</v>
      </c>
    </row>
    <row r="473" spans="1:10" ht="14.25" customHeight="1">
      <c r="A473" s="105" t="s">
        <v>415</v>
      </c>
      <c r="B473" s="106" t="s">
        <v>966</v>
      </c>
      <c r="C473" s="105" t="s">
        <v>21</v>
      </c>
      <c r="D473" s="105" t="s">
        <v>967</v>
      </c>
      <c r="E473" s="133" t="s">
        <v>433</v>
      </c>
      <c r="F473" s="133"/>
      <c r="G473" s="61" t="s">
        <v>650</v>
      </c>
      <c r="H473" s="102">
        <v>0.01</v>
      </c>
      <c r="I473" s="103">
        <v>7.97</v>
      </c>
      <c r="J473" s="103">
        <v>7.0000000000000007E-2</v>
      </c>
    </row>
    <row r="474" spans="1:10" ht="25.5">
      <c r="A474" s="105" t="s">
        <v>415</v>
      </c>
      <c r="B474" s="106" t="s">
        <v>970</v>
      </c>
      <c r="C474" s="105" t="s">
        <v>21</v>
      </c>
      <c r="D474" s="105" t="s">
        <v>971</v>
      </c>
      <c r="E474" s="133" t="s">
        <v>972</v>
      </c>
      <c r="F474" s="133"/>
      <c r="G474" s="61" t="s">
        <v>26</v>
      </c>
      <c r="H474" s="102">
        <v>0.19600000000000001</v>
      </c>
      <c r="I474" s="103">
        <v>6.5</v>
      </c>
      <c r="J474" s="103">
        <v>1.27</v>
      </c>
    </row>
    <row r="475" spans="1:10" ht="25.5">
      <c r="A475" s="105" t="s">
        <v>415</v>
      </c>
      <c r="B475" s="106" t="s">
        <v>973</v>
      </c>
      <c r="C475" s="105" t="s">
        <v>21</v>
      </c>
      <c r="D475" s="105" t="s">
        <v>974</v>
      </c>
      <c r="E475" s="133" t="s">
        <v>433</v>
      </c>
      <c r="F475" s="133"/>
      <c r="G475" s="61" t="s">
        <v>26</v>
      </c>
      <c r="H475" s="102">
        <v>0.78500000000000003</v>
      </c>
      <c r="I475" s="103">
        <v>2.5</v>
      </c>
      <c r="J475" s="103">
        <v>1.96</v>
      </c>
    </row>
    <row r="476" spans="1:10" ht="38.25">
      <c r="A476" s="105" t="s">
        <v>415</v>
      </c>
      <c r="B476" s="106" t="s">
        <v>968</v>
      </c>
      <c r="C476" s="105" t="s">
        <v>21</v>
      </c>
      <c r="D476" s="105" t="s">
        <v>969</v>
      </c>
      <c r="E476" s="133" t="s">
        <v>433</v>
      </c>
      <c r="F476" s="133"/>
      <c r="G476" s="61" t="s">
        <v>26</v>
      </c>
      <c r="H476" s="102">
        <v>0.39300000000000002</v>
      </c>
      <c r="I476" s="103">
        <v>10</v>
      </c>
      <c r="J476" s="103">
        <v>3.93</v>
      </c>
    </row>
    <row r="477" spans="1:10" ht="14.25" customHeight="1">
      <c r="A477" s="105" t="s">
        <v>415</v>
      </c>
      <c r="B477" s="106" t="s">
        <v>975</v>
      </c>
      <c r="C477" s="105" t="s">
        <v>21</v>
      </c>
      <c r="D477" s="105" t="s">
        <v>976</v>
      </c>
      <c r="E477" s="133" t="s">
        <v>433</v>
      </c>
      <c r="F477" s="133"/>
      <c r="G477" s="61" t="s">
        <v>54</v>
      </c>
      <c r="H477" s="102">
        <v>1.9E-2</v>
      </c>
      <c r="I477" s="103">
        <v>28.88</v>
      </c>
      <c r="J477" s="103">
        <v>0.54</v>
      </c>
    </row>
    <row r="478" spans="1:10" ht="14.25" customHeight="1">
      <c r="A478" s="106"/>
      <c r="B478" s="106"/>
      <c r="C478" s="106"/>
      <c r="D478" s="106"/>
      <c r="E478" s="106" t="s">
        <v>420</v>
      </c>
      <c r="F478" s="103">
        <v>9.7156398104265396</v>
      </c>
      <c r="G478" s="106" t="s">
        <v>421</v>
      </c>
      <c r="H478" s="103">
        <v>8.32</v>
      </c>
      <c r="I478" s="106" t="s">
        <v>422</v>
      </c>
      <c r="J478" s="103">
        <v>18.04</v>
      </c>
    </row>
    <row r="479" spans="1:10" ht="14.25" customHeight="1">
      <c r="A479" s="106"/>
      <c r="B479" s="106"/>
      <c r="C479" s="106"/>
      <c r="D479" s="106"/>
      <c r="E479" s="106" t="s">
        <v>423</v>
      </c>
      <c r="F479" s="103">
        <v>14.23</v>
      </c>
      <c r="G479" s="106"/>
      <c r="H479" s="132" t="s">
        <v>424</v>
      </c>
      <c r="I479" s="132"/>
      <c r="J479" s="103">
        <v>71.17</v>
      </c>
    </row>
    <row r="480" spans="1:10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</row>
    <row r="481" spans="1:10" ht="15">
      <c r="A481" s="107" t="s">
        <v>75</v>
      </c>
      <c r="B481" s="53" t="s">
        <v>1</v>
      </c>
      <c r="C481" s="107" t="s">
        <v>2</v>
      </c>
      <c r="D481" s="107" t="s">
        <v>3</v>
      </c>
      <c r="E481" s="135" t="s">
        <v>412</v>
      </c>
      <c r="F481" s="135"/>
      <c r="G481" s="54" t="s">
        <v>4</v>
      </c>
      <c r="H481" s="53" t="s">
        <v>5</v>
      </c>
      <c r="I481" s="53" t="s">
        <v>6</v>
      </c>
      <c r="J481" s="53" t="s">
        <v>8</v>
      </c>
    </row>
    <row r="482" spans="1:10" ht="25.5" customHeight="1">
      <c r="A482" s="108" t="s">
        <v>413</v>
      </c>
      <c r="B482" s="57" t="s">
        <v>475</v>
      </c>
      <c r="C482" s="108" t="s">
        <v>21</v>
      </c>
      <c r="D482" s="108" t="s">
        <v>53</v>
      </c>
      <c r="E482" s="134" t="s">
        <v>722</v>
      </c>
      <c r="F482" s="134"/>
      <c r="G482" s="58" t="s">
        <v>54</v>
      </c>
      <c r="H482" s="101">
        <v>1</v>
      </c>
      <c r="I482" s="59">
        <v>12.11</v>
      </c>
      <c r="J482" s="59">
        <v>12.11</v>
      </c>
    </row>
    <row r="483" spans="1:10" ht="25.5" customHeight="1">
      <c r="A483" s="105" t="s">
        <v>428</v>
      </c>
      <c r="B483" s="106" t="s">
        <v>941</v>
      </c>
      <c r="C483" s="105" t="s">
        <v>21</v>
      </c>
      <c r="D483" s="105" t="s">
        <v>942</v>
      </c>
      <c r="E483" s="133" t="s">
        <v>722</v>
      </c>
      <c r="F483" s="133"/>
      <c r="G483" s="61" t="s">
        <v>54</v>
      </c>
      <c r="H483" s="102">
        <v>1</v>
      </c>
      <c r="I483" s="103">
        <v>9.99</v>
      </c>
      <c r="J483" s="103">
        <v>9.99</v>
      </c>
    </row>
    <row r="484" spans="1:10" ht="25.5">
      <c r="A484" s="105" t="s">
        <v>428</v>
      </c>
      <c r="B484" s="106" t="s">
        <v>943</v>
      </c>
      <c r="C484" s="105" t="s">
        <v>21</v>
      </c>
      <c r="D484" s="105" t="s">
        <v>944</v>
      </c>
      <c r="E484" s="133" t="s">
        <v>427</v>
      </c>
      <c r="F484" s="133"/>
      <c r="G484" s="61" t="s">
        <v>429</v>
      </c>
      <c r="H484" s="102">
        <v>1.14E-2</v>
      </c>
      <c r="I484" s="103">
        <v>14.15</v>
      </c>
      <c r="J484" s="103">
        <v>0.16</v>
      </c>
    </row>
    <row r="485" spans="1:10" ht="25.5">
      <c r="A485" s="105" t="s">
        <v>428</v>
      </c>
      <c r="B485" s="106" t="s">
        <v>945</v>
      </c>
      <c r="C485" s="105" t="s">
        <v>21</v>
      </c>
      <c r="D485" s="105" t="s">
        <v>946</v>
      </c>
      <c r="E485" s="133" t="s">
        <v>427</v>
      </c>
      <c r="F485" s="133"/>
      <c r="G485" s="61" t="s">
        <v>429</v>
      </c>
      <c r="H485" s="102">
        <v>6.9800000000000001E-2</v>
      </c>
      <c r="I485" s="103">
        <v>18.75</v>
      </c>
      <c r="J485" s="103">
        <v>1.3</v>
      </c>
    </row>
    <row r="486" spans="1:10" ht="14.25" customHeight="1">
      <c r="A486" s="105" t="s">
        <v>415</v>
      </c>
      <c r="B486" s="106" t="s">
        <v>947</v>
      </c>
      <c r="C486" s="105" t="s">
        <v>21</v>
      </c>
      <c r="D486" s="105" t="s">
        <v>948</v>
      </c>
      <c r="E486" s="133" t="s">
        <v>433</v>
      </c>
      <c r="F486" s="133"/>
      <c r="G486" s="61" t="s">
        <v>54</v>
      </c>
      <c r="H486" s="102">
        <v>2.5000000000000001E-2</v>
      </c>
      <c r="I486" s="103">
        <v>23.3</v>
      </c>
      <c r="J486" s="103">
        <v>0.57999999999999996</v>
      </c>
    </row>
    <row r="487" spans="1:10" ht="25.5">
      <c r="A487" s="105" t="s">
        <v>415</v>
      </c>
      <c r="B487" s="106" t="s">
        <v>949</v>
      </c>
      <c r="C487" s="105" t="s">
        <v>21</v>
      </c>
      <c r="D487" s="105" t="s">
        <v>950</v>
      </c>
      <c r="E487" s="133" t="s">
        <v>433</v>
      </c>
      <c r="F487" s="133"/>
      <c r="G487" s="61" t="s">
        <v>19</v>
      </c>
      <c r="H487" s="102">
        <v>0.36699999999999999</v>
      </c>
      <c r="I487" s="103">
        <v>0.22</v>
      </c>
      <c r="J487" s="103">
        <v>0.08</v>
      </c>
    </row>
    <row r="488" spans="1:10" ht="25.5">
      <c r="A488" s="106"/>
      <c r="B488" s="106"/>
      <c r="C488" s="106"/>
      <c r="D488" s="106"/>
      <c r="E488" s="106" t="s">
        <v>420</v>
      </c>
      <c r="F488" s="103">
        <v>0.70551486428263677</v>
      </c>
      <c r="G488" s="106" t="s">
        <v>421</v>
      </c>
      <c r="H488" s="103">
        <v>0.6</v>
      </c>
      <c r="I488" s="106" t="s">
        <v>422</v>
      </c>
      <c r="J488" s="103">
        <v>1.31</v>
      </c>
    </row>
    <row r="489" spans="1:10" ht="14.25" customHeight="1">
      <c r="A489" s="106"/>
      <c r="B489" s="106"/>
      <c r="C489" s="106"/>
      <c r="D489" s="106"/>
      <c r="E489" s="106" t="s">
        <v>423</v>
      </c>
      <c r="F489" s="103">
        <v>3.02</v>
      </c>
      <c r="G489" s="106"/>
      <c r="H489" s="132" t="s">
        <v>424</v>
      </c>
      <c r="I489" s="132"/>
      <c r="J489" s="103">
        <v>15.13</v>
      </c>
    </row>
    <row r="490" spans="1:10" ht="14.25" customHeight="1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</row>
    <row r="491" spans="1:10" ht="14.25" customHeight="1">
      <c r="A491" s="107" t="s">
        <v>76</v>
      </c>
      <c r="B491" s="53" t="s">
        <v>1</v>
      </c>
      <c r="C491" s="107" t="s">
        <v>2</v>
      </c>
      <c r="D491" s="107" t="s">
        <v>3</v>
      </c>
      <c r="E491" s="135" t="s">
        <v>412</v>
      </c>
      <c r="F491" s="135"/>
      <c r="G491" s="54" t="s">
        <v>4</v>
      </c>
      <c r="H491" s="53" t="s">
        <v>5</v>
      </c>
      <c r="I491" s="53" t="s">
        <v>6</v>
      </c>
      <c r="J491" s="53" t="s">
        <v>8</v>
      </c>
    </row>
    <row r="492" spans="1:10" ht="38.25">
      <c r="A492" s="108" t="s">
        <v>413</v>
      </c>
      <c r="B492" s="57" t="s">
        <v>469</v>
      </c>
      <c r="C492" s="108" t="s">
        <v>21</v>
      </c>
      <c r="D492" s="108" t="s">
        <v>470</v>
      </c>
      <c r="E492" s="134" t="s">
        <v>722</v>
      </c>
      <c r="F492" s="134"/>
      <c r="G492" s="58" t="s">
        <v>41</v>
      </c>
      <c r="H492" s="101">
        <v>1</v>
      </c>
      <c r="I492" s="59">
        <v>412.35</v>
      </c>
      <c r="J492" s="59">
        <v>412.35</v>
      </c>
    </row>
    <row r="493" spans="1:10" ht="38.25" customHeight="1">
      <c r="A493" s="105" t="s">
        <v>428</v>
      </c>
      <c r="B493" s="106" t="s">
        <v>951</v>
      </c>
      <c r="C493" s="105" t="s">
        <v>21</v>
      </c>
      <c r="D493" s="105" t="s">
        <v>952</v>
      </c>
      <c r="E493" s="133" t="s">
        <v>447</v>
      </c>
      <c r="F493" s="133"/>
      <c r="G493" s="61" t="s">
        <v>451</v>
      </c>
      <c r="H493" s="102">
        <v>0.71030000000000004</v>
      </c>
      <c r="I493" s="103">
        <v>0.38</v>
      </c>
      <c r="J493" s="103">
        <v>0.26</v>
      </c>
    </row>
    <row r="494" spans="1:10" ht="38.25" customHeight="1">
      <c r="A494" s="105" t="s">
        <v>428</v>
      </c>
      <c r="B494" s="106" t="s">
        <v>953</v>
      </c>
      <c r="C494" s="105" t="s">
        <v>21</v>
      </c>
      <c r="D494" s="105" t="s">
        <v>954</v>
      </c>
      <c r="E494" s="133" t="s">
        <v>447</v>
      </c>
      <c r="F494" s="133"/>
      <c r="G494" s="61" t="s">
        <v>448</v>
      </c>
      <c r="H494" s="102">
        <v>0.75339999999999996</v>
      </c>
      <c r="I494" s="103">
        <v>1.67</v>
      </c>
      <c r="J494" s="103">
        <v>1.25</v>
      </c>
    </row>
    <row r="495" spans="1:10" ht="25.5">
      <c r="A495" s="105" t="s">
        <v>428</v>
      </c>
      <c r="B495" s="106" t="s">
        <v>441</v>
      </c>
      <c r="C495" s="105" t="s">
        <v>21</v>
      </c>
      <c r="D495" s="105" t="s">
        <v>442</v>
      </c>
      <c r="E495" s="133" t="s">
        <v>427</v>
      </c>
      <c r="F495" s="133"/>
      <c r="G495" s="61" t="s">
        <v>429</v>
      </c>
      <c r="H495" s="102">
        <v>2.3117000000000001</v>
      </c>
      <c r="I495" s="103">
        <v>14.15</v>
      </c>
      <c r="J495" s="103">
        <v>32.71</v>
      </c>
    </row>
    <row r="496" spans="1:10" ht="25.5">
      <c r="A496" s="105" t="s">
        <v>428</v>
      </c>
      <c r="B496" s="106" t="s">
        <v>929</v>
      </c>
      <c r="C496" s="105" t="s">
        <v>21</v>
      </c>
      <c r="D496" s="105" t="s">
        <v>930</v>
      </c>
      <c r="E496" s="133" t="s">
        <v>427</v>
      </c>
      <c r="F496" s="133"/>
      <c r="G496" s="61" t="s">
        <v>429</v>
      </c>
      <c r="H496" s="102">
        <v>1.4637</v>
      </c>
      <c r="I496" s="103">
        <v>15.26</v>
      </c>
      <c r="J496" s="103">
        <v>22.33</v>
      </c>
    </row>
    <row r="497" spans="1:10" ht="25.5">
      <c r="A497" s="105" t="s">
        <v>415</v>
      </c>
      <c r="B497" s="106" t="s">
        <v>931</v>
      </c>
      <c r="C497" s="105" t="s">
        <v>21</v>
      </c>
      <c r="D497" s="105" t="s">
        <v>932</v>
      </c>
      <c r="E497" s="133" t="s">
        <v>433</v>
      </c>
      <c r="F497" s="133"/>
      <c r="G497" s="61" t="s">
        <v>41</v>
      </c>
      <c r="H497" s="102">
        <v>0.72289999999999999</v>
      </c>
      <c r="I497" s="103">
        <v>65</v>
      </c>
      <c r="J497" s="103">
        <v>46.98</v>
      </c>
    </row>
    <row r="498" spans="1:10">
      <c r="A498" s="105" t="s">
        <v>415</v>
      </c>
      <c r="B498" s="106" t="s">
        <v>933</v>
      </c>
      <c r="C498" s="105" t="s">
        <v>21</v>
      </c>
      <c r="D498" s="105" t="s">
        <v>934</v>
      </c>
      <c r="E498" s="133" t="s">
        <v>433</v>
      </c>
      <c r="F498" s="133"/>
      <c r="G498" s="61" t="s">
        <v>54</v>
      </c>
      <c r="H498" s="102">
        <v>362.65789999999998</v>
      </c>
      <c r="I498" s="103">
        <v>0.73</v>
      </c>
      <c r="J498" s="103">
        <v>264.74</v>
      </c>
    </row>
    <row r="499" spans="1:10" ht="14.25" customHeight="1">
      <c r="A499" s="105" t="s">
        <v>415</v>
      </c>
      <c r="B499" s="106" t="s">
        <v>935</v>
      </c>
      <c r="C499" s="105" t="s">
        <v>21</v>
      </c>
      <c r="D499" s="105" t="s">
        <v>936</v>
      </c>
      <c r="E499" s="133" t="s">
        <v>433</v>
      </c>
      <c r="F499" s="133"/>
      <c r="G499" s="61" t="s">
        <v>41</v>
      </c>
      <c r="H499" s="102">
        <v>0.59340000000000004</v>
      </c>
      <c r="I499" s="103">
        <v>74.3</v>
      </c>
      <c r="J499" s="103">
        <v>44.08</v>
      </c>
    </row>
    <row r="500" spans="1:10" ht="25.5">
      <c r="A500" s="106"/>
      <c r="B500" s="106"/>
      <c r="C500" s="106"/>
      <c r="D500" s="106"/>
      <c r="E500" s="106" t="s">
        <v>420</v>
      </c>
      <c r="F500" s="103">
        <v>24.057518311072812</v>
      </c>
      <c r="G500" s="106" t="s">
        <v>421</v>
      </c>
      <c r="H500" s="103">
        <v>20.61</v>
      </c>
      <c r="I500" s="106" t="s">
        <v>422</v>
      </c>
      <c r="J500" s="103">
        <v>44.67</v>
      </c>
    </row>
    <row r="501" spans="1:10" ht="14.25" customHeight="1">
      <c r="A501" s="106"/>
      <c r="B501" s="106"/>
      <c r="C501" s="106"/>
      <c r="D501" s="106"/>
      <c r="E501" s="106" t="s">
        <v>423</v>
      </c>
      <c r="F501" s="103">
        <v>103.08</v>
      </c>
      <c r="G501" s="106"/>
      <c r="H501" s="132" t="s">
        <v>424</v>
      </c>
      <c r="I501" s="132"/>
      <c r="J501" s="103">
        <v>515.42999999999995</v>
      </c>
    </row>
    <row r="502" spans="1:10" ht="25.5" customHeight="1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</row>
    <row r="503" spans="1:10" ht="25.5" customHeight="1">
      <c r="A503" s="107" t="s">
        <v>77</v>
      </c>
      <c r="B503" s="53" t="s">
        <v>1</v>
      </c>
      <c r="C503" s="107" t="s">
        <v>2</v>
      </c>
      <c r="D503" s="107" t="s">
        <v>3</v>
      </c>
      <c r="E503" s="135" t="s">
        <v>412</v>
      </c>
      <c r="F503" s="135"/>
      <c r="G503" s="54" t="s">
        <v>4</v>
      </c>
      <c r="H503" s="53" t="s">
        <v>5</v>
      </c>
      <c r="I503" s="53" t="s">
        <v>6</v>
      </c>
      <c r="J503" s="53" t="s">
        <v>8</v>
      </c>
    </row>
    <row r="504" spans="1:10" ht="14.25" customHeight="1">
      <c r="A504" s="108" t="s">
        <v>413</v>
      </c>
      <c r="B504" s="57" t="s">
        <v>471</v>
      </c>
      <c r="C504" s="108" t="s">
        <v>29</v>
      </c>
      <c r="D504" s="108" t="s">
        <v>472</v>
      </c>
      <c r="E504" s="134" t="s">
        <v>955</v>
      </c>
      <c r="F504" s="134"/>
      <c r="G504" s="58" t="s">
        <v>41</v>
      </c>
      <c r="H504" s="101">
        <v>1</v>
      </c>
      <c r="I504" s="59">
        <v>40.450000000000003</v>
      </c>
      <c r="J504" s="59">
        <v>40.450000000000003</v>
      </c>
    </row>
    <row r="505" spans="1:10" ht="25.5">
      <c r="A505" s="105" t="s">
        <v>428</v>
      </c>
      <c r="B505" s="106" t="s">
        <v>956</v>
      </c>
      <c r="C505" s="105" t="s">
        <v>29</v>
      </c>
      <c r="D505" s="105" t="s">
        <v>957</v>
      </c>
      <c r="E505" s="133" t="s">
        <v>738</v>
      </c>
      <c r="F505" s="133"/>
      <c r="G505" s="61" t="s">
        <v>739</v>
      </c>
      <c r="H505" s="102">
        <v>0.36</v>
      </c>
      <c r="I505" s="103">
        <v>3.52</v>
      </c>
      <c r="J505" s="103">
        <v>1.26</v>
      </c>
    </row>
    <row r="506" spans="1:10" ht="25.5" customHeight="1">
      <c r="A506" s="105" t="s">
        <v>428</v>
      </c>
      <c r="B506" s="106" t="s">
        <v>958</v>
      </c>
      <c r="C506" s="105" t="s">
        <v>29</v>
      </c>
      <c r="D506" s="105" t="s">
        <v>959</v>
      </c>
      <c r="E506" s="133" t="s">
        <v>738</v>
      </c>
      <c r="F506" s="133"/>
      <c r="G506" s="61" t="s">
        <v>739</v>
      </c>
      <c r="H506" s="102">
        <v>0.18</v>
      </c>
      <c r="I506" s="103">
        <v>3.49</v>
      </c>
      <c r="J506" s="103">
        <v>0.62</v>
      </c>
    </row>
    <row r="507" spans="1:10" ht="25.5" customHeight="1">
      <c r="A507" s="105" t="s">
        <v>428</v>
      </c>
      <c r="B507" s="106" t="s">
        <v>736</v>
      </c>
      <c r="C507" s="105" t="s">
        <v>29</v>
      </c>
      <c r="D507" s="105" t="s">
        <v>737</v>
      </c>
      <c r="E507" s="133" t="s">
        <v>738</v>
      </c>
      <c r="F507" s="133"/>
      <c r="G507" s="61" t="s">
        <v>739</v>
      </c>
      <c r="H507" s="102">
        <v>1.62</v>
      </c>
      <c r="I507" s="103">
        <v>3.64</v>
      </c>
      <c r="J507" s="103">
        <v>5.89</v>
      </c>
    </row>
    <row r="508" spans="1:10" ht="25.5" customHeight="1">
      <c r="A508" s="105" t="s">
        <v>428</v>
      </c>
      <c r="B508" s="106" t="s">
        <v>740</v>
      </c>
      <c r="C508" s="105" t="s">
        <v>29</v>
      </c>
      <c r="D508" s="105" t="s">
        <v>741</v>
      </c>
      <c r="E508" s="133" t="s">
        <v>738</v>
      </c>
      <c r="F508" s="133"/>
      <c r="G508" s="61" t="s">
        <v>739</v>
      </c>
      <c r="H508" s="102">
        <v>0.36</v>
      </c>
      <c r="I508" s="103">
        <v>3.55</v>
      </c>
      <c r="J508" s="103">
        <v>1.27</v>
      </c>
    </row>
    <row r="509" spans="1:10" ht="14.25" customHeight="1">
      <c r="A509" s="105" t="s">
        <v>415</v>
      </c>
      <c r="B509" s="106" t="s">
        <v>960</v>
      </c>
      <c r="C509" s="105" t="s">
        <v>21</v>
      </c>
      <c r="D509" s="105" t="s">
        <v>961</v>
      </c>
      <c r="E509" s="133" t="s">
        <v>744</v>
      </c>
      <c r="F509" s="133"/>
      <c r="G509" s="61" t="s">
        <v>429</v>
      </c>
      <c r="H509" s="102">
        <v>0.18</v>
      </c>
      <c r="I509" s="103">
        <v>15.38</v>
      </c>
      <c r="J509" s="103">
        <v>2.76</v>
      </c>
    </row>
    <row r="510" spans="1:10">
      <c r="A510" s="105" t="s">
        <v>415</v>
      </c>
      <c r="B510" s="106" t="s">
        <v>751</v>
      </c>
      <c r="C510" s="105" t="s">
        <v>21</v>
      </c>
      <c r="D510" s="105" t="s">
        <v>752</v>
      </c>
      <c r="E510" s="133" t="s">
        <v>744</v>
      </c>
      <c r="F510" s="133"/>
      <c r="G510" s="61" t="s">
        <v>429</v>
      </c>
      <c r="H510" s="102">
        <v>0.36</v>
      </c>
      <c r="I510" s="103">
        <v>15.38</v>
      </c>
      <c r="J510" s="103">
        <v>5.53</v>
      </c>
    </row>
    <row r="511" spans="1:10">
      <c r="A511" s="105" t="s">
        <v>415</v>
      </c>
      <c r="B511" s="106" t="s">
        <v>962</v>
      </c>
      <c r="C511" s="105" t="s">
        <v>21</v>
      </c>
      <c r="D511" s="105" t="s">
        <v>963</v>
      </c>
      <c r="E511" s="133" t="s">
        <v>744</v>
      </c>
      <c r="F511" s="133"/>
      <c r="G511" s="61" t="s">
        <v>429</v>
      </c>
      <c r="H511" s="102">
        <v>0.36</v>
      </c>
      <c r="I511" s="103">
        <v>15.38</v>
      </c>
      <c r="J511" s="103">
        <v>5.53</v>
      </c>
    </row>
    <row r="512" spans="1:10">
      <c r="A512" s="105" t="s">
        <v>415</v>
      </c>
      <c r="B512" s="106" t="s">
        <v>755</v>
      </c>
      <c r="C512" s="105" t="s">
        <v>21</v>
      </c>
      <c r="D512" s="105" t="s">
        <v>756</v>
      </c>
      <c r="E512" s="133" t="s">
        <v>744</v>
      </c>
      <c r="F512" s="133"/>
      <c r="G512" s="61" t="s">
        <v>429</v>
      </c>
      <c r="H512" s="102">
        <v>1.62</v>
      </c>
      <c r="I512" s="103">
        <v>10.86</v>
      </c>
      <c r="J512" s="103">
        <v>17.59</v>
      </c>
    </row>
    <row r="513" spans="1:10" ht="38.25" customHeight="1">
      <c r="A513" s="106"/>
      <c r="B513" s="106"/>
      <c r="C513" s="106"/>
      <c r="D513" s="106"/>
      <c r="E513" s="106" t="s">
        <v>420</v>
      </c>
      <c r="F513" s="103">
        <v>16.916199899999999</v>
      </c>
      <c r="G513" s="106" t="s">
        <v>421</v>
      </c>
      <c r="H513" s="103">
        <v>14.49</v>
      </c>
      <c r="I513" s="106" t="s">
        <v>422</v>
      </c>
      <c r="J513" s="103">
        <v>31.41</v>
      </c>
    </row>
    <row r="514" spans="1:10" ht="38.25" customHeight="1">
      <c r="A514" s="106"/>
      <c r="B514" s="106"/>
      <c r="C514" s="106"/>
      <c r="D514" s="106"/>
      <c r="E514" s="106" t="s">
        <v>423</v>
      </c>
      <c r="F514" s="103">
        <v>10.11</v>
      </c>
      <c r="G514" s="106"/>
      <c r="H514" s="132" t="s">
        <v>424</v>
      </c>
      <c r="I514" s="132"/>
      <c r="J514" s="103">
        <v>50.56</v>
      </c>
    </row>
    <row r="515" spans="1:10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</row>
    <row r="516" spans="1:10" ht="15">
      <c r="A516" s="107" t="s">
        <v>78</v>
      </c>
      <c r="B516" s="53" t="s">
        <v>1</v>
      </c>
      <c r="C516" s="107" t="s">
        <v>2</v>
      </c>
      <c r="D516" s="107" t="s">
        <v>3</v>
      </c>
      <c r="E516" s="135" t="s">
        <v>412</v>
      </c>
      <c r="F516" s="135"/>
      <c r="G516" s="54" t="s">
        <v>4</v>
      </c>
      <c r="H516" s="53" t="s">
        <v>5</v>
      </c>
      <c r="I516" s="53" t="s">
        <v>6</v>
      </c>
      <c r="J516" s="53" t="s">
        <v>8</v>
      </c>
    </row>
    <row r="517" spans="1:10" ht="38.25" customHeight="1">
      <c r="A517" s="108" t="s">
        <v>413</v>
      </c>
      <c r="B517" s="57" t="s">
        <v>473</v>
      </c>
      <c r="C517" s="108" t="s">
        <v>21</v>
      </c>
      <c r="D517" s="108" t="s">
        <v>474</v>
      </c>
      <c r="E517" s="134" t="s">
        <v>722</v>
      </c>
      <c r="F517" s="134"/>
      <c r="G517" s="58" t="s">
        <v>15</v>
      </c>
      <c r="H517" s="101">
        <v>1</v>
      </c>
      <c r="I517" s="59">
        <v>56.94</v>
      </c>
      <c r="J517" s="59">
        <v>56.94</v>
      </c>
    </row>
    <row r="518" spans="1:10" ht="38.25" customHeight="1">
      <c r="A518" s="105" t="s">
        <v>428</v>
      </c>
      <c r="B518" s="106" t="s">
        <v>964</v>
      </c>
      <c r="C518" s="105" t="s">
        <v>21</v>
      </c>
      <c r="D518" s="105" t="s">
        <v>965</v>
      </c>
      <c r="E518" s="133" t="s">
        <v>722</v>
      </c>
      <c r="F518" s="133"/>
      <c r="G518" s="61" t="s">
        <v>15</v>
      </c>
      <c r="H518" s="102">
        <v>0.188</v>
      </c>
      <c r="I518" s="103">
        <v>176.38</v>
      </c>
      <c r="J518" s="103">
        <v>33.15</v>
      </c>
    </row>
    <row r="519" spans="1:10" ht="38.25" customHeight="1">
      <c r="A519" s="105" t="s">
        <v>428</v>
      </c>
      <c r="B519" s="106" t="s">
        <v>723</v>
      </c>
      <c r="C519" s="105" t="s">
        <v>21</v>
      </c>
      <c r="D519" s="105" t="s">
        <v>724</v>
      </c>
      <c r="E519" s="133" t="s">
        <v>427</v>
      </c>
      <c r="F519" s="133"/>
      <c r="G519" s="61" t="s">
        <v>429</v>
      </c>
      <c r="H519" s="102">
        <v>0.752</v>
      </c>
      <c r="I519" s="103">
        <v>18.63</v>
      </c>
      <c r="J519" s="103">
        <v>14</v>
      </c>
    </row>
    <row r="520" spans="1:10" ht="25.5">
      <c r="A520" s="105" t="s">
        <v>428</v>
      </c>
      <c r="B520" s="106" t="s">
        <v>725</v>
      </c>
      <c r="C520" s="105" t="s">
        <v>21</v>
      </c>
      <c r="D520" s="105" t="s">
        <v>726</v>
      </c>
      <c r="E520" s="133" t="s">
        <v>427</v>
      </c>
      <c r="F520" s="133"/>
      <c r="G520" s="61" t="s">
        <v>429</v>
      </c>
      <c r="H520" s="102">
        <v>0.13800000000000001</v>
      </c>
      <c r="I520" s="103">
        <v>14.69</v>
      </c>
      <c r="J520" s="103">
        <v>2.02</v>
      </c>
    </row>
    <row r="521" spans="1:10" ht="14.25" customHeight="1">
      <c r="A521" s="105" t="s">
        <v>415</v>
      </c>
      <c r="B521" s="106" t="s">
        <v>966</v>
      </c>
      <c r="C521" s="105" t="s">
        <v>21</v>
      </c>
      <c r="D521" s="105" t="s">
        <v>967</v>
      </c>
      <c r="E521" s="133" t="s">
        <v>433</v>
      </c>
      <c r="F521" s="133"/>
      <c r="G521" s="61" t="s">
        <v>650</v>
      </c>
      <c r="H521" s="102">
        <v>0.01</v>
      </c>
      <c r="I521" s="103">
        <v>7.97</v>
      </c>
      <c r="J521" s="103">
        <v>7.0000000000000007E-2</v>
      </c>
    </row>
    <row r="522" spans="1:10" ht="25.5">
      <c r="A522" s="105" t="s">
        <v>415</v>
      </c>
      <c r="B522" s="106" t="s">
        <v>970</v>
      </c>
      <c r="C522" s="105" t="s">
        <v>21</v>
      </c>
      <c r="D522" s="105" t="s">
        <v>971</v>
      </c>
      <c r="E522" s="133" t="s">
        <v>972</v>
      </c>
      <c r="F522" s="133"/>
      <c r="G522" s="61" t="s">
        <v>26</v>
      </c>
      <c r="H522" s="102">
        <v>0.19600000000000001</v>
      </c>
      <c r="I522" s="103">
        <v>6.5</v>
      </c>
      <c r="J522" s="103">
        <v>1.27</v>
      </c>
    </row>
    <row r="523" spans="1:10" ht="25.5">
      <c r="A523" s="105" t="s">
        <v>415</v>
      </c>
      <c r="B523" s="106" t="s">
        <v>973</v>
      </c>
      <c r="C523" s="105" t="s">
        <v>21</v>
      </c>
      <c r="D523" s="105" t="s">
        <v>974</v>
      </c>
      <c r="E523" s="133" t="s">
        <v>433</v>
      </c>
      <c r="F523" s="133"/>
      <c r="G523" s="61" t="s">
        <v>26</v>
      </c>
      <c r="H523" s="102">
        <v>0.78500000000000003</v>
      </c>
      <c r="I523" s="103">
        <v>2.5</v>
      </c>
      <c r="J523" s="103">
        <v>1.96</v>
      </c>
    </row>
    <row r="524" spans="1:10" ht="38.25">
      <c r="A524" s="105" t="s">
        <v>415</v>
      </c>
      <c r="B524" s="106" t="s">
        <v>968</v>
      </c>
      <c r="C524" s="105" t="s">
        <v>21</v>
      </c>
      <c r="D524" s="105" t="s">
        <v>969</v>
      </c>
      <c r="E524" s="133" t="s">
        <v>433</v>
      </c>
      <c r="F524" s="133"/>
      <c r="G524" s="61" t="s">
        <v>26</v>
      </c>
      <c r="H524" s="102">
        <v>0.39300000000000002</v>
      </c>
      <c r="I524" s="103">
        <v>10</v>
      </c>
      <c r="J524" s="103">
        <v>3.93</v>
      </c>
    </row>
    <row r="525" spans="1:10" ht="14.25" customHeight="1">
      <c r="A525" s="105" t="s">
        <v>415</v>
      </c>
      <c r="B525" s="106" t="s">
        <v>975</v>
      </c>
      <c r="C525" s="105" t="s">
        <v>21</v>
      </c>
      <c r="D525" s="105" t="s">
        <v>976</v>
      </c>
      <c r="E525" s="133" t="s">
        <v>433</v>
      </c>
      <c r="F525" s="133"/>
      <c r="G525" s="61" t="s">
        <v>54</v>
      </c>
      <c r="H525" s="102">
        <v>1.9E-2</v>
      </c>
      <c r="I525" s="103">
        <v>28.88</v>
      </c>
      <c r="J525" s="103">
        <v>0.54</v>
      </c>
    </row>
    <row r="526" spans="1:10" ht="14.25" customHeight="1">
      <c r="A526" s="106"/>
      <c r="B526" s="106"/>
      <c r="C526" s="106"/>
      <c r="D526" s="106"/>
      <c r="E526" s="106" t="s">
        <v>420</v>
      </c>
      <c r="F526" s="103">
        <v>9.7156398104265396</v>
      </c>
      <c r="G526" s="106" t="s">
        <v>421</v>
      </c>
      <c r="H526" s="103">
        <v>8.32</v>
      </c>
      <c r="I526" s="106" t="s">
        <v>422</v>
      </c>
      <c r="J526" s="103">
        <v>18.04</v>
      </c>
    </row>
    <row r="527" spans="1:10" ht="14.25" customHeight="1">
      <c r="A527" s="106"/>
      <c r="B527" s="106"/>
      <c r="C527" s="106"/>
      <c r="D527" s="106"/>
      <c r="E527" s="106" t="s">
        <v>423</v>
      </c>
      <c r="F527" s="103">
        <v>14.23</v>
      </c>
      <c r="G527" s="106"/>
      <c r="H527" s="132" t="s">
        <v>424</v>
      </c>
      <c r="I527" s="132"/>
      <c r="J527" s="103">
        <v>71.17</v>
      </c>
    </row>
    <row r="528" spans="1:10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</row>
    <row r="529" spans="1:10" ht="15">
      <c r="A529" s="107" t="s">
        <v>81</v>
      </c>
      <c r="B529" s="53" t="s">
        <v>1</v>
      </c>
      <c r="C529" s="107" t="s">
        <v>2</v>
      </c>
      <c r="D529" s="107" t="s">
        <v>3</v>
      </c>
      <c r="E529" s="135" t="s">
        <v>412</v>
      </c>
      <c r="F529" s="135"/>
      <c r="G529" s="54" t="s">
        <v>4</v>
      </c>
      <c r="H529" s="53" t="s">
        <v>5</v>
      </c>
      <c r="I529" s="53" t="s">
        <v>6</v>
      </c>
      <c r="J529" s="53" t="s">
        <v>8</v>
      </c>
    </row>
    <row r="530" spans="1:10" ht="25.5" customHeight="1">
      <c r="A530" s="108" t="s">
        <v>413</v>
      </c>
      <c r="B530" s="57" t="s">
        <v>475</v>
      </c>
      <c r="C530" s="108" t="s">
        <v>21</v>
      </c>
      <c r="D530" s="108" t="s">
        <v>53</v>
      </c>
      <c r="E530" s="134" t="s">
        <v>722</v>
      </c>
      <c r="F530" s="134"/>
      <c r="G530" s="58" t="s">
        <v>54</v>
      </c>
      <c r="H530" s="101">
        <v>1</v>
      </c>
      <c r="I530" s="59">
        <v>12.11</v>
      </c>
      <c r="J530" s="59">
        <v>12.11</v>
      </c>
    </row>
    <row r="531" spans="1:10" ht="25.5" customHeight="1">
      <c r="A531" s="105" t="s">
        <v>428</v>
      </c>
      <c r="B531" s="106" t="s">
        <v>941</v>
      </c>
      <c r="C531" s="105" t="s">
        <v>21</v>
      </c>
      <c r="D531" s="105" t="s">
        <v>942</v>
      </c>
      <c r="E531" s="133" t="s">
        <v>722</v>
      </c>
      <c r="F531" s="133"/>
      <c r="G531" s="61" t="s">
        <v>54</v>
      </c>
      <c r="H531" s="102">
        <v>1</v>
      </c>
      <c r="I531" s="103">
        <v>9.99</v>
      </c>
      <c r="J531" s="103">
        <v>9.99</v>
      </c>
    </row>
    <row r="532" spans="1:10" ht="25.5">
      <c r="A532" s="105" t="s">
        <v>428</v>
      </c>
      <c r="B532" s="106" t="s">
        <v>943</v>
      </c>
      <c r="C532" s="105" t="s">
        <v>21</v>
      </c>
      <c r="D532" s="105" t="s">
        <v>944</v>
      </c>
      <c r="E532" s="133" t="s">
        <v>427</v>
      </c>
      <c r="F532" s="133"/>
      <c r="G532" s="61" t="s">
        <v>429</v>
      </c>
      <c r="H532" s="102">
        <v>1.14E-2</v>
      </c>
      <c r="I532" s="103">
        <v>14.15</v>
      </c>
      <c r="J532" s="103">
        <v>0.16</v>
      </c>
    </row>
    <row r="533" spans="1:10" ht="25.5">
      <c r="A533" s="105" t="s">
        <v>428</v>
      </c>
      <c r="B533" s="106" t="s">
        <v>945</v>
      </c>
      <c r="C533" s="105" t="s">
        <v>21</v>
      </c>
      <c r="D533" s="105" t="s">
        <v>946</v>
      </c>
      <c r="E533" s="133" t="s">
        <v>427</v>
      </c>
      <c r="F533" s="133"/>
      <c r="G533" s="61" t="s">
        <v>429</v>
      </c>
      <c r="H533" s="102">
        <v>6.9800000000000001E-2</v>
      </c>
      <c r="I533" s="103">
        <v>18.75</v>
      </c>
      <c r="J533" s="103">
        <v>1.3</v>
      </c>
    </row>
    <row r="534" spans="1:10" ht="14.25" customHeight="1">
      <c r="A534" s="105" t="s">
        <v>415</v>
      </c>
      <c r="B534" s="106" t="s">
        <v>947</v>
      </c>
      <c r="C534" s="105" t="s">
        <v>21</v>
      </c>
      <c r="D534" s="105" t="s">
        <v>948</v>
      </c>
      <c r="E534" s="133" t="s">
        <v>433</v>
      </c>
      <c r="F534" s="133"/>
      <c r="G534" s="61" t="s">
        <v>54</v>
      </c>
      <c r="H534" s="102">
        <v>2.5000000000000001E-2</v>
      </c>
      <c r="I534" s="103">
        <v>23.3</v>
      </c>
      <c r="J534" s="103">
        <v>0.57999999999999996</v>
      </c>
    </row>
    <row r="535" spans="1:10" ht="25.5">
      <c r="A535" s="105" t="s">
        <v>415</v>
      </c>
      <c r="B535" s="106" t="s">
        <v>949</v>
      </c>
      <c r="C535" s="105" t="s">
        <v>21</v>
      </c>
      <c r="D535" s="105" t="s">
        <v>950</v>
      </c>
      <c r="E535" s="133" t="s">
        <v>433</v>
      </c>
      <c r="F535" s="133"/>
      <c r="G535" s="61" t="s">
        <v>19</v>
      </c>
      <c r="H535" s="102">
        <v>0.36699999999999999</v>
      </c>
      <c r="I535" s="103">
        <v>0.22</v>
      </c>
      <c r="J535" s="103">
        <v>0.08</v>
      </c>
    </row>
    <row r="536" spans="1:10" ht="25.5">
      <c r="A536" s="106"/>
      <c r="B536" s="106"/>
      <c r="C536" s="106"/>
      <c r="D536" s="106"/>
      <c r="E536" s="106" t="s">
        <v>420</v>
      </c>
      <c r="F536" s="103">
        <v>0.70551486428263677</v>
      </c>
      <c r="G536" s="106" t="s">
        <v>421</v>
      </c>
      <c r="H536" s="103">
        <v>0.6</v>
      </c>
      <c r="I536" s="106" t="s">
        <v>422</v>
      </c>
      <c r="J536" s="103">
        <v>1.31</v>
      </c>
    </row>
    <row r="537" spans="1:10" ht="14.25" customHeight="1">
      <c r="A537" s="106"/>
      <c r="B537" s="106"/>
      <c r="C537" s="106"/>
      <c r="D537" s="106"/>
      <c r="E537" s="106" t="s">
        <v>423</v>
      </c>
      <c r="F537" s="103">
        <v>3.02</v>
      </c>
      <c r="G537" s="106"/>
      <c r="H537" s="132" t="s">
        <v>424</v>
      </c>
      <c r="I537" s="132"/>
      <c r="J537" s="103">
        <v>15.13</v>
      </c>
    </row>
    <row r="538" spans="1:10" ht="14.25" customHeight="1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</row>
    <row r="539" spans="1:10" ht="14.25" customHeight="1">
      <c r="A539" s="107" t="s">
        <v>82</v>
      </c>
      <c r="B539" s="53" t="s">
        <v>1</v>
      </c>
      <c r="C539" s="107" t="s">
        <v>2</v>
      </c>
      <c r="D539" s="107" t="s">
        <v>3</v>
      </c>
      <c r="E539" s="135" t="s">
        <v>412</v>
      </c>
      <c r="F539" s="135"/>
      <c r="G539" s="54" t="s">
        <v>4</v>
      </c>
      <c r="H539" s="53" t="s">
        <v>5</v>
      </c>
      <c r="I539" s="53" t="s">
        <v>6</v>
      </c>
      <c r="J539" s="53" t="s">
        <v>8</v>
      </c>
    </row>
    <row r="540" spans="1:10" ht="38.25">
      <c r="A540" s="108" t="s">
        <v>413</v>
      </c>
      <c r="B540" s="57" t="s">
        <v>469</v>
      </c>
      <c r="C540" s="108" t="s">
        <v>21</v>
      </c>
      <c r="D540" s="108" t="s">
        <v>470</v>
      </c>
      <c r="E540" s="134" t="s">
        <v>722</v>
      </c>
      <c r="F540" s="134"/>
      <c r="G540" s="58" t="s">
        <v>41</v>
      </c>
      <c r="H540" s="101">
        <v>1</v>
      </c>
      <c r="I540" s="59">
        <v>412.35</v>
      </c>
      <c r="J540" s="59">
        <v>412.35</v>
      </c>
    </row>
    <row r="541" spans="1:10" ht="38.25" customHeight="1">
      <c r="A541" s="105" t="s">
        <v>428</v>
      </c>
      <c r="B541" s="106" t="s">
        <v>951</v>
      </c>
      <c r="C541" s="105" t="s">
        <v>21</v>
      </c>
      <c r="D541" s="105" t="s">
        <v>952</v>
      </c>
      <c r="E541" s="133" t="s">
        <v>447</v>
      </c>
      <c r="F541" s="133"/>
      <c r="G541" s="61" t="s">
        <v>451</v>
      </c>
      <c r="H541" s="102">
        <v>0.71030000000000004</v>
      </c>
      <c r="I541" s="103">
        <v>0.38</v>
      </c>
      <c r="J541" s="103">
        <v>0.26</v>
      </c>
    </row>
    <row r="542" spans="1:10" ht="38.25" customHeight="1">
      <c r="A542" s="105" t="s">
        <v>428</v>
      </c>
      <c r="B542" s="106" t="s">
        <v>953</v>
      </c>
      <c r="C542" s="105" t="s">
        <v>21</v>
      </c>
      <c r="D542" s="105" t="s">
        <v>954</v>
      </c>
      <c r="E542" s="133" t="s">
        <v>447</v>
      </c>
      <c r="F542" s="133"/>
      <c r="G542" s="61" t="s">
        <v>448</v>
      </c>
      <c r="H542" s="102">
        <v>0.75339999999999996</v>
      </c>
      <c r="I542" s="103">
        <v>1.67</v>
      </c>
      <c r="J542" s="103">
        <v>1.25</v>
      </c>
    </row>
    <row r="543" spans="1:10" ht="25.5">
      <c r="A543" s="105" t="s">
        <v>428</v>
      </c>
      <c r="B543" s="106" t="s">
        <v>441</v>
      </c>
      <c r="C543" s="105" t="s">
        <v>21</v>
      </c>
      <c r="D543" s="105" t="s">
        <v>442</v>
      </c>
      <c r="E543" s="133" t="s">
        <v>427</v>
      </c>
      <c r="F543" s="133"/>
      <c r="G543" s="61" t="s">
        <v>429</v>
      </c>
      <c r="H543" s="102">
        <v>2.3117000000000001</v>
      </c>
      <c r="I543" s="103">
        <v>14.15</v>
      </c>
      <c r="J543" s="103">
        <v>32.71</v>
      </c>
    </row>
    <row r="544" spans="1:10" ht="25.5">
      <c r="A544" s="105" t="s">
        <v>428</v>
      </c>
      <c r="B544" s="106" t="s">
        <v>929</v>
      </c>
      <c r="C544" s="105" t="s">
        <v>21</v>
      </c>
      <c r="D544" s="105" t="s">
        <v>930</v>
      </c>
      <c r="E544" s="133" t="s">
        <v>427</v>
      </c>
      <c r="F544" s="133"/>
      <c r="G544" s="61" t="s">
        <v>429</v>
      </c>
      <c r="H544" s="102">
        <v>1.4637</v>
      </c>
      <c r="I544" s="103">
        <v>15.26</v>
      </c>
      <c r="J544" s="103">
        <v>22.33</v>
      </c>
    </row>
    <row r="545" spans="1:10" ht="25.5">
      <c r="A545" s="105" t="s">
        <v>415</v>
      </c>
      <c r="B545" s="106" t="s">
        <v>931</v>
      </c>
      <c r="C545" s="105" t="s">
        <v>21</v>
      </c>
      <c r="D545" s="105" t="s">
        <v>932</v>
      </c>
      <c r="E545" s="133" t="s">
        <v>433</v>
      </c>
      <c r="F545" s="133"/>
      <c r="G545" s="61" t="s">
        <v>41</v>
      </c>
      <c r="H545" s="102">
        <v>0.72289999999999999</v>
      </c>
      <c r="I545" s="103">
        <v>65</v>
      </c>
      <c r="J545" s="103">
        <v>46.98</v>
      </c>
    </row>
    <row r="546" spans="1:10">
      <c r="A546" s="105" t="s">
        <v>415</v>
      </c>
      <c r="B546" s="106" t="s">
        <v>933</v>
      </c>
      <c r="C546" s="105" t="s">
        <v>21</v>
      </c>
      <c r="D546" s="105" t="s">
        <v>934</v>
      </c>
      <c r="E546" s="133" t="s">
        <v>433</v>
      </c>
      <c r="F546" s="133"/>
      <c r="G546" s="61" t="s">
        <v>54</v>
      </c>
      <c r="H546" s="102">
        <v>362.65789999999998</v>
      </c>
      <c r="I546" s="103">
        <v>0.73</v>
      </c>
      <c r="J546" s="103">
        <v>264.74</v>
      </c>
    </row>
    <row r="547" spans="1:10" ht="14.25" customHeight="1">
      <c r="A547" s="105" t="s">
        <v>415</v>
      </c>
      <c r="B547" s="106" t="s">
        <v>935</v>
      </c>
      <c r="C547" s="105" t="s">
        <v>21</v>
      </c>
      <c r="D547" s="105" t="s">
        <v>936</v>
      </c>
      <c r="E547" s="133" t="s">
        <v>433</v>
      </c>
      <c r="F547" s="133"/>
      <c r="G547" s="61" t="s">
        <v>41</v>
      </c>
      <c r="H547" s="102">
        <v>0.59340000000000004</v>
      </c>
      <c r="I547" s="103">
        <v>74.3</v>
      </c>
      <c r="J547" s="103">
        <v>44.08</v>
      </c>
    </row>
    <row r="548" spans="1:10" ht="25.5">
      <c r="A548" s="106"/>
      <c r="B548" s="106"/>
      <c r="C548" s="106"/>
      <c r="D548" s="106"/>
      <c r="E548" s="106" t="s">
        <v>420</v>
      </c>
      <c r="F548" s="103">
        <v>24.057518311072812</v>
      </c>
      <c r="G548" s="106" t="s">
        <v>421</v>
      </c>
      <c r="H548" s="103">
        <v>20.61</v>
      </c>
      <c r="I548" s="106" t="s">
        <v>422</v>
      </c>
      <c r="J548" s="103">
        <v>44.67</v>
      </c>
    </row>
    <row r="549" spans="1:10" ht="14.25" customHeight="1">
      <c r="A549" s="106"/>
      <c r="B549" s="106"/>
      <c r="C549" s="106"/>
      <c r="D549" s="106"/>
      <c r="E549" s="106" t="s">
        <v>423</v>
      </c>
      <c r="F549" s="103">
        <v>103.08</v>
      </c>
      <c r="G549" s="106"/>
      <c r="H549" s="132" t="s">
        <v>424</v>
      </c>
      <c r="I549" s="132"/>
      <c r="J549" s="103">
        <v>515.42999999999995</v>
      </c>
    </row>
    <row r="550" spans="1:10" ht="14.25" customHeight="1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</row>
    <row r="551" spans="1:10" ht="14.25" customHeight="1">
      <c r="A551" s="107" t="s">
        <v>83</v>
      </c>
      <c r="B551" s="53" t="s">
        <v>1</v>
      </c>
      <c r="C551" s="107" t="s">
        <v>2</v>
      </c>
      <c r="D551" s="107" t="s">
        <v>3</v>
      </c>
      <c r="E551" s="135" t="s">
        <v>412</v>
      </c>
      <c r="F551" s="135"/>
      <c r="G551" s="54" t="s">
        <v>4</v>
      </c>
      <c r="H551" s="53" t="s">
        <v>5</v>
      </c>
      <c r="I551" s="53" t="s">
        <v>6</v>
      </c>
      <c r="J551" s="53" t="s">
        <v>8</v>
      </c>
    </row>
    <row r="552" spans="1:10" ht="14.25" customHeight="1">
      <c r="A552" s="108" t="s">
        <v>413</v>
      </c>
      <c r="B552" s="57" t="s">
        <v>471</v>
      </c>
      <c r="C552" s="108" t="s">
        <v>29</v>
      </c>
      <c r="D552" s="108" t="s">
        <v>472</v>
      </c>
      <c r="E552" s="134" t="s">
        <v>955</v>
      </c>
      <c r="F552" s="134"/>
      <c r="G552" s="58" t="s">
        <v>41</v>
      </c>
      <c r="H552" s="101">
        <v>1</v>
      </c>
      <c r="I552" s="59">
        <v>40.450000000000003</v>
      </c>
      <c r="J552" s="59">
        <v>40.450000000000003</v>
      </c>
    </row>
    <row r="553" spans="1:10" ht="25.5">
      <c r="A553" s="105" t="s">
        <v>428</v>
      </c>
      <c r="B553" s="106" t="s">
        <v>956</v>
      </c>
      <c r="C553" s="105" t="s">
        <v>29</v>
      </c>
      <c r="D553" s="105" t="s">
        <v>957</v>
      </c>
      <c r="E553" s="133" t="s">
        <v>738</v>
      </c>
      <c r="F553" s="133"/>
      <c r="G553" s="61" t="s">
        <v>739</v>
      </c>
      <c r="H553" s="102">
        <v>0.36</v>
      </c>
      <c r="I553" s="103">
        <v>3.52</v>
      </c>
      <c r="J553" s="103">
        <v>1.26</v>
      </c>
    </row>
    <row r="554" spans="1:10" ht="25.5" customHeight="1">
      <c r="A554" s="105" t="s">
        <v>428</v>
      </c>
      <c r="B554" s="106" t="s">
        <v>958</v>
      </c>
      <c r="C554" s="105" t="s">
        <v>29</v>
      </c>
      <c r="D554" s="105" t="s">
        <v>959</v>
      </c>
      <c r="E554" s="133" t="s">
        <v>738</v>
      </c>
      <c r="F554" s="133"/>
      <c r="G554" s="61" t="s">
        <v>739</v>
      </c>
      <c r="H554" s="102">
        <v>0.18</v>
      </c>
      <c r="I554" s="103">
        <v>3.49</v>
      </c>
      <c r="J554" s="103">
        <v>0.62</v>
      </c>
    </row>
    <row r="555" spans="1:10" ht="25.5" customHeight="1">
      <c r="A555" s="105" t="s">
        <v>428</v>
      </c>
      <c r="B555" s="106" t="s">
        <v>736</v>
      </c>
      <c r="C555" s="105" t="s">
        <v>29</v>
      </c>
      <c r="D555" s="105" t="s">
        <v>737</v>
      </c>
      <c r="E555" s="133" t="s">
        <v>738</v>
      </c>
      <c r="F555" s="133"/>
      <c r="G555" s="61" t="s">
        <v>739</v>
      </c>
      <c r="H555" s="102">
        <v>1.62</v>
      </c>
      <c r="I555" s="103">
        <v>3.64</v>
      </c>
      <c r="J555" s="103">
        <v>5.89</v>
      </c>
    </row>
    <row r="556" spans="1:10" ht="25.5" customHeight="1">
      <c r="A556" s="105" t="s">
        <v>428</v>
      </c>
      <c r="B556" s="106" t="s">
        <v>740</v>
      </c>
      <c r="C556" s="105" t="s">
        <v>29</v>
      </c>
      <c r="D556" s="105" t="s">
        <v>741</v>
      </c>
      <c r="E556" s="133" t="s">
        <v>738</v>
      </c>
      <c r="F556" s="133"/>
      <c r="G556" s="61" t="s">
        <v>739</v>
      </c>
      <c r="H556" s="102">
        <v>0.36</v>
      </c>
      <c r="I556" s="103">
        <v>3.55</v>
      </c>
      <c r="J556" s="103">
        <v>1.27</v>
      </c>
    </row>
    <row r="557" spans="1:10">
      <c r="A557" s="105" t="s">
        <v>415</v>
      </c>
      <c r="B557" s="106" t="s">
        <v>960</v>
      </c>
      <c r="C557" s="105" t="s">
        <v>21</v>
      </c>
      <c r="D557" s="105" t="s">
        <v>961</v>
      </c>
      <c r="E557" s="133" t="s">
        <v>744</v>
      </c>
      <c r="F557" s="133"/>
      <c r="G557" s="61" t="s">
        <v>429</v>
      </c>
      <c r="H557" s="102">
        <v>0.18</v>
      </c>
      <c r="I557" s="103">
        <v>15.38</v>
      </c>
      <c r="J557" s="103">
        <v>2.76</v>
      </c>
    </row>
    <row r="558" spans="1:10">
      <c r="A558" s="105" t="s">
        <v>415</v>
      </c>
      <c r="B558" s="106" t="s">
        <v>751</v>
      </c>
      <c r="C558" s="105" t="s">
        <v>21</v>
      </c>
      <c r="D558" s="105" t="s">
        <v>752</v>
      </c>
      <c r="E558" s="133" t="s">
        <v>744</v>
      </c>
      <c r="F558" s="133"/>
      <c r="G558" s="61" t="s">
        <v>429</v>
      </c>
      <c r="H558" s="102">
        <v>0.36</v>
      </c>
      <c r="I558" s="103">
        <v>15.38</v>
      </c>
      <c r="J558" s="103">
        <v>5.53</v>
      </c>
    </row>
    <row r="559" spans="1:10">
      <c r="A559" s="105" t="s">
        <v>415</v>
      </c>
      <c r="B559" s="106" t="s">
        <v>962</v>
      </c>
      <c r="C559" s="105" t="s">
        <v>21</v>
      </c>
      <c r="D559" s="105" t="s">
        <v>963</v>
      </c>
      <c r="E559" s="133" t="s">
        <v>744</v>
      </c>
      <c r="F559" s="133"/>
      <c r="G559" s="61" t="s">
        <v>429</v>
      </c>
      <c r="H559" s="102">
        <v>0.36</v>
      </c>
      <c r="I559" s="103">
        <v>15.38</v>
      </c>
      <c r="J559" s="103">
        <v>5.53</v>
      </c>
    </row>
    <row r="560" spans="1:10" ht="14.25" customHeight="1">
      <c r="A560" s="105" t="s">
        <v>415</v>
      </c>
      <c r="B560" s="106" t="s">
        <v>755</v>
      </c>
      <c r="C560" s="105" t="s">
        <v>21</v>
      </c>
      <c r="D560" s="105" t="s">
        <v>756</v>
      </c>
      <c r="E560" s="133" t="s">
        <v>744</v>
      </c>
      <c r="F560" s="133"/>
      <c r="G560" s="61" t="s">
        <v>429</v>
      </c>
      <c r="H560" s="102">
        <v>1.62</v>
      </c>
      <c r="I560" s="103">
        <v>10.86</v>
      </c>
      <c r="J560" s="103">
        <v>17.59</v>
      </c>
    </row>
    <row r="561" spans="1:10" ht="14.25" customHeight="1">
      <c r="A561" s="106"/>
      <c r="B561" s="106"/>
      <c r="C561" s="106"/>
      <c r="D561" s="106"/>
      <c r="E561" s="106" t="s">
        <v>420</v>
      </c>
      <c r="F561" s="103">
        <v>16.916199899999999</v>
      </c>
      <c r="G561" s="106" t="s">
        <v>421</v>
      </c>
      <c r="H561" s="103">
        <v>14.49</v>
      </c>
      <c r="I561" s="106" t="s">
        <v>422</v>
      </c>
      <c r="J561" s="103">
        <v>31.41</v>
      </c>
    </row>
    <row r="562" spans="1:10" ht="14.25" customHeight="1">
      <c r="A562" s="106"/>
      <c r="B562" s="106"/>
      <c r="C562" s="106"/>
      <c r="D562" s="106"/>
      <c r="E562" s="106" t="s">
        <v>423</v>
      </c>
      <c r="F562" s="103">
        <v>10.11</v>
      </c>
      <c r="G562" s="106"/>
      <c r="H562" s="132" t="s">
        <v>424</v>
      </c>
      <c r="I562" s="132"/>
      <c r="J562" s="103">
        <v>50.56</v>
      </c>
    </row>
    <row r="563" spans="1:10" ht="25.5" customHeight="1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</row>
    <row r="564" spans="1:10" ht="15">
      <c r="A564" s="107" t="s">
        <v>84</v>
      </c>
      <c r="B564" s="53" t="s">
        <v>1</v>
      </c>
      <c r="C564" s="107" t="s">
        <v>2</v>
      </c>
      <c r="D564" s="107" t="s">
        <v>3</v>
      </c>
      <c r="E564" s="135" t="s">
        <v>412</v>
      </c>
      <c r="F564" s="135"/>
      <c r="G564" s="54" t="s">
        <v>4</v>
      </c>
      <c r="H564" s="53" t="s">
        <v>5</v>
      </c>
      <c r="I564" s="53" t="s">
        <v>6</v>
      </c>
      <c r="J564" s="53" t="s">
        <v>8</v>
      </c>
    </row>
    <row r="565" spans="1:10" ht="38.25" customHeight="1">
      <c r="A565" s="108" t="s">
        <v>413</v>
      </c>
      <c r="B565" s="57" t="s">
        <v>473</v>
      </c>
      <c r="C565" s="108" t="s">
        <v>21</v>
      </c>
      <c r="D565" s="108" t="s">
        <v>474</v>
      </c>
      <c r="E565" s="134" t="s">
        <v>722</v>
      </c>
      <c r="F565" s="134"/>
      <c r="G565" s="58" t="s">
        <v>15</v>
      </c>
      <c r="H565" s="101">
        <v>1</v>
      </c>
      <c r="I565" s="59">
        <v>56.94</v>
      </c>
      <c r="J565" s="59">
        <v>56.94</v>
      </c>
    </row>
    <row r="566" spans="1:10" ht="38.25" customHeight="1">
      <c r="A566" s="105" t="s">
        <v>428</v>
      </c>
      <c r="B566" s="106" t="s">
        <v>964</v>
      </c>
      <c r="C566" s="105" t="s">
        <v>21</v>
      </c>
      <c r="D566" s="105" t="s">
        <v>965</v>
      </c>
      <c r="E566" s="133" t="s">
        <v>722</v>
      </c>
      <c r="F566" s="133"/>
      <c r="G566" s="61" t="s">
        <v>15</v>
      </c>
      <c r="H566" s="102">
        <v>0.188</v>
      </c>
      <c r="I566" s="103">
        <v>176.38</v>
      </c>
      <c r="J566" s="103">
        <v>33.15</v>
      </c>
    </row>
    <row r="567" spans="1:10" ht="38.25" customHeight="1">
      <c r="A567" s="105" t="s">
        <v>428</v>
      </c>
      <c r="B567" s="106" t="s">
        <v>723</v>
      </c>
      <c r="C567" s="105" t="s">
        <v>21</v>
      </c>
      <c r="D567" s="105" t="s">
        <v>724</v>
      </c>
      <c r="E567" s="133" t="s">
        <v>427</v>
      </c>
      <c r="F567" s="133"/>
      <c r="G567" s="61" t="s">
        <v>429</v>
      </c>
      <c r="H567" s="102">
        <v>0.752</v>
      </c>
      <c r="I567" s="103">
        <v>18.63</v>
      </c>
      <c r="J567" s="103">
        <v>14</v>
      </c>
    </row>
    <row r="568" spans="1:10" ht="25.5">
      <c r="A568" s="105" t="s">
        <v>428</v>
      </c>
      <c r="B568" s="106" t="s">
        <v>725</v>
      </c>
      <c r="C568" s="105" t="s">
        <v>21</v>
      </c>
      <c r="D568" s="105" t="s">
        <v>726</v>
      </c>
      <c r="E568" s="133" t="s">
        <v>427</v>
      </c>
      <c r="F568" s="133"/>
      <c r="G568" s="61" t="s">
        <v>429</v>
      </c>
      <c r="H568" s="102">
        <v>0.13800000000000001</v>
      </c>
      <c r="I568" s="103">
        <v>14.69</v>
      </c>
      <c r="J568" s="103">
        <v>2.02</v>
      </c>
    </row>
    <row r="569" spans="1:10" ht="25.5">
      <c r="A569" s="105" t="s">
        <v>415</v>
      </c>
      <c r="B569" s="106" t="s">
        <v>966</v>
      </c>
      <c r="C569" s="105" t="s">
        <v>21</v>
      </c>
      <c r="D569" s="105" t="s">
        <v>967</v>
      </c>
      <c r="E569" s="133" t="s">
        <v>433</v>
      </c>
      <c r="F569" s="133"/>
      <c r="G569" s="61" t="s">
        <v>650</v>
      </c>
      <c r="H569" s="102">
        <v>0.01</v>
      </c>
      <c r="I569" s="103">
        <v>7.97</v>
      </c>
      <c r="J569" s="103">
        <v>7.0000000000000007E-2</v>
      </c>
    </row>
    <row r="570" spans="1:10" ht="25.5">
      <c r="A570" s="105" t="s">
        <v>415</v>
      </c>
      <c r="B570" s="106" t="s">
        <v>970</v>
      </c>
      <c r="C570" s="105" t="s">
        <v>21</v>
      </c>
      <c r="D570" s="105" t="s">
        <v>971</v>
      </c>
      <c r="E570" s="133" t="s">
        <v>972</v>
      </c>
      <c r="F570" s="133"/>
      <c r="G570" s="61" t="s">
        <v>26</v>
      </c>
      <c r="H570" s="102">
        <v>0.19600000000000001</v>
      </c>
      <c r="I570" s="103">
        <v>6.5</v>
      </c>
      <c r="J570" s="103">
        <v>1.27</v>
      </c>
    </row>
    <row r="571" spans="1:10" ht="25.5" customHeight="1">
      <c r="A571" s="105" t="s">
        <v>415</v>
      </c>
      <c r="B571" s="106" t="s">
        <v>973</v>
      </c>
      <c r="C571" s="105" t="s">
        <v>21</v>
      </c>
      <c r="D571" s="105" t="s">
        <v>974</v>
      </c>
      <c r="E571" s="133" t="s">
        <v>433</v>
      </c>
      <c r="F571" s="133"/>
      <c r="G571" s="61" t="s">
        <v>26</v>
      </c>
      <c r="H571" s="102">
        <v>0.78500000000000003</v>
      </c>
      <c r="I571" s="103">
        <v>2.5</v>
      </c>
      <c r="J571" s="103">
        <v>1.96</v>
      </c>
    </row>
    <row r="572" spans="1:10" ht="38.25">
      <c r="A572" s="105" t="s">
        <v>415</v>
      </c>
      <c r="B572" s="106" t="s">
        <v>968</v>
      </c>
      <c r="C572" s="105" t="s">
        <v>21</v>
      </c>
      <c r="D572" s="105" t="s">
        <v>969</v>
      </c>
      <c r="E572" s="133" t="s">
        <v>433</v>
      </c>
      <c r="F572" s="133"/>
      <c r="G572" s="61" t="s">
        <v>26</v>
      </c>
      <c r="H572" s="102">
        <v>0.39300000000000002</v>
      </c>
      <c r="I572" s="103">
        <v>10</v>
      </c>
      <c r="J572" s="103">
        <v>3.93</v>
      </c>
    </row>
    <row r="573" spans="1:10" ht="14.25" customHeight="1">
      <c r="A573" s="105" t="s">
        <v>415</v>
      </c>
      <c r="B573" s="106" t="s">
        <v>975</v>
      </c>
      <c r="C573" s="105" t="s">
        <v>21</v>
      </c>
      <c r="D573" s="105" t="s">
        <v>976</v>
      </c>
      <c r="E573" s="133" t="s">
        <v>433</v>
      </c>
      <c r="F573" s="133"/>
      <c r="G573" s="61" t="s">
        <v>54</v>
      </c>
      <c r="H573" s="102">
        <v>1.9E-2</v>
      </c>
      <c r="I573" s="103">
        <v>28.88</v>
      </c>
      <c r="J573" s="103">
        <v>0.54</v>
      </c>
    </row>
    <row r="574" spans="1:10" ht="14.25" customHeight="1">
      <c r="A574" s="106"/>
      <c r="B574" s="106"/>
      <c r="C574" s="106"/>
      <c r="D574" s="106"/>
      <c r="E574" s="106" t="s">
        <v>420</v>
      </c>
      <c r="F574" s="103">
        <v>9.7156398104265396</v>
      </c>
      <c r="G574" s="106" t="s">
        <v>421</v>
      </c>
      <c r="H574" s="103">
        <v>8.32</v>
      </c>
      <c r="I574" s="106" t="s">
        <v>422</v>
      </c>
      <c r="J574" s="103">
        <v>18.04</v>
      </c>
    </row>
    <row r="575" spans="1:10" ht="14.25" customHeight="1">
      <c r="A575" s="106"/>
      <c r="B575" s="106"/>
      <c r="C575" s="106"/>
      <c r="D575" s="106"/>
      <c r="E575" s="106" t="s">
        <v>423</v>
      </c>
      <c r="F575" s="103">
        <v>14.23</v>
      </c>
      <c r="G575" s="106"/>
      <c r="H575" s="132" t="s">
        <v>424</v>
      </c>
      <c r="I575" s="132"/>
      <c r="J575" s="103">
        <v>71.17</v>
      </c>
    </row>
    <row r="576" spans="1:10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</row>
    <row r="577" spans="1:10" ht="15">
      <c r="A577" s="107" t="s">
        <v>85</v>
      </c>
      <c r="B577" s="53" t="s">
        <v>1</v>
      </c>
      <c r="C577" s="107" t="s">
        <v>2</v>
      </c>
      <c r="D577" s="107" t="s">
        <v>3</v>
      </c>
      <c r="E577" s="135" t="s">
        <v>412</v>
      </c>
      <c r="F577" s="135"/>
      <c r="G577" s="54" t="s">
        <v>4</v>
      </c>
      <c r="H577" s="53" t="s">
        <v>5</v>
      </c>
      <c r="I577" s="53" t="s">
        <v>6</v>
      </c>
      <c r="J577" s="53" t="s">
        <v>8</v>
      </c>
    </row>
    <row r="578" spans="1:10" ht="25.5" customHeight="1">
      <c r="A578" s="108" t="s">
        <v>413</v>
      </c>
      <c r="B578" s="57" t="s">
        <v>86</v>
      </c>
      <c r="C578" s="108" t="s">
        <v>29</v>
      </c>
      <c r="D578" s="108" t="s">
        <v>484</v>
      </c>
      <c r="E578" s="134" t="s">
        <v>982</v>
      </c>
      <c r="F578" s="134"/>
      <c r="G578" s="58" t="s">
        <v>15</v>
      </c>
      <c r="H578" s="101">
        <v>1</v>
      </c>
      <c r="I578" s="59">
        <v>26.02</v>
      </c>
      <c r="J578" s="59">
        <v>26.02</v>
      </c>
    </row>
    <row r="579" spans="1:10" ht="25.5">
      <c r="A579" s="105" t="s">
        <v>428</v>
      </c>
      <c r="B579" s="106" t="s">
        <v>736</v>
      </c>
      <c r="C579" s="105" t="s">
        <v>29</v>
      </c>
      <c r="D579" s="105" t="s">
        <v>737</v>
      </c>
      <c r="E579" s="133" t="s">
        <v>738</v>
      </c>
      <c r="F579" s="133"/>
      <c r="G579" s="61" t="s">
        <v>739</v>
      </c>
      <c r="H579" s="102">
        <v>4.5999999999999999E-2</v>
      </c>
      <c r="I579" s="103">
        <v>3.64</v>
      </c>
      <c r="J579" s="103">
        <v>0.16</v>
      </c>
    </row>
    <row r="580" spans="1:10" ht="25.5">
      <c r="A580" s="105" t="s">
        <v>428</v>
      </c>
      <c r="B580" s="106" t="s">
        <v>740</v>
      </c>
      <c r="C580" s="105" t="s">
        <v>29</v>
      </c>
      <c r="D580" s="105" t="s">
        <v>741</v>
      </c>
      <c r="E580" s="133" t="s">
        <v>738</v>
      </c>
      <c r="F580" s="133"/>
      <c r="G580" s="61" t="s">
        <v>739</v>
      </c>
      <c r="H580" s="102">
        <v>0.183</v>
      </c>
      <c r="I580" s="103">
        <v>3.55</v>
      </c>
      <c r="J580" s="103">
        <v>0.64</v>
      </c>
    </row>
    <row r="581" spans="1:10" ht="25.5" customHeight="1">
      <c r="A581" s="105" t="s">
        <v>415</v>
      </c>
      <c r="B581" s="106" t="s">
        <v>747</v>
      </c>
      <c r="C581" s="105" t="s">
        <v>29</v>
      </c>
      <c r="D581" s="105" t="s">
        <v>748</v>
      </c>
      <c r="E581" s="133" t="s">
        <v>433</v>
      </c>
      <c r="F581" s="133"/>
      <c r="G581" s="61" t="s">
        <v>95</v>
      </c>
      <c r="H581" s="102">
        <v>1.333</v>
      </c>
      <c r="I581" s="103">
        <v>10.130000000000001</v>
      </c>
      <c r="J581" s="103">
        <v>13.5</v>
      </c>
    </row>
    <row r="582" spans="1:10">
      <c r="A582" s="105" t="s">
        <v>415</v>
      </c>
      <c r="B582" s="106" t="s">
        <v>983</v>
      </c>
      <c r="C582" s="105" t="s">
        <v>29</v>
      </c>
      <c r="D582" s="105" t="s">
        <v>984</v>
      </c>
      <c r="E582" s="133" t="s">
        <v>433</v>
      </c>
      <c r="F582" s="133"/>
      <c r="G582" s="61" t="s">
        <v>95</v>
      </c>
      <c r="H582" s="102">
        <v>0.87</v>
      </c>
      <c r="I582" s="103">
        <v>3.89</v>
      </c>
      <c r="J582" s="103">
        <v>3.38</v>
      </c>
    </row>
    <row r="583" spans="1:10" ht="25.5" customHeight="1">
      <c r="A583" s="105" t="s">
        <v>415</v>
      </c>
      <c r="B583" s="106" t="s">
        <v>751</v>
      </c>
      <c r="C583" s="105" t="s">
        <v>21</v>
      </c>
      <c r="D583" s="105" t="s">
        <v>752</v>
      </c>
      <c r="E583" s="133" t="s">
        <v>744</v>
      </c>
      <c r="F583" s="133"/>
      <c r="G583" s="61" t="s">
        <v>429</v>
      </c>
      <c r="H583" s="102">
        <v>0.183</v>
      </c>
      <c r="I583" s="103">
        <v>15.38</v>
      </c>
      <c r="J583" s="103">
        <v>2.81</v>
      </c>
    </row>
    <row r="584" spans="1:10" ht="25.5" customHeight="1">
      <c r="A584" s="105" t="s">
        <v>415</v>
      </c>
      <c r="B584" s="106" t="s">
        <v>753</v>
      </c>
      <c r="C584" s="105" t="s">
        <v>21</v>
      </c>
      <c r="D584" s="105" t="s">
        <v>754</v>
      </c>
      <c r="E584" s="133" t="s">
        <v>433</v>
      </c>
      <c r="F584" s="133"/>
      <c r="G584" s="61" t="s">
        <v>54</v>
      </c>
      <c r="H584" s="102">
        <v>0.04</v>
      </c>
      <c r="I584" s="103">
        <v>24.94</v>
      </c>
      <c r="J584" s="103">
        <v>0.99</v>
      </c>
    </row>
    <row r="585" spans="1:10" ht="25.5" customHeight="1">
      <c r="A585" s="105" t="s">
        <v>415</v>
      </c>
      <c r="B585" s="106" t="s">
        <v>755</v>
      </c>
      <c r="C585" s="105" t="s">
        <v>21</v>
      </c>
      <c r="D585" s="105" t="s">
        <v>756</v>
      </c>
      <c r="E585" s="133" t="s">
        <v>744</v>
      </c>
      <c r="F585" s="133"/>
      <c r="G585" s="61" t="s">
        <v>429</v>
      </c>
      <c r="H585" s="102">
        <v>4.5999999999999999E-2</v>
      </c>
      <c r="I585" s="103">
        <v>10.86</v>
      </c>
      <c r="J585" s="103">
        <v>0.49</v>
      </c>
    </row>
    <row r="586" spans="1:10" ht="14.25" customHeight="1">
      <c r="A586" s="105" t="s">
        <v>415</v>
      </c>
      <c r="B586" s="106" t="s">
        <v>757</v>
      </c>
      <c r="C586" s="105" t="s">
        <v>21</v>
      </c>
      <c r="D586" s="105" t="s">
        <v>758</v>
      </c>
      <c r="E586" s="133" t="s">
        <v>433</v>
      </c>
      <c r="F586" s="133"/>
      <c r="G586" s="61" t="s">
        <v>102</v>
      </c>
      <c r="H586" s="102">
        <v>0.35</v>
      </c>
      <c r="I586" s="103">
        <v>11.58</v>
      </c>
      <c r="J586" s="103">
        <v>4.05</v>
      </c>
    </row>
    <row r="587" spans="1:10" ht="14.25" customHeight="1">
      <c r="A587" s="106"/>
      <c r="B587" s="106"/>
      <c r="C587" s="106"/>
      <c r="D587" s="106"/>
      <c r="E587" s="106" t="s">
        <v>420</v>
      </c>
      <c r="F587" s="103">
        <v>1.7772512</v>
      </c>
      <c r="G587" s="106" t="s">
        <v>421</v>
      </c>
      <c r="H587" s="103">
        <v>1.52</v>
      </c>
      <c r="I587" s="106" t="s">
        <v>422</v>
      </c>
      <c r="J587" s="103">
        <v>3.3</v>
      </c>
    </row>
    <row r="588" spans="1:10" ht="14.25" customHeight="1">
      <c r="A588" s="106"/>
      <c r="B588" s="106"/>
      <c r="C588" s="106"/>
      <c r="D588" s="106"/>
      <c r="E588" s="106" t="s">
        <v>423</v>
      </c>
      <c r="F588" s="103">
        <v>6.5</v>
      </c>
      <c r="G588" s="106"/>
      <c r="H588" s="132" t="s">
        <v>424</v>
      </c>
      <c r="I588" s="132"/>
      <c r="J588" s="103">
        <v>32.520000000000003</v>
      </c>
    </row>
    <row r="589" spans="1:10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</row>
    <row r="590" spans="1:10" ht="15">
      <c r="A590" s="107" t="s">
        <v>88</v>
      </c>
      <c r="B590" s="53" t="s">
        <v>1</v>
      </c>
      <c r="C590" s="107" t="s">
        <v>2</v>
      </c>
      <c r="D590" s="107" t="s">
        <v>3</v>
      </c>
      <c r="E590" s="135" t="s">
        <v>412</v>
      </c>
      <c r="F590" s="135"/>
      <c r="G590" s="54" t="s">
        <v>4</v>
      </c>
      <c r="H590" s="53" t="s">
        <v>5</v>
      </c>
      <c r="I590" s="53" t="s">
        <v>6</v>
      </c>
      <c r="J590" s="53" t="s">
        <v>8</v>
      </c>
    </row>
    <row r="591" spans="1:10" ht="25.5" customHeight="1">
      <c r="A591" s="108" t="s">
        <v>413</v>
      </c>
      <c r="B591" s="57" t="s">
        <v>486</v>
      </c>
      <c r="C591" s="108" t="s">
        <v>21</v>
      </c>
      <c r="D591" s="108" t="s">
        <v>485</v>
      </c>
      <c r="E591" s="134" t="s">
        <v>722</v>
      </c>
      <c r="F591" s="134"/>
      <c r="G591" s="58" t="s">
        <v>41</v>
      </c>
      <c r="H591" s="101">
        <v>1</v>
      </c>
      <c r="I591" s="59">
        <v>2471.9699999999998</v>
      </c>
      <c r="J591" s="59">
        <v>2471.9699999999998</v>
      </c>
    </row>
    <row r="592" spans="1:10" ht="38.25">
      <c r="A592" s="105" t="s">
        <v>428</v>
      </c>
      <c r="B592" s="106" t="s">
        <v>987</v>
      </c>
      <c r="C592" s="105" t="s">
        <v>21</v>
      </c>
      <c r="D592" s="105" t="s">
        <v>988</v>
      </c>
      <c r="E592" s="133" t="s">
        <v>722</v>
      </c>
      <c r="F592" s="133"/>
      <c r="G592" s="61" t="s">
        <v>15</v>
      </c>
      <c r="H592" s="102">
        <v>5.01</v>
      </c>
      <c r="I592" s="103">
        <v>68.150000000000006</v>
      </c>
      <c r="J592" s="103">
        <v>341.43</v>
      </c>
    </row>
    <row r="593" spans="1:10" ht="51">
      <c r="A593" s="105" t="s">
        <v>428</v>
      </c>
      <c r="B593" s="106" t="s">
        <v>985</v>
      </c>
      <c r="C593" s="105" t="s">
        <v>21</v>
      </c>
      <c r="D593" s="105" t="s">
        <v>986</v>
      </c>
      <c r="E593" s="133" t="s">
        <v>722</v>
      </c>
      <c r="F593" s="133"/>
      <c r="G593" s="61" t="s">
        <v>15</v>
      </c>
      <c r="H593" s="102">
        <v>3.56</v>
      </c>
      <c r="I593" s="103">
        <v>36.229999999999997</v>
      </c>
      <c r="J593" s="103">
        <v>128.97</v>
      </c>
    </row>
    <row r="594" spans="1:10" ht="38.25">
      <c r="A594" s="105" t="s">
        <v>428</v>
      </c>
      <c r="B594" s="106" t="s">
        <v>995</v>
      </c>
      <c r="C594" s="105" t="s">
        <v>21</v>
      </c>
      <c r="D594" s="105" t="s">
        <v>996</v>
      </c>
      <c r="E594" s="133" t="s">
        <v>722</v>
      </c>
      <c r="F594" s="133"/>
      <c r="G594" s="61" t="s">
        <v>15</v>
      </c>
      <c r="H594" s="102">
        <v>0.75</v>
      </c>
      <c r="I594" s="103">
        <v>154.94</v>
      </c>
      <c r="J594" s="103">
        <v>116.2</v>
      </c>
    </row>
    <row r="595" spans="1:10" ht="38.25">
      <c r="A595" s="105" t="s">
        <v>428</v>
      </c>
      <c r="B595" s="106" t="s">
        <v>993</v>
      </c>
      <c r="C595" s="105" t="s">
        <v>21</v>
      </c>
      <c r="D595" s="105" t="s">
        <v>994</v>
      </c>
      <c r="E595" s="133" t="s">
        <v>722</v>
      </c>
      <c r="F595" s="133"/>
      <c r="G595" s="61" t="s">
        <v>15</v>
      </c>
      <c r="H595" s="102">
        <v>3.8</v>
      </c>
      <c r="I595" s="103">
        <v>27.87</v>
      </c>
      <c r="J595" s="103">
        <v>105.9</v>
      </c>
    </row>
    <row r="596" spans="1:10" ht="25.5" customHeight="1">
      <c r="A596" s="105" t="s">
        <v>428</v>
      </c>
      <c r="B596" s="106" t="s">
        <v>991</v>
      </c>
      <c r="C596" s="105" t="s">
        <v>21</v>
      </c>
      <c r="D596" s="105" t="s">
        <v>992</v>
      </c>
      <c r="E596" s="133" t="s">
        <v>722</v>
      </c>
      <c r="F596" s="133"/>
      <c r="G596" s="61" t="s">
        <v>54</v>
      </c>
      <c r="H596" s="102">
        <v>2.86</v>
      </c>
      <c r="I596" s="103">
        <v>17.12</v>
      </c>
      <c r="J596" s="103">
        <v>48.96</v>
      </c>
    </row>
    <row r="597" spans="1:10" ht="38.25">
      <c r="A597" s="105" t="s">
        <v>428</v>
      </c>
      <c r="B597" s="106" t="s">
        <v>989</v>
      </c>
      <c r="C597" s="105" t="s">
        <v>21</v>
      </c>
      <c r="D597" s="105" t="s">
        <v>990</v>
      </c>
      <c r="E597" s="133" t="s">
        <v>722</v>
      </c>
      <c r="F597" s="133"/>
      <c r="G597" s="61" t="s">
        <v>15</v>
      </c>
      <c r="H597" s="102">
        <v>2.19</v>
      </c>
      <c r="I597" s="103">
        <v>114.55</v>
      </c>
      <c r="J597" s="103">
        <v>250.86</v>
      </c>
    </row>
    <row r="598" spans="1:10" ht="38.25">
      <c r="A598" s="105" t="s">
        <v>428</v>
      </c>
      <c r="B598" s="106" t="s">
        <v>1490</v>
      </c>
      <c r="C598" s="105" t="s">
        <v>21</v>
      </c>
      <c r="D598" s="105" t="s">
        <v>1491</v>
      </c>
      <c r="E598" s="133" t="s">
        <v>722</v>
      </c>
      <c r="F598" s="133"/>
      <c r="G598" s="61" t="s">
        <v>54</v>
      </c>
      <c r="H598" s="102">
        <v>6.95</v>
      </c>
      <c r="I598" s="103">
        <v>14.37</v>
      </c>
      <c r="J598" s="103">
        <v>99.87</v>
      </c>
    </row>
    <row r="599" spans="1:10" ht="25.5" customHeight="1">
      <c r="A599" s="105" t="s">
        <v>428</v>
      </c>
      <c r="B599" s="106" t="s">
        <v>1508</v>
      </c>
      <c r="C599" s="105" t="s">
        <v>21</v>
      </c>
      <c r="D599" s="105" t="s">
        <v>1509</v>
      </c>
      <c r="E599" s="133" t="s">
        <v>722</v>
      </c>
      <c r="F599" s="133"/>
      <c r="G599" s="61" t="s">
        <v>54</v>
      </c>
      <c r="H599" s="102">
        <v>9.61</v>
      </c>
      <c r="I599" s="103">
        <v>14.66</v>
      </c>
      <c r="J599" s="103">
        <v>140.88</v>
      </c>
    </row>
    <row r="600" spans="1:10" ht="14.25" customHeight="1">
      <c r="A600" s="105" t="s">
        <v>428</v>
      </c>
      <c r="B600" s="106" t="s">
        <v>1510</v>
      </c>
      <c r="C600" s="105" t="s">
        <v>21</v>
      </c>
      <c r="D600" s="105" t="s">
        <v>1511</v>
      </c>
      <c r="E600" s="133" t="s">
        <v>722</v>
      </c>
      <c r="F600" s="133"/>
      <c r="G600" s="61" t="s">
        <v>54</v>
      </c>
      <c r="H600" s="102">
        <v>1.71</v>
      </c>
      <c r="I600" s="103">
        <v>14.66</v>
      </c>
      <c r="J600" s="103">
        <v>25.06</v>
      </c>
    </row>
    <row r="601" spans="1:10" ht="38.25">
      <c r="A601" s="105" t="s">
        <v>428</v>
      </c>
      <c r="B601" s="106" t="s">
        <v>1492</v>
      </c>
      <c r="C601" s="105" t="s">
        <v>21</v>
      </c>
      <c r="D601" s="105" t="s">
        <v>1493</v>
      </c>
      <c r="E601" s="133" t="s">
        <v>722</v>
      </c>
      <c r="F601" s="133"/>
      <c r="G601" s="61" t="s">
        <v>54</v>
      </c>
      <c r="H601" s="102">
        <v>6.29</v>
      </c>
      <c r="I601" s="103">
        <v>11.14</v>
      </c>
      <c r="J601" s="103">
        <v>70.069999999999993</v>
      </c>
    </row>
    <row r="602" spans="1:10" ht="14.25" customHeight="1">
      <c r="A602" s="105" t="s">
        <v>428</v>
      </c>
      <c r="B602" s="106" t="s">
        <v>1502</v>
      </c>
      <c r="C602" s="105" t="s">
        <v>21</v>
      </c>
      <c r="D602" s="105" t="s">
        <v>1503</v>
      </c>
      <c r="E602" s="133" t="s">
        <v>722</v>
      </c>
      <c r="F602" s="133"/>
      <c r="G602" s="61" t="s">
        <v>54</v>
      </c>
      <c r="H602" s="102">
        <v>5.26</v>
      </c>
      <c r="I602" s="103">
        <v>13.98</v>
      </c>
      <c r="J602" s="103">
        <v>73.53</v>
      </c>
    </row>
    <row r="603" spans="1:10" ht="14.25" customHeight="1">
      <c r="A603" s="105" t="s">
        <v>428</v>
      </c>
      <c r="B603" s="106" t="s">
        <v>1506</v>
      </c>
      <c r="C603" s="105" t="s">
        <v>21</v>
      </c>
      <c r="D603" s="105" t="s">
        <v>1507</v>
      </c>
      <c r="E603" s="133" t="s">
        <v>722</v>
      </c>
      <c r="F603" s="133"/>
      <c r="G603" s="61" t="s">
        <v>54</v>
      </c>
      <c r="H603" s="102">
        <v>0.72</v>
      </c>
      <c r="I603" s="103">
        <v>14.32</v>
      </c>
      <c r="J603" s="103">
        <v>10.31</v>
      </c>
    </row>
    <row r="604" spans="1:10" ht="38.25">
      <c r="A604" s="105" t="s">
        <v>428</v>
      </c>
      <c r="B604" s="106" t="s">
        <v>1498</v>
      </c>
      <c r="C604" s="105" t="s">
        <v>21</v>
      </c>
      <c r="D604" s="105" t="s">
        <v>1499</v>
      </c>
      <c r="E604" s="133" t="s">
        <v>722</v>
      </c>
      <c r="F604" s="133"/>
      <c r="G604" s="61" t="s">
        <v>54</v>
      </c>
      <c r="H604" s="102">
        <v>7.45</v>
      </c>
      <c r="I604" s="103">
        <v>14.32</v>
      </c>
      <c r="J604" s="103">
        <v>106.68</v>
      </c>
    </row>
    <row r="605" spans="1:10" ht="38.25">
      <c r="A605" s="105" t="s">
        <v>428</v>
      </c>
      <c r="B605" s="106" t="s">
        <v>1494</v>
      </c>
      <c r="C605" s="105" t="s">
        <v>21</v>
      </c>
      <c r="D605" s="105" t="s">
        <v>1495</v>
      </c>
      <c r="E605" s="133" t="s">
        <v>722</v>
      </c>
      <c r="F605" s="133"/>
      <c r="G605" s="61" t="s">
        <v>54</v>
      </c>
      <c r="H605" s="102">
        <v>14.28</v>
      </c>
      <c r="I605" s="103">
        <v>13.05</v>
      </c>
      <c r="J605" s="103">
        <v>186.35</v>
      </c>
    </row>
    <row r="606" spans="1:10" ht="25.5" customHeight="1">
      <c r="A606" s="105" t="s">
        <v>428</v>
      </c>
      <c r="B606" s="106" t="s">
        <v>468</v>
      </c>
      <c r="C606" s="105" t="s">
        <v>21</v>
      </c>
      <c r="D606" s="105" t="s">
        <v>1007</v>
      </c>
      <c r="E606" s="133" t="s">
        <v>722</v>
      </c>
      <c r="F606" s="133"/>
      <c r="G606" s="61" t="s">
        <v>54</v>
      </c>
      <c r="H606" s="102">
        <v>2.37</v>
      </c>
      <c r="I606" s="103">
        <v>12.17</v>
      </c>
      <c r="J606" s="103">
        <v>28.84</v>
      </c>
    </row>
    <row r="607" spans="1:10" ht="38.25">
      <c r="A607" s="105" t="s">
        <v>428</v>
      </c>
      <c r="B607" s="106" t="s">
        <v>1005</v>
      </c>
      <c r="C607" s="105" t="s">
        <v>21</v>
      </c>
      <c r="D607" s="105" t="s">
        <v>1006</v>
      </c>
      <c r="E607" s="133" t="s">
        <v>722</v>
      </c>
      <c r="F607" s="133"/>
      <c r="G607" s="61" t="s">
        <v>54</v>
      </c>
      <c r="H607" s="102">
        <v>1.0900000000000001</v>
      </c>
      <c r="I607" s="103">
        <v>19.190000000000001</v>
      </c>
      <c r="J607" s="103">
        <v>20.91</v>
      </c>
    </row>
    <row r="608" spans="1:10" ht="25.5" customHeight="1">
      <c r="A608" s="105" t="s">
        <v>428</v>
      </c>
      <c r="B608" s="106" t="s">
        <v>997</v>
      </c>
      <c r="C608" s="105" t="s">
        <v>21</v>
      </c>
      <c r="D608" s="105" t="s">
        <v>998</v>
      </c>
      <c r="E608" s="133" t="s">
        <v>722</v>
      </c>
      <c r="F608" s="133"/>
      <c r="G608" s="61" t="s">
        <v>41</v>
      </c>
      <c r="H608" s="102">
        <v>1</v>
      </c>
      <c r="I608" s="103">
        <v>27.61</v>
      </c>
      <c r="J608" s="103">
        <v>27.61</v>
      </c>
    </row>
    <row r="609" spans="1:10" ht="25.5" customHeight="1">
      <c r="A609" s="105" t="s">
        <v>428</v>
      </c>
      <c r="B609" s="106" t="s">
        <v>999</v>
      </c>
      <c r="C609" s="105" t="s">
        <v>21</v>
      </c>
      <c r="D609" s="105" t="s">
        <v>1000</v>
      </c>
      <c r="E609" s="133" t="s">
        <v>722</v>
      </c>
      <c r="F609" s="133"/>
      <c r="G609" s="61" t="s">
        <v>54</v>
      </c>
      <c r="H609" s="102">
        <v>0.64</v>
      </c>
      <c r="I609" s="103">
        <v>20.059999999999999</v>
      </c>
      <c r="J609" s="103">
        <v>12.83</v>
      </c>
    </row>
    <row r="610" spans="1:10" ht="25.5" customHeight="1">
      <c r="A610" s="105" t="s">
        <v>428</v>
      </c>
      <c r="B610" s="106" t="s">
        <v>1010</v>
      </c>
      <c r="C610" s="105" t="s">
        <v>21</v>
      </c>
      <c r="D610" s="105" t="s">
        <v>1011</v>
      </c>
      <c r="E610" s="133" t="s">
        <v>722</v>
      </c>
      <c r="F610" s="133"/>
      <c r="G610" s="61" t="s">
        <v>54</v>
      </c>
      <c r="H610" s="102">
        <v>4.75</v>
      </c>
      <c r="I610" s="103">
        <v>15.82</v>
      </c>
      <c r="J610" s="103">
        <v>75.14</v>
      </c>
    </row>
    <row r="611" spans="1:10" ht="25.5" customHeight="1">
      <c r="A611" s="105" t="s">
        <v>428</v>
      </c>
      <c r="B611" s="106" t="s">
        <v>1008</v>
      </c>
      <c r="C611" s="105" t="s">
        <v>21</v>
      </c>
      <c r="D611" s="105" t="s">
        <v>1009</v>
      </c>
      <c r="E611" s="133" t="s">
        <v>722</v>
      </c>
      <c r="F611" s="133"/>
      <c r="G611" s="61" t="s">
        <v>54</v>
      </c>
      <c r="H611" s="102">
        <v>0.85</v>
      </c>
      <c r="I611" s="103">
        <v>16.57</v>
      </c>
      <c r="J611" s="103">
        <v>14.08</v>
      </c>
    </row>
    <row r="612" spans="1:10" ht="25.5" customHeight="1">
      <c r="A612" s="105" t="s">
        <v>428</v>
      </c>
      <c r="B612" s="106" t="s">
        <v>1001</v>
      </c>
      <c r="C612" s="105" t="s">
        <v>21</v>
      </c>
      <c r="D612" s="105" t="s">
        <v>1002</v>
      </c>
      <c r="E612" s="133" t="s">
        <v>722</v>
      </c>
      <c r="F612" s="133"/>
      <c r="G612" s="61" t="s">
        <v>54</v>
      </c>
      <c r="H612" s="102">
        <v>1.31</v>
      </c>
      <c r="I612" s="103">
        <v>16.78</v>
      </c>
      <c r="J612" s="103">
        <v>21.98</v>
      </c>
    </row>
    <row r="613" spans="1:10" ht="25.5" customHeight="1">
      <c r="A613" s="105" t="s">
        <v>428</v>
      </c>
      <c r="B613" s="106" t="s">
        <v>1003</v>
      </c>
      <c r="C613" s="105" t="s">
        <v>21</v>
      </c>
      <c r="D613" s="105" t="s">
        <v>1004</v>
      </c>
      <c r="E613" s="133" t="s">
        <v>722</v>
      </c>
      <c r="F613" s="133"/>
      <c r="G613" s="61" t="s">
        <v>54</v>
      </c>
      <c r="H613" s="102">
        <v>1.53</v>
      </c>
      <c r="I613" s="103">
        <v>14.29</v>
      </c>
      <c r="J613" s="103">
        <v>21.86</v>
      </c>
    </row>
    <row r="614" spans="1:10" ht="38.25">
      <c r="A614" s="105" t="s">
        <v>415</v>
      </c>
      <c r="B614" s="106" t="s">
        <v>1012</v>
      </c>
      <c r="C614" s="105" t="s">
        <v>21</v>
      </c>
      <c r="D614" s="105" t="s">
        <v>1013</v>
      </c>
      <c r="E614" s="133" t="s">
        <v>433</v>
      </c>
      <c r="F614" s="133"/>
      <c r="G614" s="61" t="s">
        <v>41</v>
      </c>
      <c r="H614" s="102">
        <v>1.103</v>
      </c>
      <c r="I614" s="103">
        <v>492.89</v>
      </c>
      <c r="J614" s="103">
        <v>543.65</v>
      </c>
    </row>
    <row r="615" spans="1:10" ht="25.5" customHeight="1">
      <c r="A615" s="106"/>
      <c r="B615" s="106"/>
      <c r="C615" s="106"/>
      <c r="D615" s="106"/>
      <c r="E615" s="106" t="s">
        <v>420</v>
      </c>
      <c r="F615" s="103">
        <v>210.21111589831969</v>
      </c>
      <c r="G615" s="106" t="s">
        <v>421</v>
      </c>
      <c r="H615" s="103">
        <v>180.11</v>
      </c>
      <c r="I615" s="106" t="s">
        <v>422</v>
      </c>
      <c r="J615" s="103">
        <v>390.32</v>
      </c>
    </row>
    <row r="616" spans="1:10" ht="14.25" customHeight="1">
      <c r="A616" s="106"/>
      <c r="B616" s="106"/>
      <c r="C616" s="106"/>
      <c r="D616" s="106"/>
      <c r="E616" s="106" t="s">
        <v>423</v>
      </c>
      <c r="F616" s="103">
        <v>617.99</v>
      </c>
      <c r="G616" s="106"/>
      <c r="H616" s="132" t="s">
        <v>424</v>
      </c>
      <c r="I616" s="132"/>
      <c r="J616" s="103">
        <v>3089.96</v>
      </c>
    </row>
    <row r="617" spans="1:10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</row>
    <row r="618" spans="1:10" ht="15">
      <c r="A618" s="107" t="s">
        <v>90</v>
      </c>
      <c r="B618" s="53" t="s">
        <v>1</v>
      </c>
      <c r="C618" s="107" t="s">
        <v>2</v>
      </c>
      <c r="D618" s="107" t="s">
        <v>3</v>
      </c>
      <c r="E618" s="135" t="s">
        <v>412</v>
      </c>
      <c r="F618" s="135"/>
      <c r="G618" s="54" t="s">
        <v>4</v>
      </c>
      <c r="H618" s="53" t="s">
        <v>5</v>
      </c>
      <c r="I618" s="53" t="s">
        <v>6</v>
      </c>
      <c r="J618" s="53" t="s">
        <v>8</v>
      </c>
    </row>
    <row r="619" spans="1:10" ht="25.5" customHeight="1">
      <c r="A619" s="108" t="s">
        <v>413</v>
      </c>
      <c r="B619" s="57" t="s">
        <v>486</v>
      </c>
      <c r="C619" s="108" t="s">
        <v>21</v>
      </c>
      <c r="D619" s="108" t="s">
        <v>487</v>
      </c>
      <c r="E619" s="134" t="s">
        <v>722</v>
      </c>
      <c r="F619" s="134"/>
      <c r="G619" s="58" t="s">
        <v>41</v>
      </c>
      <c r="H619" s="101">
        <v>1</v>
      </c>
      <c r="I619" s="59">
        <v>2471.9699999999998</v>
      </c>
      <c r="J619" s="59">
        <v>2471.9699999999998</v>
      </c>
    </row>
    <row r="620" spans="1:10" ht="38.25">
      <c r="A620" s="105" t="s">
        <v>428</v>
      </c>
      <c r="B620" s="106" t="s">
        <v>987</v>
      </c>
      <c r="C620" s="105" t="s">
        <v>21</v>
      </c>
      <c r="D620" s="105" t="s">
        <v>988</v>
      </c>
      <c r="E620" s="133" t="s">
        <v>722</v>
      </c>
      <c r="F620" s="133"/>
      <c r="G620" s="61" t="s">
        <v>15</v>
      </c>
      <c r="H620" s="102">
        <v>5.01</v>
      </c>
      <c r="I620" s="103">
        <v>68.150000000000006</v>
      </c>
      <c r="J620" s="103">
        <v>341.43</v>
      </c>
    </row>
    <row r="621" spans="1:10" ht="51">
      <c r="A621" s="105" t="s">
        <v>428</v>
      </c>
      <c r="B621" s="106" t="s">
        <v>985</v>
      </c>
      <c r="C621" s="105" t="s">
        <v>21</v>
      </c>
      <c r="D621" s="105" t="s">
        <v>986</v>
      </c>
      <c r="E621" s="133" t="s">
        <v>722</v>
      </c>
      <c r="F621" s="133"/>
      <c r="G621" s="61" t="s">
        <v>15</v>
      </c>
      <c r="H621" s="102">
        <v>3.56</v>
      </c>
      <c r="I621" s="103">
        <v>36.229999999999997</v>
      </c>
      <c r="J621" s="103">
        <v>128.97</v>
      </c>
    </row>
    <row r="622" spans="1:10" ht="38.25">
      <c r="A622" s="105" t="s">
        <v>428</v>
      </c>
      <c r="B622" s="106" t="s">
        <v>995</v>
      </c>
      <c r="C622" s="105" t="s">
        <v>21</v>
      </c>
      <c r="D622" s="105" t="s">
        <v>996</v>
      </c>
      <c r="E622" s="133" t="s">
        <v>722</v>
      </c>
      <c r="F622" s="133"/>
      <c r="G622" s="61" t="s">
        <v>15</v>
      </c>
      <c r="H622" s="102">
        <v>0.75</v>
      </c>
      <c r="I622" s="103">
        <v>154.94</v>
      </c>
      <c r="J622" s="103">
        <v>116.2</v>
      </c>
    </row>
    <row r="623" spans="1:10" ht="25.5" customHeight="1">
      <c r="A623" s="105" t="s">
        <v>428</v>
      </c>
      <c r="B623" s="106" t="s">
        <v>993</v>
      </c>
      <c r="C623" s="105" t="s">
        <v>21</v>
      </c>
      <c r="D623" s="105" t="s">
        <v>994</v>
      </c>
      <c r="E623" s="133" t="s">
        <v>722</v>
      </c>
      <c r="F623" s="133"/>
      <c r="G623" s="61" t="s">
        <v>15</v>
      </c>
      <c r="H623" s="102">
        <v>3.8</v>
      </c>
      <c r="I623" s="103">
        <v>27.87</v>
      </c>
      <c r="J623" s="103">
        <v>105.9</v>
      </c>
    </row>
    <row r="624" spans="1:10" ht="25.5" customHeight="1">
      <c r="A624" s="105" t="s">
        <v>428</v>
      </c>
      <c r="B624" s="106" t="s">
        <v>991</v>
      </c>
      <c r="C624" s="105" t="s">
        <v>21</v>
      </c>
      <c r="D624" s="105" t="s">
        <v>992</v>
      </c>
      <c r="E624" s="133" t="s">
        <v>722</v>
      </c>
      <c r="F624" s="133"/>
      <c r="G624" s="61" t="s">
        <v>54</v>
      </c>
      <c r="H624" s="102">
        <v>2.86</v>
      </c>
      <c r="I624" s="103">
        <v>17.12</v>
      </c>
      <c r="J624" s="103">
        <v>48.96</v>
      </c>
    </row>
    <row r="625" spans="1:10" ht="38.25">
      <c r="A625" s="105" t="s">
        <v>428</v>
      </c>
      <c r="B625" s="106" t="s">
        <v>989</v>
      </c>
      <c r="C625" s="105" t="s">
        <v>21</v>
      </c>
      <c r="D625" s="105" t="s">
        <v>990</v>
      </c>
      <c r="E625" s="133" t="s">
        <v>722</v>
      </c>
      <c r="F625" s="133"/>
      <c r="G625" s="61" t="s">
        <v>15</v>
      </c>
      <c r="H625" s="102">
        <v>2.19</v>
      </c>
      <c r="I625" s="103">
        <v>114.55</v>
      </c>
      <c r="J625" s="103">
        <v>250.86</v>
      </c>
    </row>
    <row r="626" spans="1:10" ht="14.25" customHeight="1">
      <c r="A626" s="105" t="s">
        <v>428</v>
      </c>
      <c r="B626" s="106" t="s">
        <v>1490</v>
      </c>
      <c r="C626" s="105" t="s">
        <v>21</v>
      </c>
      <c r="D626" s="105" t="s">
        <v>1491</v>
      </c>
      <c r="E626" s="133" t="s">
        <v>722</v>
      </c>
      <c r="F626" s="133"/>
      <c r="G626" s="61" t="s">
        <v>54</v>
      </c>
      <c r="H626" s="102">
        <v>6.95</v>
      </c>
      <c r="I626" s="103">
        <v>14.37</v>
      </c>
      <c r="J626" s="103">
        <v>99.87</v>
      </c>
    </row>
    <row r="627" spans="1:10" ht="25.5" customHeight="1">
      <c r="A627" s="105" t="s">
        <v>428</v>
      </c>
      <c r="B627" s="106" t="s">
        <v>1508</v>
      </c>
      <c r="C627" s="105" t="s">
        <v>21</v>
      </c>
      <c r="D627" s="105" t="s">
        <v>1509</v>
      </c>
      <c r="E627" s="133" t="s">
        <v>722</v>
      </c>
      <c r="F627" s="133"/>
      <c r="G627" s="61" t="s">
        <v>54</v>
      </c>
      <c r="H627" s="102">
        <v>9.61</v>
      </c>
      <c r="I627" s="103">
        <v>14.66</v>
      </c>
      <c r="J627" s="103">
        <v>140.88</v>
      </c>
    </row>
    <row r="628" spans="1:10" ht="38.25">
      <c r="A628" s="105" t="s">
        <v>428</v>
      </c>
      <c r="B628" s="106" t="s">
        <v>1510</v>
      </c>
      <c r="C628" s="105" t="s">
        <v>21</v>
      </c>
      <c r="D628" s="105" t="s">
        <v>1511</v>
      </c>
      <c r="E628" s="133" t="s">
        <v>722</v>
      </c>
      <c r="F628" s="133"/>
      <c r="G628" s="61" t="s">
        <v>54</v>
      </c>
      <c r="H628" s="102">
        <v>1.71</v>
      </c>
      <c r="I628" s="103">
        <v>14.66</v>
      </c>
      <c r="J628" s="103">
        <v>25.06</v>
      </c>
    </row>
    <row r="629" spans="1:10" ht="38.25">
      <c r="A629" s="105" t="s">
        <v>428</v>
      </c>
      <c r="B629" s="106" t="s">
        <v>1492</v>
      </c>
      <c r="C629" s="105" t="s">
        <v>21</v>
      </c>
      <c r="D629" s="105" t="s">
        <v>1493</v>
      </c>
      <c r="E629" s="133" t="s">
        <v>722</v>
      </c>
      <c r="F629" s="133"/>
      <c r="G629" s="61" t="s">
        <v>54</v>
      </c>
      <c r="H629" s="102">
        <v>6.29</v>
      </c>
      <c r="I629" s="103">
        <v>11.14</v>
      </c>
      <c r="J629" s="103">
        <v>70.069999999999993</v>
      </c>
    </row>
    <row r="630" spans="1:10" ht="25.5" customHeight="1">
      <c r="A630" s="105" t="s">
        <v>428</v>
      </c>
      <c r="B630" s="106" t="s">
        <v>1502</v>
      </c>
      <c r="C630" s="105" t="s">
        <v>21</v>
      </c>
      <c r="D630" s="105" t="s">
        <v>1503</v>
      </c>
      <c r="E630" s="133" t="s">
        <v>722</v>
      </c>
      <c r="F630" s="133"/>
      <c r="G630" s="61" t="s">
        <v>54</v>
      </c>
      <c r="H630" s="102">
        <v>5.26</v>
      </c>
      <c r="I630" s="103">
        <v>13.98</v>
      </c>
      <c r="J630" s="103">
        <v>73.53</v>
      </c>
    </row>
    <row r="631" spans="1:10" ht="25.5" customHeight="1">
      <c r="A631" s="105" t="s">
        <v>428</v>
      </c>
      <c r="B631" s="106" t="s">
        <v>1506</v>
      </c>
      <c r="C631" s="105" t="s">
        <v>21</v>
      </c>
      <c r="D631" s="105" t="s">
        <v>1507</v>
      </c>
      <c r="E631" s="133" t="s">
        <v>722</v>
      </c>
      <c r="F631" s="133"/>
      <c r="G631" s="61" t="s">
        <v>54</v>
      </c>
      <c r="H631" s="102">
        <v>0.72</v>
      </c>
      <c r="I631" s="103">
        <v>14.32</v>
      </c>
      <c r="J631" s="103">
        <v>10.31</v>
      </c>
    </row>
    <row r="632" spans="1:10" ht="38.25">
      <c r="A632" s="105" t="s">
        <v>428</v>
      </c>
      <c r="B632" s="106" t="s">
        <v>1498</v>
      </c>
      <c r="C632" s="105" t="s">
        <v>21</v>
      </c>
      <c r="D632" s="105" t="s">
        <v>1499</v>
      </c>
      <c r="E632" s="133" t="s">
        <v>722</v>
      </c>
      <c r="F632" s="133"/>
      <c r="G632" s="61" t="s">
        <v>54</v>
      </c>
      <c r="H632" s="102">
        <v>7.45</v>
      </c>
      <c r="I632" s="103">
        <v>14.32</v>
      </c>
      <c r="J632" s="103">
        <v>106.68</v>
      </c>
    </row>
    <row r="633" spans="1:10" ht="25.5" customHeight="1">
      <c r="A633" s="105" t="s">
        <v>428</v>
      </c>
      <c r="B633" s="106" t="s">
        <v>1494</v>
      </c>
      <c r="C633" s="105" t="s">
        <v>21</v>
      </c>
      <c r="D633" s="105" t="s">
        <v>1495</v>
      </c>
      <c r="E633" s="133" t="s">
        <v>722</v>
      </c>
      <c r="F633" s="133"/>
      <c r="G633" s="61" t="s">
        <v>54</v>
      </c>
      <c r="H633" s="102">
        <v>14.28</v>
      </c>
      <c r="I633" s="103">
        <v>13.05</v>
      </c>
      <c r="J633" s="103">
        <v>186.35</v>
      </c>
    </row>
    <row r="634" spans="1:10" ht="25.5" customHeight="1">
      <c r="A634" s="105" t="s">
        <v>428</v>
      </c>
      <c r="B634" s="106" t="s">
        <v>468</v>
      </c>
      <c r="C634" s="105" t="s">
        <v>21</v>
      </c>
      <c r="D634" s="105" t="s">
        <v>1007</v>
      </c>
      <c r="E634" s="133" t="s">
        <v>722</v>
      </c>
      <c r="F634" s="133"/>
      <c r="G634" s="61" t="s">
        <v>54</v>
      </c>
      <c r="H634" s="102">
        <v>2.37</v>
      </c>
      <c r="I634" s="103">
        <v>12.17</v>
      </c>
      <c r="J634" s="103">
        <v>28.84</v>
      </c>
    </row>
    <row r="635" spans="1:10" ht="25.5" customHeight="1">
      <c r="A635" s="105" t="s">
        <v>428</v>
      </c>
      <c r="B635" s="106" t="s">
        <v>1005</v>
      </c>
      <c r="C635" s="105" t="s">
        <v>21</v>
      </c>
      <c r="D635" s="105" t="s">
        <v>1006</v>
      </c>
      <c r="E635" s="133" t="s">
        <v>722</v>
      </c>
      <c r="F635" s="133"/>
      <c r="G635" s="61" t="s">
        <v>54</v>
      </c>
      <c r="H635" s="102">
        <v>1.0900000000000001</v>
      </c>
      <c r="I635" s="103">
        <v>19.190000000000001</v>
      </c>
      <c r="J635" s="103">
        <v>20.91</v>
      </c>
    </row>
    <row r="636" spans="1:10" ht="25.5" customHeight="1">
      <c r="A636" s="105" t="s">
        <v>428</v>
      </c>
      <c r="B636" s="106" t="s">
        <v>997</v>
      </c>
      <c r="C636" s="105" t="s">
        <v>21</v>
      </c>
      <c r="D636" s="105" t="s">
        <v>998</v>
      </c>
      <c r="E636" s="133" t="s">
        <v>722</v>
      </c>
      <c r="F636" s="133"/>
      <c r="G636" s="61" t="s">
        <v>41</v>
      </c>
      <c r="H636" s="102">
        <v>1</v>
      </c>
      <c r="I636" s="103">
        <v>27.61</v>
      </c>
      <c r="J636" s="103">
        <v>27.61</v>
      </c>
    </row>
    <row r="637" spans="1:10" ht="25.5" customHeight="1">
      <c r="A637" s="105" t="s">
        <v>428</v>
      </c>
      <c r="B637" s="106" t="s">
        <v>999</v>
      </c>
      <c r="C637" s="105" t="s">
        <v>21</v>
      </c>
      <c r="D637" s="105" t="s">
        <v>1000</v>
      </c>
      <c r="E637" s="133" t="s">
        <v>722</v>
      </c>
      <c r="F637" s="133"/>
      <c r="G637" s="61" t="s">
        <v>54</v>
      </c>
      <c r="H637" s="102">
        <v>0.64</v>
      </c>
      <c r="I637" s="103">
        <v>20.059999999999999</v>
      </c>
      <c r="J637" s="103">
        <v>12.83</v>
      </c>
    </row>
    <row r="638" spans="1:10" ht="25.5" customHeight="1">
      <c r="A638" s="105" t="s">
        <v>428</v>
      </c>
      <c r="B638" s="106" t="s">
        <v>1010</v>
      </c>
      <c r="C638" s="105" t="s">
        <v>21</v>
      </c>
      <c r="D638" s="105" t="s">
        <v>1011</v>
      </c>
      <c r="E638" s="133" t="s">
        <v>722</v>
      </c>
      <c r="F638" s="133"/>
      <c r="G638" s="61" t="s">
        <v>54</v>
      </c>
      <c r="H638" s="102">
        <v>4.75</v>
      </c>
      <c r="I638" s="103">
        <v>15.82</v>
      </c>
      <c r="J638" s="103">
        <v>75.14</v>
      </c>
    </row>
    <row r="639" spans="1:10" ht="25.5" customHeight="1">
      <c r="A639" s="105" t="s">
        <v>428</v>
      </c>
      <c r="B639" s="106" t="s">
        <v>1008</v>
      </c>
      <c r="C639" s="105" t="s">
        <v>21</v>
      </c>
      <c r="D639" s="105" t="s">
        <v>1009</v>
      </c>
      <c r="E639" s="133" t="s">
        <v>722</v>
      </c>
      <c r="F639" s="133"/>
      <c r="G639" s="61" t="s">
        <v>54</v>
      </c>
      <c r="H639" s="102">
        <v>0.85</v>
      </c>
      <c r="I639" s="103">
        <v>16.57</v>
      </c>
      <c r="J639" s="103">
        <v>14.08</v>
      </c>
    </row>
    <row r="640" spans="1:10" ht="14.25" customHeight="1">
      <c r="A640" s="105" t="s">
        <v>428</v>
      </c>
      <c r="B640" s="106" t="s">
        <v>1001</v>
      </c>
      <c r="C640" s="105" t="s">
        <v>21</v>
      </c>
      <c r="D640" s="105" t="s">
        <v>1002</v>
      </c>
      <c r="E640" s="133" t="s">
        <v>722</v>
      </c>
      <c r="F640" s="133"/>
      <c r="G640" s="61" t="s">
        <v>54</v>
      </c>
      <c r="H640" s="102">
        <v>1.31</v>
      </c>
      <c r="I640" s="103">
        <v>16.78</v>
      </c>
      <c r="J640" s="103">
        <v>21.98</v>
      </c>
    </row>
    <row r="641" spans="1:10" ht="14.25" customHeight="1">
      <c r="A641" s="105" t="s">
        <v>428</v>
      </c>
      <c r="B641" s="106" t="s">
        <v>1003</v>
      </c>
      <c r="C641" s="105" t="s">
        <v>21</v>
      </c>
      <c r="D641" s="105" t="s">
        <v>1004</v>
      </c>
      <c r="E641" s="133" t="s">
        <v>722</v>
      </c>
      <c r="F641" s="133"/>
      <c r="G641" s="61" t="s">
        <v>54</v>
      </c>
      <c r="H641" s="102">
        <v>1.53</v>
      </c>
      <c r="I641" s="103">
        <v>14.29</v>
      </c>
      <c r="J641" s="103">
        <v>21.86</v>
      </c>
    </row>
    <row r="642" spans="1:10" ht="38.25">
      <c r="A642" s="105" t="s">
        <v>415</v>
      </c>
      <c r="B642" s="106" t="s">
        <v>1012</v>
      </c>
      <c r="C642" s="105" t="s">
        <v>21</v>
      </c>
      <c r="D642" s="105" t="s">
        <v>1013</v>
      </c>
      <c r="E642" s="133" t="s">
        <v>433</v>
      </c>
      <c r="F642" s="133"/>
      <c r="G642" s="61" t="s">
        <v>41</v>
      </c>
      <c r="H642" s="102">
        <v>1.103</v>
      </c>
      <c r="I642" s="103">
        <v>492.89</v>
      </c>
      <c r="J642" s="103">
        <v>543.65</v>
      </c>
    </row>
    <row r="643" spans="1:10" ht="14.25" customHeight="1">
      <c r="A643" s="106"/>
      <c r="B643" s="106"/>
      <c r="C643" s="106"/>
      <c r="D643" s="106"/>
      <c r="E643" s="106" t="s">
        <v>420</v>
      </c>
      <c r="F643" s="103">
        <v>210.21111589831969</v>
      </c>
      <c r="G643" s="106" t="s">
        <v>421</v>
      </c>
      <c r="H643" s="103">
        <v>180.11</v>
      </c>
      <c r="I643" s="106" t="s">
        <v>422</v>
      </c>
      <c r="J643" s="103">
        <v>390.32</v>
      </c>
    </row>
    <row r="644" spans="1:10" ht="25.5" customHeight="1">
      <c r="A644" s="106"/>
      <c r="B644" s="106"/>
      <c r="C644" s="106"/>
      <c r="D644" s="106"/>
      <c r="E644" s="106" t="s">
        <v>423</v>
      </c>
      <c r="F644" s="103">
        <v>617.99</v>
      </c>
      <c r="G644" s="106"/>
      <c r="H644" s="132" t="s">
        <v>424</v>
      </c>
      <c r="I644" s="132"/>
      <c r="J644" s="103">
        <v>3089.96</v>
      </c>
    </row>
    <row r="645" spans="1:10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</row>
    <row r="646" spans="1:10" ht="15">
      <c r="A646" s="107" t="s">
        <v>93</v>
      </c>
      <c r="B646" s="53" t="s">
        <v>1</v>
      </c>
      <c r="C646" s="107" t="s">
        <v>2</v>
      </c>
      <c r="D646" s="107" t="s">
        <v>3</v>
      </c>
      <c r="E646" s="135" t="s">
        <v>412</v>
      </c>
      <c r="F646" s="135"/>
      <c r="G646" s="54" t="s">
        <v>4</v>
      </c>
      <c r="H646" s="53" t="s">
        <v>5</v>
      </c>
      <c r="I646" s="53" t="s">
        <v>6</v>
      </c>
      <c r="J646" s="53" t="s">
        <v>8</v>
      </c>
    </row>
    <row r="647" spans="1:10" ht="25.5" customHeight="1">
      <c r="A647" s="108" t="s">
        <v>413</v>
      </c>
      <c r="B647" s="57" t="s">
        <v>94</v>
      </c>
      <c r="C647" s="108" t="s">
        <v>29</v>
      </c>
      <c r="D647" s="108" t="s">
        <v>488</v>
      </c>
      <c r="E647" s="134" t="s">
        <v>1014</v>
      </c>
      <c r="F647" s="134"/>
      <c r="G647" s="58" t="s">
        <v>95</v>
      </c>
      <c r="H647" s="101">
        <v>1</v>
      </c>
      <c r="I647" s="59">
        <v>116.59</v>
      </c>
      <c r="J647" s="59">
        <v>116.59</v>
      </c>
    </row>
    <row r="648" spans="1:10" ht="25.5" customHeight="1">
      <c r="A648" s="105" t="s">
        <v>428</v>
      </c>
      <c r="B648" s="106" t="s">
        <v>736</v>
      </c>
      <c r="C648" s="105" t="s">
        <v>29</v>
      </c>
      <c r="D648" s="105" t="s">
        <v>737</v>
      </c>
      <c r="E648" s="133" t="s">
        <v>738</v>
      </c>
      <c r="F648" s="133"/>
      <c r="G648" s="61" t="s">
        <v>739</v>
      </c>
      <c r="H648" s="102">
        <v>1.25</v>
      </c>
      <c r="I648" s="103">
        <v>3.64</v>
      </c>
      <c r="J648" s="103">
        <v>4.55</v>
      </c>
    </row>
    <row r="649" spans="1:10" ht="25.5">
      <c r="A649" s="105" t="s">
        <v>428</v>
      </c>
      <c r="B649" s="106" t="s">
        <v>740</v>
      </c>
      <c r="C649" s="105" t="s">
        <v>29</v>
      </c>
      <c r="D649" s="105" t="s">
        <v>741</v>
      </c>
      <c r="E649" s="133" t="s">
        <v>738</v>
      </c>
      <c r="F649" s="133"/>
      <c r="G649" s="61" t="s">
        <v>739</v>
      </c>
      <c r="H649" s="102">
        <v>1.25</v>
      </c>
      <c r="I649" s="103">
        <v>3.55</v>
      </c>
      <c r="J649" s="103">
        <v>4.43</v>
      </c>
    </row>
    <row r="650" spans="1:10">
      <c r="A650" s="105" t="s">
        <v>415</v>
      </c>
      <c r="B650" s="106" t="s">
        <v>1015</v>
      </c>
      <c r="C650" s="105" t="s">
        <v>29</v>
      </c>
      <c r="D650" s="105" t="s">
        <v>1016</v>
      </c>
      <c r="E650" s="133" t="s">
        <v>433</v>
      </c>
      <c r="F650" s="133"/>
      <c r="G650" s="61" t="s">
        <v>95</v>
      </c>
      <c r="H650" s="102">
        <v>1</v>
      </c>
      <c r="I650" s="103">
        <v>74.819999999999993</v>
      </c>
      <c r="J650" s="103">
        <v>74.819999999999993</v>
      </c>
    </row>
    <row r="651" spans="1:10" ht="25.5" customHeight="1">
      <c r="A651" s="105" t="s">
        <v>415</v>
      </c>
      <c r="B651" s="106" t="s">
        <v>751</v>
      </c>
      <c r="C651" s="105" t="s">
        <v>21</v>
      </c>
      <c r="D651" s="105" t="s">
        <v>752</v>
      </c>
      <c r="E651" s="133" t="s">
        <v>744</v>
      </c>
      <c r="F651" s="133"/>
      <c r="G651" s="61" t="s">
        <v>429</v>
      </c>
      <c r="H651" s="102">
        <v>1.25</v>
      </c>
      <c r="I651" s="103">
        <v>15.38</v>
      </c>
      <c r="J651" s="103">
        <v>19.22</v>
      </c>
    </row>
    <row r="652" spans="1:10" ht="25.5" customHeight="1">
      <c r="A652" s="105" t="s">
        <v>415</v>
      </c>
      <c r="B652" s="106" t="s">
        <v>755</v>
      </c>
      <c r="C652" s="105" t="s">
        <v>21</v>
      </c>
      <c r="D652" s="105" t="s">
        <v>756</v>
      </c>
      <c r="E652" s="133" t="s">
        <v>744</v>
      </c>
      <c r="F652" s="133"/>
      <c r="G652" s="61" t="s">
        <v>429</v>
      </c>
      <c r="H652" s="102">
        <v>1.25</v>
      </c>
      <c r="I652" s="103">
        <v>10.86</v>
      </c>
      <c r="J652" s="103">
        <v>13.57</v>
      </c>
    </row>
    <row r="653" spans="1:10" ht="25.5">
      <c r="A653" s="106"/>
      <c r="B653" s="106"/>
      <c r="C653" s="106"/>
      <c r="D653" s="106"/>
      <c r="E653" s="106" t="s">
        <v>420</v>
      </c>
      <c r="F653" s="103">
        <v>17.659414000000002</v>
      </c>
      <c r="G653" s="106" t="s">
        <v>421</v>
      </c>
      <c r="H653" s="103">
        <v>15.13</v>
      </c>
      <c r="I653" s="106" t="s">
        <v>422</v>
      </c>
      <c r="J653" s="103">
        <v>32.79</v>
      </c>
    </row>
    <row r="654" spans="1:10" ht="14.25" customHeight="1">
      <c r="A654" s="106"/>
      <c r="B654" s="106"/>
      <c r="C654" s="106"/>
      <c r="D654" s="106"/>
      <c r="E654" s="106" t="s">
        <v>423</v>
      </c>
      <c r="F654" s="103">
        <v>29.14</v>
      </c>
      <c r="G654" s="106"/>
      <c r="H654" s="132" t="s">
        <v>424</v>
      </c>
      <c r="I654" s="132"/>
      <c r="J654" s="103">
        <v>145.72999999999999</v>
      </c>
    </row>
    <row r="655" spans="1:10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</row>
    <row r="656" spans="1:10" ht="15">
      <c r="A656" s="107" t="s">
        <v>96</v>
      </c>
      <c r="B656" s="53" t="s">
        <v>1</v>
      </c>
      <c r="C656" s="107" t="s">
        <v>2</v>
      </c>
      <c r="D656" s="107" t="s">
        <v>3</v>
      </c>
      <c r="E656" s="135" t="s">
        <v>412</v>
      </c>
      <c r="F656" s="135"/>
      <c r="G656" s="54" t="s">
        <v>4</v>
      </c>
      <c r="H656" s="53" t="s">
        <v>5</v>
      </c>
      <c r="I656" s="53" t="s">
        <v>6</v>
      </c>
      <c r="J656" s="53" t="s">
        <v>8</v>
      </c>
    </row>
    <row r="657" spans="1:10" ht="51">
      <c r="A657" s="108" t="s">
        <v>413</v>
      </c>
      <c r="B657" s="57" t="s">
        <v>489</v>
      </c>
      <c r="C657" s="108" t="s">
        <v>21</v>
      </c>
      <c r="D657" s="108" t="s">
        <v>490</v>
      </c>
      <c r="E657" s="134" t="s">
        <v>769</v>
      </c>
      <c r="F657" s="134"/>
      <c r="G657" s="58" t="s">
        <v>19</v>
      </c>
      <c r="H657" s="101">
        <v>1</v>
      </c>
      <c r="I657" s="59">
        <v>2472.83</v>
      </c>
      <c r="J657" s="59">
        <v>2472.83</v>
      </c>
    </row>
    <row r="658" spans="1:10" ht="25.5" customHeight="1">
      <c r="A658" s="105" t="s">
        <v>428</v>
      </c>
      <c r="B658" s="106" t="s">
        <v>1017</v>
      </c>
      <c r="C658" s="105" t="s">
        <v>21</v>
      </c>
      <c r="D658" s="105" t="s">
        <v>1018</v>
      </c>
      <c r="E658" s="133" t="s">
        <v>769</v>
      </c>
      <c r="F658" s="133"/>
      <c r="G658" s="61" t="s">
        <v>19</v>
      </c>
      <c r="H658" s="102">
        <v>1</v>
      </c>
      <c r="I658" s="103">
        <v>634.35</v>
      </c>
      <c r="J658" s="103">
        <v>634.35</v>
      </c>
    </row>
    <row r="659" spans="1:10" ht="25.5" customHeight="1">
      <c r="A659" s="105" t="s">
        <v>428</v>
      </c>
      <c r="B659" s="106" t="s">
        <v>723</v>
      </c>
      <c r="C659" s="105" t="s">
        <v>21</v>
      </c>
      <c r="D659" s="105" t="s">
        <v>724</v>
      </c>
      <c r="E659" s="133" t="s">
        <v>427</v>
      </c>
      <c r="F659" s="133"/>
      <c r="G659" s="61" t="s">
        <v>429</v>
      </c>
      <c r="H659" s="102">
        <v>18.734999999999999</v>
      </c>
      <c r="I659" s="103">
        <v>18.63</v>
      </c>
      <c r="J659" s="103">
        <v>349.03</v>
      </c>
    </row>
    <row r="660" spans="1:10" ht="25.5">
      <c r="A660" s="105" t="s">
        <v>428</v>
      </c>
      <c r="B660" s="106" t="s">
        <v>725</v>
      </c>
      <c r="C660" s="105" t="s">
        <v>21</v>
      </c>
      <c r="D660" s="105" t="s">
        <v>726</v>
      </c>
      <c r="E660" s="133" t="s">
        <v>427</v>
      </c>
      <c r="F660" s="133"/>
      <c r="G660" s="61" t="s">
        <v>429</v>
      </c>
      <c r="H660" s="102">
        <v>4.3230000000000004</v>
      </c>
      <c r="I660" s="103">
        <v>14.69</v>
      </c>
      <c r="J660" s="103">
        <v>63.5</v>
      </c>
    </row>
    <row r="661" spans="1:10" ht="25.5" customHeight="1">
      <c r="A661" s="105" t="s">
        <v>415</v>
      </c>
      <c r="B661" s="106" t="s">
        <v>1019</v>
      </c>
      <c r="C661" s="105" t="s">
        <v>21</v>
      </c>
      <c r="D661" s="105" t="s">
        <v>1020</v>
      </c>
      <c r="E661" s="133" t="s">
        <v>433</v>
      </c>
      <c r="F661" s="133"/>
      <c r="G661" s="61" t="s">
        <v>102</v>
      </c>
      <c r="H661" s="102">
        <v>7</v>
      </c>
      <c r="I661" s="103">
        <v>25.46</v>
      </c>
      <c r="J661" s="103">
        <v>178.22</v>
      </c>
    </row>
    <row r="662" spans="1:10" ht="25.5" customHeight="1">
      <c r="A662" s="105" t="s">
        <v>415</v>
      </c>
      <c r="B662" s="106" t="s">
        <v>1021</v>
      </c>
      <c r="C662" s="105" t="s">
        <v>21</v>
      </c>
      <c r="D662" s="105" t="s">
        <v>1022</v>
      </c>
      <c r="E662" s="133" t="s">
        <v>433</v>
      </c>
      <c r="F662" s="133"/>
      <c r="G662" s="61" t="s">
        <v>1023</v>
      </c>
      <c r="H662" s="102">
        <v>1</v>
      </c>
      <c r="I662" s="103">
        <v>122.56</v>
      </c>
      <c r="J662" s="103">
        <v>122.56</v>
      </c>
    </row>
    <row r="663" spans="1:10" ht="25.5" customHeight="1">
      <c r="A663" s="105" t="s">
        <v>415</v>
      </c>
      <c r="B663" s="106" t="s">
        <v>1024</v>
      </c>
      <c r="C663" s="105" t="s">
        <v>21</v>
      </c>
      <c r="D663" s="105" t="s">
        <v>1025</v>
      </c>
      <c r="E663" s="133" t="s">
        <v>433</v>
      </c>
      <c r="F663" s="133"/>
      <c r="G663" s="61" t="s">
        <v>19</v>
      </c>
      <c r="H663" s="102">
        <v>1</v>
      </c>
      <c r="I663" s="103">
        <v>35.35</v>
      </c>
      <c r="J663" s="103">
        <v>35.35</v>
      </c>
    </row>
    <row r="664" spans="1:10" ht="25.5" customHeight="1">
      <c r="A664" s="105" t="s">
        <v>415</v>
      </c>
      <c r="B664" s="106" t="s">
        <v>1026</v>
      </c>
      <c r="C664" s="105" t="s">
        <v>21</v>
      </c>
      <c r="D664" s="105" t="s">
        <v>1027</v>
      </c>
      <c r="E664" s="133" t="s">
        <v>433</v>
      </c>
      <c r="F664" s="133"/>
      <c r="G664" s="61" t="s">
        <v>19</v>
      </c>
      <c r="H664" s="102">
        <v>4</v>
      </c>
      <c r="I664" s="103">
        <v>19.899999999999999</v>
      </c>
      <c r="J664" s="103">
        <v>79.599999999999994</v>
      </c>
    </row>
    <row r="665" spans="1:10" ht="25.5" customHeight="1">
      <c r="A665" s="105" t="s">
        <v>415</v>
      </c>
      <c r="B665" s="106" t="s">
        <v>1028</v>
      </c>
      <c r="C665" s="105" t="s">
        <v>21</v>
      </c>
      <c r="D665" s="105" t="s">
        <v>1029</v>
      </c>
      <c r="E665" s="133" t="s">
        <v>433</v>
      </c>
      <c r="F665" s="133"/>
      <c r="G665" s="61" t="s">
        <v>54</v>
      </c>
      <c r="H665" s="102">
        <v>3</v>
      </c>
      <c r="I665" s="103">
        <v>23.37</v>
      </c>
      <c r="J665" s="103">
        <v>70.11</v>
      </c>
    </row>
    <row r="666" spans="1:10" ht="25.5" customHeight="1">
      <c r="A666" s="105" t="s">
        <v>415</v>
      </c>
      <c r="B666" s="106" t="s">
        <v>1030</v>
      </c>
      <c r="C666" s="105" t="s">
        <v>21</v>
      </c>
      <c r="D666" s="105" t="s">
        <v>1031</v>
      </c>
      <c r="E666" s="133" t="s">
        <v>433</v>
      </c>
      <c r="F666" s="133"/>
      <c r="G666" s="61" t="s">
        <v>102</v>
      </c>
      <c r="H666" s="102">
        <v>3</v>
      </c>
      <c r="I666" s="103">
        <v>6.05</v>
      </c>
      <c r="J666" s="103">
        <v>18.149999999999999</v>
      </c>
    </row>
    <row r="667" spans="1:10">
      <c r="A667" s="105" t="s">
        <v>415</v>
      </c>
      <c r="B667" s="106" t="s">
        <v>848</v>
      </c>
      <c r="C667" s="105" t="s">
        <v>21</v>
      </c>
      <c r="D667" s="105" t="s">
        <v>849</v>
      </c>
      <c r="E667" s="133" t="s">
        <v>433</v>
      </c>
      <c r="F667" s="133"/>
      <c r="G667" s="61" t="s">
        <v>102</v>
      </c>
      <c r="H667" s="102">
        <v>3</v>
      </c>
      <c r="I667" s="103">
        <v>22.61</v>
      </c>
      <c r="J667" s="103">
        <v>67.83</v>
      </c>
    </row>
    <row r="668" spans="1:10" ht="14.25" customHeight="1">
      <c r="A668" s="105" t="s">
        <v>415</v>
      </c>
      <c r="B668" s="106" t="s">
        <v>1032</v>
      </c>
      <c r="C668" s="105" t="s">
        <v>21</v>
      </c>
      <c r="D668" s="105" t="s">
        <v>1033</v>
      </c>
      <c r="E668" s="133" t="s">
        <v>433</v>
      </c>
      <c r="F668" s="133"/>
      <c r="G668" s="61" t="s">
        <v>102</v>
      </c>
      <c r="H668" s="102">
        <v>11.5</v>
      </c>
      <c r="I668" s="103">
        <v>33.840000000000003</v>
      </c>
      <c r="J668" s="103">
        <v>389.16</v>
      </c>
    </row>
    <row r="669" spans="1:10" ht="14.25" customHeight="1">
      <c r="A669" s="105" t="s">
        <v>415</v>
      </c>
      <c r="B669" s="106" t="s">
        <v>1034</v>
      </c>
      <c r="C669" s="105" t="s">
        <v>21</v>
      </c>
      <c r="D669" s="105" t="s">
        <v>1035</v>
      </c>
      <c r="E669" s="133" t="s">
        <v>433</v>
      </c>
      <c r="F669" s="133"/>
      <c r="G669" s="61" t="s">
        <v>102</v>
      </c>
      <c r="H669" s="102">
        <v>11</v>
      </c>
      <c r="I669" s="103">
        <v>42.27</v>
      </c>
      <c r="J669" s="103">
        <v>464.97</v>
      </c>
    </row>
    <row r="670" spans="1:10" ht="25.5">
      <c r="A670" s="106"/>
      <c r="B670" s="106"/>
      <c r="C670" s="106"/>
      <c r="D670" s="106"/>
      <c r="E670" s="106" t="s">
        <v>420</v>
      </c>
      <c r="F670" s="103">
        <v>294.11891426109435</v>
      </c>
      <c r="G670" s="106" t="s">
        <v>421</v>
      </c>
      <c r="H670" s="103">
        <v>252</v>
      </c>
      <c r="I670" s="106" t="s">
        <v>422</v>
      </c>
      <c r="J670" s="103">
        <v>546.12</v>
      </c>
    </row>
    <row r="671" spans="1:10" ht="25.5" customHeight="1">
      <c r="A671" s="106"/>
      <c r="B671" s="106"/>
      <c r="C671" s="106"/>
      <c r="D671" s="106"/>
      <c r="E671" s="106" t="s">
        <v>423</v>
      </c>
      <c r="F671" s="103">
        <v>618.20000000000005</v>
      </c>
      <c r="G671" s="106"/>
      <c r="H671" s="132" t="s">
        <v>424</v>
      </c>
      <c r="I671" s="132"/>
      <c r="J671" s="103">
        <v>3091.03</v>
      </c>
    </row>
    <row r="672" spans="1:10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</row>
    <row r="673" spans="1:10" ht="15">
      <c r="A673" s="107" t="s">
        <v>97</v>
      </c>
      <c r="B673" s="53" t="s">
        <v>1</v>
      </c>
      <c r="C673" s="107" t="s">
        <v>2</v>
      </c>
      <c r="D673" s="107" t="s">
        <v>3</v>
      </c>
      <c r="E673" s="135" t="s">
        <v>412</v>
      </c>
      <c r="F673" s="135"/>
      <c r="G673" s="54" t="s">
        <v>4</v>
      </c>
      <c r="H673" s="53" t="s">
        <v>5</v>
      </c>
      <c r="I673" s="53" t="s">
        <v>6</v>
      </c>
      <c r="J673" s="53" t="s">
        <v>8</v>
      </c>
    </row>
    <row r="674" spans="1:10" ht="25.5">
      <c r="A674" s="108" t="s">
        <v>413</v>
      </c>
      <c r="B674" s="57" t="s">
        <v>491</v>
      </c>
      <c r="C674" s="108" t="s">
        <v>21</v>
      </c>
      <c r="D674" s="108" t="s">
        <v>492</v>
      </c>
      <c r="E674" s="134" t="s">
        <v>769</v>
      </c>
      <c r="F674" s="134"/>
      <c r="G674" s="58" t="s">
        <v>15</v>
      </c>
      <c r="H674" s="101">
        <v>1</v>
      </c>
      <c r="I674" s="59">
        <v>25.45</v>
      </c>
      <c r="J674" s="59">
        <v>25.45</v>
      </c>
    </row>
    <row r="675" spans="1:10" ht="25.5" customHeight="1">
      <c r="A675" s="105" t="s">
        <v>428</v>
      </c>
      <c r="B675" s="106" t="s">
        <v>449</v>
      </c>
      <c r="C675" s="105" t="s">
        <v>21</v>
      </c>
      <c r="D675" s="105" t="s">
        <v>450</v>
      </c>
      <c r="E675" s="133" t="s">
        <v>447</v>
      </c>
      <c r="F675" s="133"/>
      <c r="G675" s="61" t="s">
        <v>451</v>
      </c>
      <c r="H675" s="102">
        <v>6.4000000000000003E-3</v>
      </c>
      <c r="I675" s="103">
        <v>14.62</v>
      </c>
      <c r="J675" s="103">
        <v>0.09</v>
      </c>
    </row>
    <row r="676" spans="1:10" ht="25.5" customHeight="1">
      <c r="A676" s="105" t="s">
        <v>428</v>
      </c>
      <c r="B676" s="106" t="s">
        <v>445</v>
      </c>
      <c r="C676" s="105" t="s">
        <v>21</v>
      </c>
      <c r="D676" s="105" t="s">
        <v>446</v>
      </c>
      <c r="E676" s="133" t="s">
        <v>447</v>
      </c>
      <c r="F676" s="133"/>
      <c r="G676" s="61" t="s">
        <v>448</v>
      </c>
      <c r="H676" s="102">
        <v>4.5999999999999999E-3</v>
      </c>
      <c r="I676" s="103">
        <v>15.48</v>
      </c>
      <c r="J676" s="103">
        <v>7.0000000000000007E-2</v>
      </c>
    </row>
    <row r="677" spans="1:10" ht="25.5">
      <c r="A677" s="105" t="s">
        <v>428</v>
      </c>
      <c r="B677" s="106" t="s">
        <v>725</v>
      </c>
      <c r="C677" s="105" t="s">
        <v>21</v>
      </c>
      <c r="D677" s="105" t="s">
        <v>726</v>
      </c>
      <c r="E677" s="133" t="s">
        <v>427</v>
      </c>
      <c r="F677" s="133"/>
      <c r="G677" s="61" t="s">
        <v>429</v>
      </c>
      <c r="H677" s="102">
        <v>6.5000000000000002E-2</v>
      </c>
      <c r="I677" s="103">
        <v>14.69</v>
      </c>
      <c r="J677" s="103">
        <v>0.95</v>
      </c>
    </row>
    <row r="678" spans="1:10" ht="14.25" customHeight="1">
      <c r="A678" s="105" t="s">
        <v>428</v>
      </c>
      <c r="B678" s="106" t="s">
        <v>723</v>
      </c>
      <c r="C678" s="105" t="s">
        <v>21</v>
      </c>
      <c r="D678" s="105" t="s">
        <v>724</v>
      </c>
      <c r="E678" s="133" t="s">
        <v>427</v>
      </c>
      <c r="F678" s="133"/>
      <c r="G678" s="61" t="s">
        <v>429</v>
      </c>
      <c r="H678" s="102">
        <v>0.11799999999999999</v>
      </c>
      <c r="I678" s="103">
        <v>18.63</v>
      </c>
      <c r="J678" s="103">
        <v>2.19</v>
      </c>
    </row>
    <row r="679" spans="1:10" ht="14.25" customHeight="1">
      <c r="A679" s="105" t="s">
        <v>415</v>
      </c>
      <c r="B679" s="106" t="s">
        <v>1036</v>
      </c>
      <c r="C679" s="105" t="s">
        <v>21</v>
      </c>
      <c r="D679" s="105" t="s">
        <v>1037</v>
      </c>
      <c r="E679" s="133" t="s">
        <v>433</v>
      </c>
      <c r="F679" s="133"/>
      <c r="G679" s="61" t="s">
        <v>54</v>
      </c>
      <c r="H679" s="102">
        <v>0.03</v>
      </c>
      <c r="I679" s="103">
        <v>23.57</v>
      </c>
      <c r="J679" s="103">
        <v>0.7</v>
      </c>
    </row>
    <row r="680" spans="1:10" ht="25.5">
      <c r="A680" s="105" t="s">
        <v>415</v>
      </c>
      <c r="B680" s="106" t="s">
        <v>1032</v>
      </c>
      <c r="C680" s="105" t="s">
        <v>21</v>
      </c>
      <c r="D680" s="105" t="s">
        <v>1033</v>
      </c>
      <c r="E680" s="133" t="s">
        <v>433</v>
      </c>
      <c r="F680" s="133"/>
      <c r="G680" s="61" t="s">
        <v>102</v>
      </c>
      <c r="H680" s="102">
        <v>0.63400000000000001</v>
      </c>
      <c r="I680" s="103">
        <v>33.840000000000003</v>
      </c>
      <c r="J680" s="103">
        <v>21.45</v>
      </c>
    </row>
    <row r="681" spans="1:10" ht="25.5">
      <c r="A681" s="106"/>
      <c r="B681" s="106"/>
      <c r="C681" s="106"/>
      <c r="D681" s="106"/>
      <c r="E681" s="106" t="s">
        <v>420</v>
      </c>
      <c r="F681" s="103">
        <v>1.4541146057733736</v>
      </c>
      <c r="G681" s="106" t="s">
        <v>421</v>
      </c>
      <c r="H681" s="103">
        <v>1.25</v>
      </c>
      <c r="I681" s="106" t="s">
        <v>422</v>
      </c>
      <c r="J681" s="103">
        <v>2.7</v>
      </c>
    </row>
    <row r="682" spans="1:10" ht="14.25" customHeight="1">
      <c r="A682" s="106"/>
      <c r="B682" s="106"/>
      <c r="C682" s="106"/>
      <c r="D682" s="106"/>
      <c r="E682" s="106" t="s">
        <v>423</v>
      </c>
      <c r="F682" s="103">
        <v>6.36</v>
      </c>
      <c r="G682" s="106"/>
      <c r="H682" s="132" t="s">
        <v>424</v>
      </c>
      <c r="I682" s="132"/>
      <c r="J682" s="103">
        <v>31.81</v>
      </c>
    </row>
    <row r="683" spans="1:10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</row>
    <row r="684" spans="1:10" ht="15">
      <c r="A684" s="107" t="s">
        <v>98</v>
      </c>
      <c r="B684" s="53" t="s">
        <v>1</v>
      </c>
      <c r="C684" s="107" t="s">
        <v>2</v>
      </c>
      <c r="D684" s="107" t="s">
        <v>3</v>
      </c>
      <c r="E684" s="135" t="s">
        <v>412</v>
      </c>
      <c r="F684" s="135"/>
      <c r="G684" s="54" t="s">
        <v>4</v>
      </c>
      <c r="H684" s="53" t="s">
        <v>5</v>
      </c>
      <c r="I684" s="53" t="s">
        <v>6</v>
      </c>
      <c r="J684" s="53" t="s">
        <v>8</v>
      </c>
    </row>
    <row r="685" spans="1:10" ht="25.5">
      <c r="A685" s="108" t="s">
        <v>413</v>
      </c>
      <c r="B685" s="57" t="s">
        <v>493</v>
      </c>
      <c r="C685" s="108" t="s">
        <v>21</v>
      </c>
      <c r="D685" s="108" t="s">
        <v>494</v>
      </c>
      <c r="E685" s="134" t="s">
        <v>769</v>
      </c>
      <c r="F685" s="134"/>
      <c r="G685" s="58" t="s">
        <v>15</v>
      </c>
      <c r="H685" s="101">
        <v>1</v>
      </c>
      <c r="I685" s="59">
        <v>58.42</v>
      </c>
      <c r="J685" s="59">
        <v>58.42</v>
      </c>
    </row>
    <row r="686" spans="1:10" ht="25.5">
      <c r="A686" s="105" t="s">
        <v>428</v>
      </c>
      <c r="B686" s="106" t="s">
        <v>441</v>
      </c>
      <c r="C686" s="105" t="s">
        <v>21</v>
      </c>
      <c r="D686" s="105" t="s">
        <v>442</v>
      </c>
      <c r="E686" s="133" t="s">
        <v>427</v>
      </c>
      <c r="F686" s="133"/>
      <c r="G686" s="61" t="s">
        <v>429</v>
      </c>
      <c r="H686" s="102">
        <v>0.26</v>
      </c>
      <c r="I686" s="103">
        <v>14.15</v>
      </c>
      <c r="J686" s="103">
        <v>3.67</v>
      </c>
    </row>
    <row r="687" spans="1:10" ht="25.5">
      <c r="A687" s="105" t="s">
        <v>428</v>
      </c>
      <c r="B687" s="106" t="s">
        <v>1038</v>
      </c>
      <c r="C687" s="105" t="s">
        <v>21</v>
      </c>
      <c r="D687" s="105" t="s">
        <v>1039</v>
      </c>
      <c r="E687" s="133" t="s">
        <v>427</v>
      </c>
      <c r="F687" s="133"/>
      <c r="G687" s="61" t="s">
        <v>429</v>
      </c>
      <c r="H687" s="102">
        <v>0.26</v>
      </c>
      <c r="I687" s="103">
        <v>18.45</v>
      </c>
      <c r="J687" s="103">
        <v>4.79</v>
      </c>
    </row>
    <row r="688" spans="1:10">
      <c r="A688" s="105" t="s">
        <v>415</v>
      </c>
      <c r="B688" s="106" t="s">
        <v>1040</v>
      </c>
      <c r="C688" s="105" t="s">
        <v>21</v>
      </c>
      <c r="D688" s="105" t="s">
        <v>1041</v>
      </c>
      <c r="E688" s="133" t="s">
        <v>433</v>
      </c>
      <c r="F688" s="133"/>
      <c r="G688" s="61" t="s">
        <v>15</v>
      </c>
      <c r="H688" s="102">
        <v>1.0900000000000001</v>
      </c>
      <c r="I688" s="103">
        <v>41.01</v>
      </c>
      <c r="J688" s="103">
        <v>44.7</v>
      </c>
    </row>
    <row r="689" spans="1:10" ht="25.5">
      <c r="A689" s="105" t="s">
        <v>415</v>
      </c>
      <c r="B689" s="106" t="s">
        <v>1042</v>
      </c>
      <c r="C689" s="105" t="s">
        <v>21</v>
      </c>
      <c r="D689" s="105" t="s">
        <v>1043</v>
      </c>
      <c r="E689" s="133" t="s">
        <v>433</v>
      </c>
      <c r="F689" s="133"/>
      <c r="G689" s="61" t="s">
        <v>19</v>
      </c>
      <c r="H689" s="102">
        <v>0.75</v>
      </c>
      <c r="I689" s="103">
        <v>3.78</v>
      </c>
      <c r="J689" s="103">
        <v>2.83</v>
      </c>
    </row>
    <row r="690" spans="1:10" ht="25.5">
      <c r="A690" s="105" t="s">
        <v>415</v>
      </c>
      <c r="B690" s="106" t="s">
        <v>1044</v>
      </c>
      <c r="C690" s="105" t="s">
        <v>21</v>
      </c>
      <c r="D690" s="105" t="s">
        <v>1045</v>
      </c>
      <c r="E690" s="133" t="s">
        <v>433</v>
      </c>
      <c r="F690" s="133"/>
      <c r="G690" s="61" t="s">
        <v>19</v>
      </c>
      <c r="H690" s="102">
        <v>0.25</v>
      </c>
      <c r="I690" s="103">
        <v>3.33</v>
      </c>
      <c r="J690" s="103">
        <v>0.83</v>
      </c>
    </row>
    <row r="691" spans="1:10" ht="25.5">
      <c r="A691" s="105" t="s">
        <v>415</v>
      </c>
      <c r="B691" s="106" t="s">
        <v>1046</v>
      </c>
      <c r="C691" s="105" t="s">
        <v>21</v>
      </c>
      <c r="D691" s="105" t="s">
        <v>1047</v>
      </c>
      <c r="E691" s="133" t="s">
        <v>433</v>
      </c>
      <c r="F691" s="133"/>
      <c r="G691" s="61" t="s">
        <v>905</v>
      </c>
      <c r="H691" s="102">
        <v>0.75</v>
      </c>
      <c r="I691" s="103">
        <v>0.28000000000000003</v>
      </c>
      <c r="J691" s="103">
        <v>0.21</v>
      </c>
    </row>
    <row r="692" spans="1:10" ht="25.5">
      <c r="A692" s="105" t="s">
        <v>415</v>
      </c>
      <c r="B692" s="106" t="s">
        <v>1048</v>
      </c>
      <c r="C692" s="105" t="s">
        <v>21</v>
      </c>
      <c r="D692" s="105" t="s">
        <v>1049</v>
      </c>
      <c r="E692" s="133" t="s">
        <v>433</v>
      </c>
      <c r="F692" s="133"/>
      <c r="G692" s="61" t="s">
        <v>19</v>
      </c>
      <c r="H692" s="102">
        <v>0.25</v>
      </c>
      <c r="I692" s="103">
        <v>1.92</v>
      </c>
      <c r="J692" s="103">
        <v>0.48</v>
      </c>
    </row>
    <row r="693" spans="1:10" ht="25.5">
      <c r="A693" s="105" t="s">
        <v>415</v>
      </c>
      <c r="B693" s="106" t="s">
        <v>1050</v>
      </c>
      <c r="C693" s="105" t="s">
        <v>21</v>
      </c>
      <c r="D693" s="105" t="s">
        <v>1051</v>
      </c>
      <c r="E693" s="133" t="s">
        <v>433</v>
      </c>
      <c r="F693" s="133"/>
      <c r="G693" s="61" t="s">
        <v>1052</v>
      </c>
      <c r="H693" s="102">
        <v>3.8E-3</v>
      </c>
      <c r="I693" s="103">
        <v>24.72</v>
      </c>
      <c r="J693" s="103">
        <v>0.09</v>
      </c>
    </row>
    <row r="694" spans="1:10">
      <c r="A694" s="105" t="s">
        <v>415</v>
      </c>
      <c r="B694" s="106" t="s">
        <v>1053</v>
      </c>
      <c r="C694" s="105" t="s">
        <v>21</v>
      </c>
      <c r="D694" s="105" t="s">
        <v>1054</v>
      </c>
      <c r="E694" s="133" t="s">
        <v>433</v>
      </c>
      <c r="F694" s="133"/>
      <c r="G694" s="61" t="s">
        <v>19</v>
      </c>
      <c r="H694" s="102">
        <v>0.66669999999999996</v>
      </c>
      <c r="I694" s="103">
        <v>1.23</v>
      </c>
      <c r="J694" s="103">
        <v>0.82</v>
      </c>
    </row>
    <row r="695" spans="1:10" ht="14.25" customHeight="1">
      <c r="A695" s="106"/>
      <c r="B695" s="106"/>
      <c r="C695" s="106"/>
      <c r="D695" s="106"/>
      <c r="E695" s="106" t="s">
        <v>420</v>
      </c>
      <c r="F695" s="103">
        <v>3.6891426109435588</v>
      </c>
      <c r="G695" s="106" t="s">
        <v>421</v>
      </c>
      <c r="H695" s="103">
        <v>3.16</v>
      </c>
      <c r="I695" s="106" t="s">
        <v>422</v>
      </c>
      <c r="J695" s="103">
        <v>6.85</v>
      </c>
    </row>
    <row r="696" spans="1:10" ht="14.25" customHeight="1">
      <c r="A696" s="106"/>
      <c r="B696" s="106"/>
      <c r="C696" s="106"/>
      <c r="D696" s="106"/>
      <c r="E696" s="106" t="s">
        <v>423</v>
      </c>
      <c r="F696" s="103">
        <v>14.6</v>
      </c>
      <c r="G696" s="106"/>
      <c r="H696" s="132" t="s">
        <v>424</v>
      </c>
      <c r="I696" s="132"/>
      <c r="J696" s="103">
        <v>73.02</v>
      </c>
    </row>
    <row r="697" spans="1:10" ht="14.25" customHeight="1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</row>
    <row r="698" spans="1:10" ht="15">
      <c r="A698" s="107" t="s">
        <v>99</v>
      </c>
      <c r="B698" s="53" t="s">
        <v>1</v>
      </c>
      <c r="C698" s="107" t="s">
        <v>2</v>
      </c>
      <c r="D698" s="107" t="s">
        <v>3</v>
      </c>
      <c r="E698" s="135" t="s">
        <v>412</v>
      </c>
      <c r="F698" s="135"/>
      <c r="G698" s="54" t="s">
        <v>4</v>
      </c>
      <c r="H698" s="53" t="s">
        <v>5</v>
      </c>
      <c r="I698" s="53" t="s">
        <v>6</v>
      </c>
      <c r="J698" s="53" t="s">
        <v>8</v>
      </c>
    </row>
    <row r="699" spans="1:10" ht="25.5" customHeight="1">
      <c r="A699" s="108" t="s">
        <v>413</v>
      </c>
      <c r="B699" s="57" t="s">
        <v>100</v>
      </c>
      <c r="C699" s="108" t="s">
        <v>21</v>
      </c>
      <c r="D699" s="108" t="s">
        <v>101</v>
      </c>
      <c r="E699" s="134" t="s">
        <v>810</v>
      </c>
      <c r="F699" s="134"/>
      <c r="G699" s="58" t="s">
        <v>102</v>
      </c>
      <c r="H699" s="101">
        <v>1</v>
      </c>
      <c r="I699" s="59">
        <v>65.83</v>
      </c>
      <c r="J699" s="59">
        <v>65.83</v>
      </c>
    </row>
    <row r="700" spans="1:10" ht="25.5" customHeight="1">
      <c r="A700" s="105" t="s">
        <v>428</v>
      </c>
      <c r="B700" s="106" t="s">
        <v>1055</v>
      </c>
      <c r="C700" s="105" t="s">
        <v>21</v>
      </c>
      <c r="D700" s="105" t="s">
        <v>1056</v>
      </c>
      <c r="E700" s="133" t="s">
        <v>427</v>
      </c>
      <c r="F700" s="133"/>
      <c r="G700" s="61" t="s">
        <v>429</v>
      </c>
      <c r="H700" s="102">
        <v>0.40239999999999998</v>
      </c>
      <c r="I700" s="103">
        <v>14.27</v>
      </c>
      <c r="J700" s="103">
        <v>5.74</v>
      </c>
    </row>
    <row r="701" spans="1:10" ht="25.5" customHeight="1">
      <c r="A701" s="105" t="s">
        <v>428</v>
      </c>
      <c r="B701" s="106" t="s">
        <v>1057</v>
      </c>
      <c r="C701" s="105" t="s">
        <v>21</v>
      </c>
      <c r="D701" s="105" t="s">
        <v>1058</v>
      </c>
      <c r="E701" s="133" t="s">
        <v>427</v>
      </c>
      <c r="F701" s="133"/>
      <c r="G701" s="61" t="s">
        <v>429</v>
      </c>
      <c r="H701" s="102">
        <v>0.40239999999999998</v>
      </c>
      <c r="I701" s="103">
        <v>18.260000000000002</v>
      </c>
      <c r="J701" s="103">
        <v>7.34</v>
      </c>
    </row>
    <row r="702" spans="1:10">
      <c r="A702" s="105" t="s">
        <v>415</v>
      </c>
      <c r="B702" s="106" t="s">
        <v>1059</v>
      </c>
      <c r="C702" s="105" t="s">
        <v>21</v>
      </c>
      <c r="D702" s="105" t="s">
        <v>1060</v>
      </c>
      <c r="E702" s="133" t="s">
        <v>433</v>
      </c>
      <c r="F702" s="133"/>
      <c r="G702" s="61" t="s">
        <v>19</v>
      </c>
      <c r="H702" s="102">
        <v>4.2900000000000001E-2</v>
      </c>
      <c r="I702" s="103">
        <v>56.78</v>
      </c>
      <c r="J702" s="103">
        <v>2.4300000000000002</v>
      </c>
    </row>
    <row r="703" spans="1:10">
      <c r="A703" s="105" t="s">
        <v>415</v>
      </c>
      <c r="B703" s="106" t="s">
        <v>1061</v>
      </c>
      <c r="C703" s="105" t="s">
        <v>21</v>
      </c>
      <c r="D703" s="105" t="s">
        <v>1062</v>
      </c>
      <c r="E703" s="133" t="s">
        <v>433</v>
      </c>
      <c r="F703" s="133"/>
      <c r="G703" s="61" t="s">
        <v>19</v>
      </c>
      <c r="H703" s="102">
        <v>2.24E-2</v>
      </c>
      <c r="I703" s="103">
        <v>1.86</v>
      </c>
      <c r="J703" s="103">
        <v>0.04</v>
      </c>
    </row>
    <row r="704" spans="1:10">
      <c r="A704" s="105" t="s">
        <v>415</v>
      </c>
      <c r="B704" s="106" t="s">
        <v>1063</v>
      </c>
      <c r="C704" s="105" t="s">
        <v>21</v>
      </c>
      <c r="D704" s="105" t="s">
        <v>1064</v>
      </c>
      <c r="E704" s="133" t="s">
        <v>433</v>
      </c>
      <c r="F704" s="133"/>
      <c r="G704" s="61" t="s">
        <v>19</v>
      </c>
      <c r="H704" s="102">
        <v>7.0099999999999996E-2</v>
      </c>
      <c r="I704" s="103">
        <v>64.33</v>
      </c>
      <c r="J704" s="103">
        <v>4.5</v>
      </c>
    </row>
    <row r="705" spans="1:10" ht="25.5">
      <c r="A705" s="105" t="s">
        <v>415</v>
      </c>
      <c r="B705" s="106" t="s">
        <v>1065</v>
      </c>
      <c r="C705" s="105" t="s">
        <v>21</v>
      </c>
      <c r="D705" s="105" t="s">
        <v>1066</v>
      </c>
      <c r="E705" s="133" t="s">
        <v>433</v>
      </c>
      <c r="F705" s="133"/>
      <c r="G705" s="61" t="s">
        <v>102</v>
      </c>
      <c r="H705" s="102">
        <v>1.0353000000000001</v>
      </c>
      <c r="I705" s="103">
        <v>44.22</v>
      </c>
      <c r="J705" s="103">
        <v>45.78</v>
      </c>
    </row>
    <row r="706" spans="1:10" ht="14.25" customHeight="1">
      <c r="A706" s="106"/>
      <c r="B706" s="106"/>
      <c r="C706" s="106"/>
      <c r="D706" s="106"/>
      <c r="E706" s="106" t="s">
        <v>420</v>
      </c>
      <c r="F706" s="103">
        <v>5.8918569582076694</v>
      </c>
      <c r="G706" s="106" t="s">
        <v>421</v>
      </c>
      <c r="H706" s="103">
        <v>5.05</v>
      </c>
      <c r="I706" s="106" t="s">
        <v>422</v>
      </c>
      <c r="J706" s="103">
        <v>10.94</v>
      </c>
    </row>
    <row r="707" spans="1:10" ht="14.25" customHeight="1">
      <c r="A707" s="106"/>
      <c r="B707" s="106"/>
      <c r="C707" s="106"/>
      <c r="D707" s="106"/>
      <c r="E707" s="106" t="s">
        <v>423</v>
      </c>
      <c r="F707" s="103">
        <v>16.45</v>
      </c>
      <c r="G707" s="106"/>
      <c r="H707" s="132" t="s">
        <v>424</v>
      </c>
      <c r="I707" s="132"/>
      <c r="J707" s="103">
        <v>82.28</v>
      </c>
    </row>
    <row r="708" spans="1:10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</row>
    <row r="709" spans="1:10" ht="14.25" customHeight="1">
      <c r="A709" s="107" t="s">
        <v>103</v>
      </c>
      <c r="B709" s="53" t="s">
        <v>1</v>
      </c>
      <c r="C709" s="107" t="s">
        <v>2</v>
      </c>
      <c r="D709" s="107" t="s">
        <v>3</v>
      </c>
      <c r="E709" s="135" t="s">
        <v>412</v>
      </c>
      <c r="F709" s="135"/>
      <c r="G709" s="54" t="s">
        <v>4</v>
      </c>
      <c r="H709" s="53" t="s">
        <v>5</v>
      </c>
      <c r="I709" s="53" t="s">
        <v>6</v>
      </c>
      <c r="J709" s="53" t="s">
        <v>8</v>
      </c>
    </row>
    <row r="710" spans="1:10">
      <c r="A710" s="108" t="s">
        <v>413</v>
      </c>
      <c r="B710" s="57" t="s">
        <v>495</v>
      </c>
      <c r="C710" s="108" t="s">
        <v>29</v>
      </c>
      <c r="D710" s="108" t="s">
        <v>496</v>
      </c>
      <c r="E710" s="134" t="s">
        <v>1014</v>
      </c>
      <c r="F710" s="134"/>
      <c r="G710" s="58" t="s">
        <v>95</v>
      </c>
      <c r="H710" s="101">
        <v>1</v>
      </c>
      <c r="I710" s="59">
        <v>34.6</v>
      </c>
      <c r="J710" s="59">
        <v>34.6</v>
      </c>
    </row>
    <row r="711" spans="1:10" ht="25.5">
      <c r="A711" s="105" t="s">
        <v>428</v>
      </c>
      <c r="B711" s="106" t="s">
        <v>1067</v>
      </c>
      <c r="C711" s="105" t="s">
        <v>29</v>
      </c>
      <c r="D711" s="105" t="s">
        <v>1068</v>
      </c>
      <c r="E711" s="133" t="s">
        <v>1069</v>
      </c>
      <c r="F711" s="133"/>
      <c r="G711" s="61" t="s">
        <v>1070</v>
      </c>
      <c r="H711" s="102">
        <v>1</v>
      </c>
      <c r="I711" s="103">
        <v>13.26</v>
      </c>
      <c r="J711" s="103">
        <v>13.26</v>
      </c>
    </row>
    <row r="712" spans="1:10" ht="25.5">
      <c r="A712" s="105" t="s">
        <v>428</v>
      </c>
      <c r="B712" s="106" t="s">
        <v>736</v>
      </c>
      <c r="C712" s="105" t="s">
        <v>29</v>
      </c>
      <c r="D712" s="105" t="s">
        <v>737</v>
      </c>
      <c r="E712" s="133" t="s">
        <v>738</v>
      </c>
      <c r="F712" s="133"/>
      <c r="G712" s="61" t="s">
        <v>739</v>
      </c>
      <c r="H712" s="102">
        <v>0.2</v>
      </c>
      <c r="I712" s="103">
        <v>3.64</v>
      </c>
      <c r="J712" s="103">
        <v>0.72</v>
      </c>
    </row>
    <row r="713" spans="1:10" ht="25.5">
      <c r="A713" s="105" t="s">
        <v>428</v>
      </c>
      <c r="B713" s="106" t="s">
        <v>956</v>
      </c>
      <c r="C713" s="105" t="s">
        <v>29</v>
      </c>
      <c r="D713" s="105" t="s">
        <v>957</v>
      </c>
      <c r="E713" s="133" t="s">
        <v>738</v>
      </c>
      <c r="F713" s="133"/>
      <c r="G713" s="61" t="s">
        <v>739</v>
      </c>
      <c r="H713" s="102">
        <v>0.4</v>
      </c>
      <c r="I713" s="103">
        <v>3.52</v>
      </c>
      <c r="J713" s="103">
        <v>1.4</v>
      </c>
    </row>
    <row r="714" spans="1:10" ht="25.5">
      <c r="A714" s="105" t="s">
        <v>428</v>
      </c>
      <c r="B714" s="106" t="s">
        <v>740</v>
      </c>
      <c r="C714" s="105" t="s">
        <v>29</v>
      </c>
      <c r="D714" s="105" t="s">
        <v>741</v>
      </c>
      <c r="E714" s="133" t="s">
        <v>738</v>
      </c>
      <c r="F714" s="133"/>
      <c r="G714" s="61" t="s">
        <v>739</v>
      </c>
      <c r="H714" s="102">
        <v>0.2</v>
      </c>
      <c r="I714" s="103">
        <v>3.55</v>
      </c>
      <c r="J714" s="103">
        <v>0.71</v>
      </c>
    </row>
    <row r="715" spans="1:10">
      <c r="A715" s="105" t="s">
        <v>415</v>
      </c>
      <c r="B715" s="106" t="s">
        <v>1071</v>
      </c>
      <c r="C715" s="105" t="s">
        <v>29</v>
      </c>
      <c r="D715" s="105" t="s">
        <v>1072</v>
      </c>
      <c r="E715" s="133" t="s">
        <v>433</v>
      </c>
      <c r="F715" s="133"/>
      <c r="G715" s="61" t="s">
        <v>1070</v>
      </c>
      <c r="H715" s="102">
        <v>0.01</v>
      </c>
      <c r="I715" s="103">
        <v>24.47</v>
      </c>
      <c r="J715" s="103">
        <v>0.24</v>
      </c>
    </row>
    <row r="716" spans="1:10" ht="25.5">
      <c r="A716" s="105" t="s">
        <v>415</v>
      </c>
      <c r="B716" s="106" t="s">
        <v>1073</v>
      </c>
      <c r="C716" s="105" t="s">
        <v>21</v>
      </c>
      <c r="D716" s="105" t="s">
        <v>1074</v>
      </c>
      <c r="E716" s="133" t="s">
        <v>433</v>
      </c>
      <c r="F716" s="133"/>
      <c r="G716" s="61" t="s">
        <v>41</v>
      </c>
      <c r="H716" s="102">
        <v>1E-3</v>
      </c>
      <c r="I716" s="103">
        <v>65.84</v>
      </c>
      <c r="J716" s="103">
        <v>0.06</v>
      </c>
    </row>
    <row r="717" spans="1:10">
      <c r="A717" s="105" t="s">
        <v>415</v>
      </c>
      <c r="B717" s="106" t="s">
        <v>751</v>
      </c>
      <c r="C717" s="105" t="s">
        <v>21</v>
      </c>
      <c r="D717" s="105" t="s">
        <v>752</v>
      </c>
      <c r="E717" s="133" t="s">
        <v>744</v>
      </c>
      <c r="F717" s="133"/>
      <c r="G717" s="61" t="s">
        <v>429</v>
      </c>
      <c r="H717" s="102">
        <v>0.2</v>
      </c>
      <c r="I717" s="103">
        <v>15.38</v>
      </c>
      <c r="J717" s="103">
        <v>3.07</v>
      </c>
    </row>
    <row r="718" spans="1:10" ht="14.25" customHeight="1">
      <c r="A718" s="105" t="s">
        <v>415</v>
      </c>
      <c r="B718" s="106" t="s">
        <v>933</v>
      </c>
      <c r="C718" s="105" t="s">
        <v>21</v>
      </c>
      <c r="D718" s="105" t="s">
        <v>934</v>
      </c>
      <c r="E718" s="133" t="s">
        <v>433</v>
      </c>
      <c r="F718" s="133"/>
      <c r="G718" s="61" t="s">
        <v>54</v>
      </c>
      <c r="H718" s="102">
        <v>5</v>
      </c>
      <c r="I718" s="103">
        <v>0.73</v>
      </c>
      <c r="J718" s="103">
        <v>3.65</v>
      </c>
    </row>
    <row r="719" spans="1:10" ht="25.5">
      <c r="A719" s="105" t="s">
        <v>415</v>
      </c>
      <c r="B719" s="106" t="s">
        <v>935</v>
      </c>
      <c r="C719" s="105" t="s">
        <v>21</v>
      </c>
      <c r="D719" s="105" t="s">
        <v>936</v>
      </c>
      <c r="E719" s="133" t="s">
        <v>433</v>
      </c>
      <c r="F719" s="133"/>
      <c r="G719" s="61" t="s">
        <v>41</v>
      </c>
      <c r="H719" s="102">
        <v>1.2999999999999999E-2</v>
      </c>
      <c r="I719" s="103">
        <v>74.3</v>
      </c>
      <c r="J719" s="103">
        <v>0.96</v>
      </c>
    </row>
    <row r="720" spans="1:10" ht="14.25" customHeight="1">
      <c r="A720" s="105" t="s">
        <v>415</v>
      </c>
      <c r="B720" s="106" t="s">
        <v>962</v>
      </c>
      <c r="C720" s="105" t="s">
        <v>21</v>
      </c>
      <c r="D720" s="105" t="s">
        <v>963</v>
      </c>
      <c r="E720" s="133" t="s">
        <v>744</v>
      </c>
      <c r="F720" s="133"/>
      <c r="G720" s="61" t="s">
        <v>429</v>
      </c>
      <c r="H720" s="102">
        <v>0.4</v>
      </c>
      <c r="I720" s="103">
        <v>15.38</v>
      </c>
      <c r="J720" s="103">
        <v>6.15</v>
      </c>
    </row>
    <row r="721" spans="1:10" ht="14.25" customHeight="1">
      <c r="A721" s="105" t="s">
        <v>415</v>
      </c>
      <c r="B721" s="106" t="s">
        <v>755</v>
      </c>
      <c r="C721" s="105" t="s">
        <v>21</v>
      </c>
      <c r="D721" s="105" t="s">
        <v>756</v>
      </c>
      <c r="E721" s="133" t="s">
        <v>744</v>
      </c>
      <c r="F721" s="133"/>
      <c r="G721" s="61" t="s">
        <v>429</v>
      </c>
      <c r="H721" s="102">
        <v>0.2</v>
      </c>
      <c r="I721" s="103">
        <v>10.86</v>
      </c>
      <c r="J721" s="103">
        <v>2.17</v>
      </c>
    </row>
    <row r="722" spans="1:10">
      <c r="A722" s="105" t="s">
        <v>415</v>
      </c>
      <c r="B722" s="106" t="s">
        <v>757</v>
      </c>
      <c r="C722" s="105" t="s">
        <v>21</v>
      </c>
      <c r="D722" s="105" t="s">
        <v>758</v>
      </c>
      <c r="E722" s="133" t="s">
        <v>433</v>
      </c>
      <c r="F722" s="133"/>
      <c r="G722" s="61" t="s">
        <v>102</v>
      </c>
      <c r="H722" s="102">
        <v>3.5000000000000003E-2</v>
      </c>
      <c r="I722" s="103">
        <v>11.58</v>
      </c>
      <c r="J722" s="103">
        <v>0.4</v>
      </c>
    </row>
    <row r="723" spans="1:10" ht="25.5" customHeight="1">
      <c r="A723" s="105" t="s">
        <v>415</v>
      </c>
      <c r="B723" s="106" t="s">
        <v>947</v>
      </c>
      <c r="C723" s="105" t="s">
        <v>21</v>
      </c>
      <c r="D723" s="105" t="s">
        <v>948</v>
      </c>
      <c r="E723" s="133" t="s">
        <v>433</v>
      </c>
      <c r="F723" s="133"/>
      <c r="G723" s="61" t="s">
        <v>54</v>
      </c>
      <c r="H723" s="102">
        <v>7.8E-2</v>
      </c>
      <c r="I723" s="103">
        <v>23.3</v>
      </c>
      <c r="J723" s="103">
        <v>1.81</v>
      </c>
    </row>
    <row r="724" spans="1:10" ht="25.5" customHeight="1">
      <c r="A724" s="106"/>
      <c r="B724" s="106"/>
      <c r="C724" s="106"/>
      <c r="D724" s="106"/>
      <c r="E724" s="106" t="s">
        <v>420</v>
      </c>
      <c r="F724" s="103">
        <v>7.2598018</v>
      </c>
      <c r="G724" s="106" t="s">
        <v>421</v>
      </c>
      <c r="H724" s="103">
        <v>6.22</v>
      </c>
      <c r="I724" s="106" t="s">
        <v>422</v>
      </c>
      <c r="J724" s="103">
        <v>13.48</v>
      </c>
    </row>
    <row r="725" spans="1:10" ht="14.25" customHeight="1">
      <c r="A725" s="106"/>
      <c r="B725" s="106"/>
      <c r="C725" s="106"/>
      <c r="D725" s="106"/>
      <c r="E725" s="106" t="s">
        <v>423</v>
      </c>
      <c r="F725" s="103">
        <v>8.65</v>
      </c>
      <c r="G725" s="106"/>
      <c r="H725" s="132" t="s">
        <v>424</v>
      </c>
      <c r="I725" s="132"/>
      <c r="J725" s="103">
        <v>43.25</v>
      </c>
    </row>
    <row r="726" spans="1:10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</row>
    <row r="727" spans="1:10" ht="15">
      <c r="A727" s="107" t="s">
        <v>104</v>
      </c>
      <c r="B727" s="53" t="s">
        <v>1</v>
      </c>
      <c r="C727" s="107" t="s">
        <v>2</v>
      </c>
      <c r="D727" s="107" t="s">
        <v>3</v>
      </c>
      <c r="E727" s="135" t="s">
        <v>412</v>
      </c>
      <c r="F727" s="135"/>
      <c r="G727" s="54" t="s">
        <v>4</v>
      </c>
      <c r="H727" s="53" t="s">
        <v>5</v>
      </c>
      <c r="I727" s="53" t="s">
        <v>6</v>
      </c>
      <c r="J727" s="53" t="s">
        <v>8</v>
      </c>
    </row>
    <row r="728" spans="1:10" ht="14.25" customHeight="1">
      <c r="A728" s="108" t="s">
        <v>413</v>
      </c>
      <c r="B728" s="57" t="s">
        <v>105</v>
      </c>
      <c r="C728" s="108" t="s">
        <v>21</v>
      </c>
      <c r="D728" s="108" t="s">
        <v>106</v>
      </c>
      <c r="E728" s="134" t="s">
        <v>827</v>
      </c>
      <c r="F728" s="134"/>
      <c r="G728" s="58" t="s">
        <v>15</v>
      </c>
      <c r="H728" s="101">
        <v>1</v>
      </c>
      <c r="I728" s="59">
        <v>67.64</v>
      </c>
      <c r="J728" s="59">
        <v>67.64</v>
      </c>
    </row>
    <row r="729" spans="1:10" ht="25.5">
      <c r="A729" s="105" t="s">
        <v>428</v>
      </c>
      <c r="B729" s="106" t="s">
        <v>1075</v>
      </c>
      <c r="C729" s="105" t="s">
        <v>21</v>
      </c>
      <c r="D729" s="105" t="s">
        <v>1076</v>
      </c>
      <c r="E729" s="133" t="s">
        <v>427</v>
      </c>
      <c r="F729" s="133"/>
      <c r="G729" s="61" t="s">
        <v>429</v>
      </c>
      <c r="H729" s="102">
        <v>0.56720000000000004</v>
      </c>
      <c r="I729" s="103">
        <v>15.71</v>
      </c>
      <c r="J729" s="103">
        <v>8.91</v>
      </c>
    </row>
    <row r="730" spans="1:10" ht="25.5">
      <c r="A730" s="105" t="s">
        <v>415</v>
      </c>
      <c r="B730" s="106" t="s">
        <v>1077</v>
      </c>
      <c r="C730" s="105" t="s">
        <v>21</v>
      </c>
      <c r="D730" s="105" t="s">
        <v>1078</v>
      </c>
      <c r="E730" s="133" t="s">
        <v>433</v>
      </c>
      <c r="F730" s="133"/>
      <c r="G730" s="61" t="s">
        <v>54</v>
      </c>
      <c r="H730" s="102">
        <v>7.1099999999999997E-2</v>
      </c>
      <c r="I730" s="103">
        <v>27.06</v>
      </c>
      <c r="J730" s="103">
        <v>1.92</v>
      </c>
    </row>
    <row r="731" spans="1:10" ht="14.25" customHeight="1">
      <c r="A731" s="105" t="s">
        <v>415</v>
      </c>
      <c r="B731" s="106" t="s">
        <v>1079</v>
      </c>
      <c r="C731" s="105" t="s">
        <v>21</v>
      </c>
      <c r="D731" s="105" t="s">
        <v>1080</v>
      </c>
      <c r="E731" s="133" t="s">
        <v>433</v>
      </c>
      <c r="F731" s="133"/>
      <c r="G731" s="61" t="s">
        <v>15</v>
      </c>
      <c r="H731" s="102">
        <v>1.0326</v>
      </c>
      <c r="I731" s="103">
        <v>26.29</v>
      </c>
      <c r="J731" s="103">
        <v>27.14</v>
      </c>
    </row>
    <row r="732" spans="1:10" ht="38.25" customHeight="1">
      <c r="A732" s="105" t="s">
        <v>415</v>
      </c>
      <c r="B732" s="106" t="s">
        <v>1081</v>
      </c>
      <c r="C732" s="105" t="s">
        <v>21</v>
      </c>
      <c r="D732" s="105" t="s">
        <v>1082</v>
      </c>
      <c r="E732" s="133" t="s">
        <v>433</v>
      </c>
      <c r="F732" s="133"/>
      <c r="G732" s="61" t="s">
        <v>1083</v>
      </c>
      <c r="H732" s="102">
        <v>2.2100000000000002E-2</v>
      </c>
      <c r="I732" s="103">
        <v>26.51</v>
      </c>
      <c r="J732" s="103">
        <v>0.57999999999999996</v>
      </c>
    </row>
    <row r="733" spans="1:10" ht="38.25" customHeight="1">
      <c r="A733" s="105" t="s">
        <v>415</v>
      </c>
      <c r="B733" s="106" t="s">
        <v>1084</v>
      </c>
      <c r="C733" s="105" t="s">
        <v>21</v>
      </c>
      <c r="D733" s="105" t="s">
        <v>1085</v>
      </c>
      <c r="E733" s="133" t="s">
        <v>433</v>
      </c>
      <c r="F733" s="133"/>
      <c r="G733" s="61" t="s">
        <v>1083</v>
      </c>
      <c r="H733" s="102">
        <v>3.3300000000000003E-2</v>
      </c>
      <c r="I733" s="103">
        <v>45.45</v>
      </c>
      <c r="J733" s="103">
        <v>1.51</v>
      </c>
    </row>
    <row r="734" spans="1:10" ht="38.25">
      <c r="A734" s="105" t="s">
        <v>415</v>
      </c>
      <c r="B734" s="106" t="s">
        <v>1086</v>
      </c>
      <c r="C734" s="105" t="s">
        <v>21</v>
      </c>
      <c r="D734" s="105" t="s">
        <v>1087</v>
      </c>
      <c r="E734" s="133" t="s">
        <v>972</v>
      </c>
      <c r="F734" s="133"/>
      <c r="G734" s="61" t="s">
        <v>19</v>
      </c>
      <c r="H734" s="102">
        <v>2.2126999999999999</v>
      </c>
      <c r="I734" s="103">
        <v>3.21</v>
      </c>
      <c r="J734" s="103">
        <v>7.1</v>
      </c>
    </row>
    <row r="735" spans="1:10" ht="25.5">
      <c r="A735" s="105" t="s">
        <v>415</v>
      </c>
      <c r="B735" s="106" t="s">
        <v>1088</v>
      </c>
      <c r="C735" s="105" t="s">
        <v>21</v>
      </c>
      <c r="D735" s="105" t="s">
        <v>1089</v>
      </c>
      <c r="E735" s="133" t="s">
        <v>433</v>
      </c>
      <c r="F735" s="133"/>
      <c r="G735" s="61" t="s">
        <v>102</v>
      </c>
      <c r="H735" s="102">
        <v>2.4018000000000002</v>
      </c>
      <c r="I735" s="103">
        <v>8.5299999999999994</v>
      </c>
      <c r="J735" s="103">
        <v>20.48</v>
      </c>
    </row>
    <row r="736" spans="1:10" ht="25.5">
      <c r="A736" s="106"/>
      <c r="B736" s="106"/>
      <c r="C736" s="106"/>
      <c r="D736" s="106"/>
      <c r="E736" s="106" t="s">
        <v>420</v>
      </c>
      <c r="F736" s="103">
        <v>4.1307626023265831</v>
      </c>
      <c r="G736" s="106" t="s">
        <v>421</v>
      </c>
      <c r="H736" s="103">
        <v>3.54</v>
      </c>
      <c r="I736" s="106" t="s">
        <v>422</v>
      </c>
      <c r="J736" s="103">
        <v>7.67</v>
      </c>
    </row>
    <row r="737" spans="1:10" ht="14.25" customHeight="1">
      <c r="A737" s="106"/>
      <c r="B737" s="106"/>
      <c r="C737" s="106"/>
      <c r="D737" s="106"/>
      <c r="E737" s="106" t="s">
        <v>423</v>
      </c>
      <c r="F737" s="103">
        <v>16.91</v>
      </c>
      <c r="G737" s="106"/>
      <c r="H737" s="132" t="s">
        <v>424</v>
      </c>
      <c r="I737" s="132"/>
      <c r="J737" s="103">
        <v>84.55</v>
      </c>
    </row>
    <row r="738" spans="1:10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</row>
    <row r="739" spans="1:10" ht="15">
      <c r="A739" s="107" t="s">
        <v>109</v>
      </c>
      <c r="B739" s="53" t="s">
        <v>1</v>
      </c>
      <c r="C739" s="107" t="s">
        <v>2</v>
      </c>
      <c r="D739" s="107" t="s">
        <v>3</v>
      </c>
      <c r="E739" s="135" t="s">
        <v>412</v>
      </c>
      <c r="F739" s="135"/>
      <c r="G739" s="54" t="s">
        <v>4</v>
      </c>
      <c r="H739" s="53" t="s">
        <v>5</v>
      </c>
      <c r="I739" s="53" t="s">
        <v>6</v>
      </c>
      <c r="J739" s="53" t="s">
        <v>8</v>
      </c>
    </row>
    <row r="740" spans="1:10" ht="14.25" customHeight="1">
      <c r="A740" s="108" t="s">
        <v>413</v>
      </c>
      <c r="B740" s="57" t="s">
        <v>497</v>
      </c>
      <c r="C740" s="108" t="s">
        <v>498</v>
      </c>
      <c r="D740" s="108" t="s">
        <v>499</v>
      </c>
      <c r="E740" s="134" t="s">
        <v>1090</v>
      </c>
      <c r="F740" s="134"/>
      <c r="G740" s="58" t="s">
        <v>41</v>
      </c>
      <c r="H740" s="101">
        <v>1</v>
      </c>
      <c r="I740" s="59">
        <v>103.21</v>
      </c>
      <c r="J740" s="59">
        <v>103.21</v>
      </c>
    </row>
    <row r="741" spans="1:10" ht="25.5">
      <c r="A741" s="105" t="s">
        <v>428</v>
      </c>
      <c r="B741" s="106" t="s">
        <v>1091</v>
      </c>
      <c r="C741" s="105" t="s">
        <v>21</v>
      </c>
      <c r="D741" s="105" t="s">
        <v>1092</v>
      </c>
      <c r="E741" s="133" t="s">
        <v>427</v>
      </c>
      <c r="F741" s="133"/>
      <c r="G741" s="61" t="s">
        <v>429</v>
      </c>
      <c r="H741" s="102">
        <v>2E-3</v>
      </c>
      <c r="I741" s="103">
        <v>14.06</v>
      </c>
      <c r="J741" s="103">
        <v>0.02</v>
      </c>
    </row>
    <row r="742" spans="1:10" ht="25.5">
      <c r="A742" s="105" t="s">
        <v>428</v>
      </c>
      <c r="B742" s="106" t="s">
        <v>441</v>
      </c>
      <c r="C742" s="105" t="s">
        <v>21</v>
      </c>
      <c r="D742" s="105" t="s">
        <v>442</v>
      </c>
      <c r="E742" s="133" t="s">
        <v>427</v>
      </c>
      <c r="F742" s="133"/>
      <c r="G742" s="61" t="s">
        <v>429</v>
      </c>
      <c r="H742" s="102">
        <v>0.105</v>
      </c>
      <c r="I742" s="103">
        <v>14.15</v>
      </c>
      <c r="J742" s="103">
        <v>1.48</v>
      </c>
    </row>
    <row r="743" spans="1:10" ht="14.25" customHeight="1">
      <c r="A743" s="105" t="s">
        <v>415</v>
      </c>
      <c r="B743" s="106" t="s">
        <v>1093</v>
      </c>
      <c r="C743" s="105" t="s">
        <v>498</v>
      </c>
      <c r="D743" s="105" t="s">
        <v>1094</v>
      </c>
      <c r="E743" s="133" t="s">
        <v>433</v>
      </c>
      <c r="F743" s="133"/>
      <c r="G743" s="61" t="s">
        <v>429</v>
      </c>
      <c r="H743" s="102">
        <v>2E-3</v>
      </c>
      <c r="I743" s="103">
        <v>25.65</v>
      </c>
      <c r="J743" s="103">
        <v>0.05</v>
      </c>
    </row>
    <row r="744" spans="1:10">
      <c r="A744" s="105" t="s">
        <v>415</v>
      </c>
      <c r="B744" s="106" t="s">
        <v>1095</v>
      </c>
      <c r="C744" s="105" t="s">
        <v>498</v>
      </c>
      <c r="D744" s="105" t="s">
        <v>1096</v>
      </c>
      <c r="E744" s="133" t="s">
        <v>433</v>
      </c>
      <c r="F744" s="133"/>
      <c r="G744" s="61" t="s">
        <v>41</v>
      </c>
      <c r="H744" s="102">
        <v>1.3</v>
      </c>
      <c r="I744" s="103">
        <v>78.2</v>
      </c>
      <c r="J744" s="103">
        <v>101.66</v>
      </c>
    </row>
    <row r="745" spans="1:10" ht="25.5">
      <c r="A745" s="106"/>
      <c r="B745" s="106"/>
      <c r="C745" s="106"/>
      <c r="D745" s="106"/>
      <c r="E745" s="106" t="s">
        <v>420</v>
      </c>
      <c r="F745" s="103">
        <v>0.63011632916846183</v>
      </c>
      <c r="G745" s="106" t="s">
        <v>421</v>
      </c>
      <c r="H745" s="103">
        <v>0.54</v>
      </c>
      <c r="I745" s="106" t="s">
        <v>422</v>
      </c>
      <c r="J745" s="103">
        <v>1.17</v>
      </c>
    </row>
    <row r="746" spans="1:10" ht="14.25" customHeight="1">
      <c r="A746" s="106"/>
      <c r="B746" s="106"/>
      <c r="C746" s="106"/>
      <c r="D746" s="106"/>
      <c r="E746" s="106" t="s">
        <v>423</v>
      </c>
      <c r="F746" s="103">
        <v>25.8</v>
      </c>
      <c r="G746" s="106"/>
      <c r="H746" s="132" t="s">
        <v>424</v>
      </c>
      <c r="I746" s="132"/>
      <c r="J746" s="103">
        <v>129.01</v>
      </c>
    </row>
    <row r="747" spans="1:10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</row>
    <row r="748" spans="1:10" ht="15">
      <c r="A748" s="107" t="s">
        <v>110</v>
      </c>
      <c r="B748" s="53" t="s">
        <v>1</v>
      </c>
      <c r="C748" s="107" t="s">
        <v>2</v>
      </c>
      <c r="D748" s="107" t="s">
        <v>3</v>
      </c>
      <c r="E748" s="135" t="s">
        <v>412</v>
      </c>
      <c r="F748" s="135"/>
      <c r="G748" s="54" t="s">
        <v>4</v>
      </c>
      <c r="H748" s="53" t="s">
        <v>5</v>
      </c>
      <c r="I748" s="53" t="s">
        <v>6</v>
      </c>
      <c r="J748" s="53" t="s">
        <v>8</v>
      </c>
    </row>
    <row r="749" spans="1:10" ht="14.25" customHeight="1">
      <c r="A749" s="108" t="s">
        <v>413</v>
      </c>
      <c r="B749" s="57" t="s">
        <v>500</v>
      </c>
      <c r="C749" s="108" t="s">
        <v>21</v>
      </c>
      <c r="D749" s="108" t="s">
        <v>501</v>
      </c>
      <c r="E749" s="134" t="s">
        <v>894</v>
      </c>
      <c r="F749" s="134"/>
      <c r="G749" s="58" t="s">
        <v>15</v>
      </c>
      <c r="H749" s="101">
        <v>1</v>
      </c>
      <c r="I749" s="59">
        <v>43.08</v>
      </c>
      <c r="J749" s="59">
        <v>43.08</v>
      </c>
    </row>
    <row r="750" spans="1:10" ht="14.25" customHeight="1">
      <c r="A750" s="105" t="s">
        <v>428</v>
      </c>
      <c r="B750" s="106" t="s">
        <v>1097</v>
      </c>
      <c r="C750" s="105" t="s">
        <v>21</v>
      </c>
      <c r="D750" s="105" t="s">
        <v>1098</v>
      </c>
      <c r="E750" s="133" t="s">
        <v>427</v>
      </c>
      <c r="F750" s="133"/>
      <c r="G750" s="61" t="s">
        <v>41</v>
      </c>
      <c r="H750" s="102">
        <v>4.3099999999999999E-2</v>
      </c>
      <c r="I750" s="103">
        <v>575.52</v>
      </c>
      <c r="J750" s="103">
        <v>24.8</v>
      </c>
    </row>
    <row r="751" spans="1:10" ht="25.5">
      <c r="A751" s="105" t="s">
        <v>428</v>
      </c>
      <c r="B751" s="106" t="s">
        <v>916</v>
      </c>
      <c r="C751" s="105" t="s">
        <v>21</v>
      </c>
      <c r="D751" s="105" t="s">
        <v>917</v>
      </c>
      <c r="E751" s="133" t="s">
        <v>427</v>
      </c>
      <c r="F751" s="133"/>
      <c r="G751" s="61" t="s">
        <v>429</v>
      </c>
      <c r="H751" s="102">
        <v>0.56100000000000005</v>
      </c>
      <c r="I751" s="103">
        <v>18.87</v>
      </c>
      <c r="J751" s="103">
        <v>10.58</v>
      </c>
    </row>
    <row r="752" spans="1:10" ht="25.5" customHeight="1">
      <c r="A752" s="105" t="s">
        <v>428</v>
      </c>
      <c r="B752" s="106" t="s">
        <v>441</v>
      </c>
      <c r="C752" s="105" t="s">
        <v>21</v>
      </c>
      <c r="D752" s="105" t="s">
        <v>442</v>
      </c>
      <c r="E752" s="133" t="s">
        <v>427</v>
      </c>
      <c r="F752" s="133"/>
      <c r="G752" s="61" t="s">
        <v>429</v>
      </c>
      <c r="H752" s="102">
        <v>0.28000000000000003</v>
      </c>
      <c r="I752" s="103">
        <v>14.15</v>
      </c>
      <c r="J752" s="103">
        <v>3.96</v>
      </c>
    </row>
    <row r="753" spans="1:10" ht="25.5" customHeight="1">
      <c r="A753" s="105" t="s">
        <v>415</v>
      </c>
      <c r="B753" s="106" t="s">
        <v>1099</v>
      </c>
      <c r="C753" s="105" t="s">
        <v>21</v>
      </c>
      <c r="D753" s="105" t="s">
        <v>1100</v>
      </c>
      <c r="E753" s="133" t="s">
        <v>433</v>
      </c>
      <c r="F753" s="133"/>
      <c r="G753" s="61" t="s">
        <v>650</v>
      </c>
      <c r="H753" s="102">
        <v>0.21</v>
      </c>
      <c r="I753" s="103">
        <v>16.100000000000001</v>
      </c>
      <c r="J753" s="103">
        <v>3.38</v>
      </c>
    </row>
    <row r="754" spans="1:10">
      <c r="A754" s="105" t="s">
        <v>415</v>
      </c>
      <c r="B754" s="106" t="s">
        <v>933</v>
      </c>
      <c r="C754" s="105" t="s">
        <v>21</v>
      </c>
      <c r="D754" s="105" t="s">
        <v>934</v>
      </c>
      <c r="E754" s="133" t="s">
        <v>433</v>
      </c>
      <c r="F754" s="133"/>
      <c r="G754" s="61" t="s">
        <v>54</v>
      </c>
      <c r="H754" s="102">
        <v>0.5</v>
      </c>
      <c r="I754" s="103">
        <v>0.73</v>
      </c>
      <c r="J754" s="103">
        <v>0.36</v>
      </c>
    </row>
    <row r="755" spans="1:10" ht="25.5">
      <c r="A755" s="106"/>
      <c r="B755" s="106"/>
      <c r="C755" s="106"/>
      <c r="D755" s="106"/>
      <c r="E755" s="106" t="s">
        <v>420</v>
      </c>
      <c r="F755" s="103">
        <v>9.2093925032313653</v>
      </c>
      <c r="G755" s="106" t="s">
        <v>421</v>
      </c>
      <c r="H755" s="103">
        <v>7.89</v>
      </c>
      <c r="I755" s="106" t="s">
        <v>422</v>
      </c>
      <c r="J755" s="103">
        <v>17.100000000000001</v>
      </c>
    </row>
    <row r="756" spans="1:10" ht="14.25" customHeight="1">
      <c r="A756" s="106"/>
      <c r="B756" s="106"/>
      <c r="C756" s="106"/>
      <c r="D756" s="106"/>
      <c r="E756" s="106" t="s">
        <v>423</v>
      </c>
      <c r="F756" s="103">
        <v>10.77</v>
      </c>
      <c r="G756" s="106"/>
      <c r="H756" s="132" t="s">
        <v>424</v>
      </c>
      <c r="I756" s="132"/>
      <c r="J756" s="103">
        <v>53.85</v>
      </c>
    </row>
    <row r="757" spans="1:10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</row>
    <row r="758" spans="1:10" ht="14.25" customHeight="1">
      <c r="A758" s="107" t="s">
        <v>111</v>
      </c>
      <c r="B758" s="53" t="s">
        <v>1</v>
      </c>
      <c r="C758" s="107" t="s">
        <v>2</v>
      </c>
      <c r="D758" s="107" t="s">
        <v>3</v>
      </c>
      <c r="E758" s="135" t="s">
        <v>412</v>
      </c>
      <c r="F758" s="135"/>
      <c r="G758" s="54" t="s">
        <v>4</v>
      </c>
      <c r="H758" s="53" t="s">
        <v>5</v>
      </c>
      <c r="I758" s="53" t="s">
        <v>6</v>
      </c>
      <c r="J758" s="53" t="s">
        <v>8</v>
      </c>
    </row>
    <row r="759" spans="1:10" ht="38.25">
      <c r="A759" s="108" t="s">
        <v>413</v>
      </c>
      <c r="B759" s="57" t="s">
        <v>502</v>
      </c>
      <c r="C759" s="108" t="s">
        <v>21</v>
      </c>
      <c r="D759" s="108" t="s">
        <v>503</v>
      </c>
      <c r="E759" s="134" t="s">
        <v>722</v>
      </c>
      <c r="F759" s="134"/>
      <c r="G759" s="58" t="s">
        <v>41</v>
      </c>
      <c r="H759" s="101">
        <v>1</v>
      </c>
      <c r="I759" s="59">
        <v>308.76</v>
      </c>
      <c r="J759" s="59">
        <v>308.76</v>
      </c>
    </row>
    <row r="760" spans="1:10" ht="38.25" customHeight="1">
      <c r="A760" s="105" t="s">
        <v>428</v>
      </c>
      <c r="B760" s="106" t="s">
        <v>951</v>
      </c>
      <c r="C760" s="105" t="s">
        <v>21</v>
      </c>
      <c r="D760" s="105" t="s">
        <v>952</v>
      </c>
      <c r="E760" s="133" t="s">
        <v>447</v>
      </c>
      <c r="F760" s="133"/>
      <c r="G760" s="61" t="s">
        <v>451</v>
      </c>
      <c r="H760" s="102">
        <v>0.71879999999999999</v>
      </c>
      <c r="I760" s="103">
        <v>0.38</v>
      </c>
      <c r="J760" s="103">
        <v>0.27</v>
      </c>
    </row>
    <row r="761" spans="1:10" ht="14.25" customHeight="1">
      <c r="A761" s="105" t="s">
        <v>428</v>
      </c>
      <c r="B761" s="106" t="s">
        <v>953</v>
      </c>
      <c r="C761" s="105" t="s">
        <v>21</v>
      </c>
      <c r="D761" s="105" t="s">
        <v>954</v>
      </c>
      <c r="E761" s="133" t="s">
        <v>447</v>
      </c>
      <c r="F761" s="133"/>
      <c r="G761" s="61" t="s">
        <v>448</v>
      </c>
      <c r="H761" s="102">
        <v>0.76229999999999998</v>
      </c>
      <c r="I761" s="103">
        <v>1.67</v>
      </c>
      <c r="J761" s="103">
        <v>1.27</v>
      </c>
    </row>
    <row r="762" spans="1:10" ht="14.25" customHeight="1">
      <c r="A762" s="105" t="s">
        <v>428</v>
      </c>
      <c r="B762" s="106" t="s">
        <v>441</v>
      </c>
      <c r="C762" s="105" t="s">
        <v>21</v>
      </c>
      <c r="D762" s="105" t="s">
        <v>442</v>
      </c>
      <c r="E762" s="133" t="s">
        <v>427</v>
      </c>
      <c r="F762" s="133"/>
      <c r="G762" s="61" t="s">
        <v>429</v>
      </c>
      <c r="H762" s="102">
        <v>2.3433000000000002</v>
      </c>
      <c r="I762" s="103">
        <v>14.15</v>
      </c>
      <c r="J762" s="103">
        <v>33.15</v>
      </c>
    </row>
    <row r="763" spans="1:10" ht="25.5">
      <c r="A763" s="105" t="s">
        <v>428</v>
      </c>
      <c r="B763" s="106" t="s">
        <v>929</v>
      </c>
      <c r="C763" s="105" t="s">
        <v>21</v>
      </c>
      <c r="D763" s="105" t="s">
        <v>930</v>
      </c>
      <c r="E763" s="133" t="s">
        <v>427</v>
      </c>
      <c r="F763" s="133"/>
      <c r="G763" s="61" t="s">
        <v>429</v>
      </c>
      <c r="H763" s="102">
        <v>1.4811000000000001</v>
      </c>
      <c r="I763" s="103">
        <v>15.26</v>
      </c>
      <c r="J763" s="103">
        <v>22.6</v>
      </c>
    </row>
    <row r="764" spans="1:10" ht="25.5">
      <c r="A764" s="105" t="s">
        <v>415</v>
      </c>
      <c r="B764" s="106" t="s">
        <v>931</v>
      </c>
      <c r="C764" s="105" t="s">
        <v>21</v>
      </c>
      <c r="D764" s="105" t="s">
        <v>932</v>
      </c>
      <c r="E764" s="133" t="s">
        <v>433</v>
      </c>
      <c r="F764" s="133"/>
      <c r="G764" s="61" t="s">
        <v>41</v>
      </c>
      <c r="H764" s="102">
        <v>0.82689999999999997</v>
      </c>
      <c r="I764" s="103">
        <v>65</v>
      </c>
      <c r="J764" s="103">
        <v>53.74</v>
      </c>
    </row>
    <row r="765" spans="1:10">
      <c r="A765" s="105" t="s">
        <v>415</v>
      </c>
      <c r="B765" s="106" t="s">
        <v>933</v>
      </c>
      <c r="C765" s="105" t="s">
        <v>21</v>
      </c>
      <c r="D765" s="105" t="s">
        <v>934</v>
      </c>
      <c r="E765" s="133" t="s">
        <v>433</v>
      </c>
      <c r="F765" s="133"/>
      <c r="G765" s="61" t="s">
        <v>54</v>
      </c>
      <c r="H765" s="102">
        <v>212.01939999999999</v>
      </c>
      <c r="I765" s="103">
        <v>0.73</v>
      </c>
      <c r="J765" s="103">
        <v>154.77000000000001</v>
      </c>
    </row>
    <row r="766" spans="1:10" ht="25.5">
      <c r="A766" s="105" t="s">
        <v>415</v>
      </c>
      <c r="B766" s="106" t="s">
        <v>935</v>
      </c>
      <c r="C766" s="105" t="s">
        <v>21</v>
      </c>
      <c r="D766" s="105" t="s">
        <v>936</v>
      </c>
      <c r="E766" s="133" t="s">
        <v>433</v>
      </c>
      <c r="F766" s="133"/>
      <c r="G766" s="61" t="s">
        <v>41</v>
      </c>
      <c r="H766" s="102">
        <v>0.57820000000000005</v>
      </c>
      <c r="I766" s="103">
        <v>74.3</v>
      </c>
      <c r="J766" s="103">
        <v>42.96</v>
      </c>
    </row>
    <row r="767" spans="1:10" ht="14.25" customHeight="1">
      <c r="A767" s="106"/>
      <c r="B767" s="106"/>
      <c r="C767" s="106"/>
      <c r="D767" s="106"/>
      <c r="E767" s="106" t="s">
        <v>420</v>
      </c>
      <c r="F767" s="103">
        <v>24.369883670831538</v>
      </c>
      <c r="G767" s="106" t="s">
        <v>421</v>
      </c>
      <c r="H767" s="103">
        <v>20.88</v>
      </c>
      <c r="I767" s="106" t="s">
        <v>422</v>
      </c>
      <c r="J767" s="103">
        <v>45.25</v>
      </c>
    </row>
    <row r="768" spans="1:10" ht="14.25" customHeight="1">
      <c r="A768" s="106"/>
      <c r="B768" s="106"/>
      <c r="C768" s="106"/>
      <c r="D768" s="106"/>
      <c r="E768" s="106" t="s">
        <v>423</v>
      </c>
      <c r="F768" s="103">
        <v>77.19</v>
      </c>
      <c r="G768" s="106"/>
      <c r="H768" s="132" t="s">
        <v>424</v>
      </c>
      <c r="I768" s="132"/>
      <c r="J768" s="103">
        <v>385.95</v>
      </c>
    </row>
    <row r="769" spans="1:10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</row>
    <row r="770" spans="1:10" ht="14.25" customHeight="1">
      <c r="A770" s="107" t="s">
        <v>112</v>
      </c>
      <c r="B770" s="53" t="s">
        <v>1</v>
      </c>
      <c r="C770" s="107" t="s">
        <v>2</v>
      </c>
      <c r="D770" s="107" t="s">
        <v>3</v>
      </c>
      <c r="E770" s="135" t="s">
        <v>412</v>
      </c>
      <c r="F770" s="135"/>
      <c r="G770" s="54" t="s">
        <v>4</v>
      </c>
      <c r="H770" s="53" t="s">
        <v>5</v>
      </c>
      <c r="I770" s="53" t="s">
        <v>6</v>
      </c>
      <c r="J770" s="53" t="s">
        <v>8</v>
      </c>
    </row>
    <row r="771" spans="1:10" ht="14.25" customHeight="1">
      <c r="A771" s="108" t="s">
        <v>413</v>
      </c>
      <c r="B771" s="57" t="s">
        <v>504</v>
      </c>
      <c r="C771" s="108" t="s">
        <v>498</v>
      </c>
      <c r="D771" s="108" t="s">
        <v>505</v>
      </c>
      <c r="E771" s="134" t="s">
        <v>1101</v>
      </c>
      <c r="F771" s="134"/>
      <c r="G771" s="58" t="s">
        <v>15</v>
      </c>
      <c r="H771" s="101">
        <v>1</v>
      </c>
      <c r="I771" s="59">
        <v>111.86</v>
      </c>
      <c r="J771" s="59">
        <v>111.86</v>
      </c>
    </row>
    <row r="772" spans="1:10" ht="25.5">
      <c r="A772" s="105" t="s">
        <v>428</v>
      </c>
      <c r="B772" s="106" t="s">
        <v>1102</v>
      </c>
      <c r="C772" s="105" t="s">
        <v>21</v>
      </c>
      <c r="D772" s="105" t="s">
        <v>1103</v>
      </c>
      <c r="E772" s="133" t="s">
        <v>427</v>
      </c>
      <c r="F772" s="133"/>
      <c r="G772" s="61" t="s">
        <v>429</v>
      </c>
      <c r="H772" s="102">
        <v>0.28399999999999997</v>
      </c>
      <c r="I772" s="103">
        <v>14.68</v>
      </c>
      <c r="J772" s="103">
        <v>4.16</v>
      </c>
    </row>
    <row r="773" spans="1:10" ht="25.5">
      <c r="A773" s="105" t="s">
        <v>428</v>
      </c>
      <c r="B773" s="106" t="s">
        <v>1104</v>
      </c>
      <c r="C773" s="105" t="s">
        <v>21</v>
      </c>
      <c r="D773" s="105" t="s">
        <v>1105</v>
      </c>
      <c r="E773" s="133" t="s">
        <v>427</v>
      </c>
      <c r="F773" s="133"/>
      <c r="G773" s="61" t="s">
        <v>429</v>
      </c>
      <c r="H773" s="102">
        <v>0.54</v>
      </c>
      <c r="I773" s="103">
        <v>18.79</v>
      </c>
      <c r="J773" s="103">
        <v>10.14</v>
      </c>
    </row>
    <row r="774" spans="1:10" ht="25.5">
      <c r="A774" s="105" t="s">
        <v>415</v>
      </c>
      <c r="B774" s="106" t="s">
        <v>1106</v>
      </c>
      <c r="C774" s="105" t="s">
        <v>498</v>
      </c>
      <c r="D774" s="105" t="s">
        <v>1107</v>
      </c>
      <c r="E774" s="133" t="s">
        <v>433</v>
      </c>
      <c r="F774" s="133"/>
      <c r="G774" s="61" t="s">
        <v>54</v>
      </c>
      <c r="H774" s="102">
        <v>5</v>
      </c>
      <c r="I774" s="103">
        <v>1.79</v>
      </c>
      <c r="J774" s="103">
        <v>8.9499999999999993</v>
      </c>
    </row>
    <row r="775" spans="1:10">
      <c r="A775" s="105" t="s">
        <v>415</v>
      </c>
      <c r="B775" s="106" t="s">
        <v>1108</v>
      </c>
      <c r="C775" s="105" t="s">
        <v>498</v>
      </c>
      <c r="D775" s="105" t="s">
        <v>1109</v>
      </c>
      <c r="E775" s="133" t="s">
        <v>433</v>
      </c>
      <c r="F775" s="133"/>
      <c r="G775" s="61" t="s">
        <v>15</v>
      </c>
      <c r="H775" s="102">
        <v>1.1000000000000001</v>
      </c>
      <c r="I775" s="103">
        <v>69.900000000000006</v>
      </c>
      <c r="J775" s="103">
        <v>76.89</v>
      </c>
    </row>
    <row r="776" spans="1:10" ht="25.5">
      <c r="A776" s="105" t="s">
        <v>415</v>
      </c>
      <c r="B776" s="106" t="s">
        <v>1110</v>
      </c>
      <c r="C776" s="105" t="s">
        <v>498</v>
      </c>
      <c r="D776" s="105" t="s">
        <v>1111</v>
      </c>
      <c r="E776" s="133" t="s">
        <v>433</v>
      </c>
      <c r="F776" s="133"/>
      <c r="G776" s="61" t="s">
        <v>54</v>
      </c>
      <c r="H776" s="102">
        <v>0.35</v>
      </c>
      <c r="I776" s="103">
        <v>33.49</v>
      </c>
      <c r="J776" s="103">
        <v>11.72</v>
      </c>
    </row>
    <row r="777" spans="1:10" ht="14.25" customHeight="1">
      <c r="A777" s="106"/>
      <c r="B777" s="106"/>
      <c r="C777" s="106"/>
      <c r="D777" s="106"/>
      <c r="E777" s="106" t="s">
        <v>420</v>
      </c>
      <c r="F777" s="103">
        <v>6.2903920723825939</v>
      </c>
      <c r="G777" s="106" t="s">
        <v>421</v>
      </c>
      <c r="H777" s="103">
        <v>5.39</v>
      </c>
      <c r="I777" s="106" t="s">
        <v>422</v>
      </c>
      <c r="J777" s="103">
        <v>11.68</v>
      </c>
    </row>
    <row r="778" spans="1:10" ht="14.25" customHeight="1">
      <c r="A778" s="106"/>
      <c r="B778" s="106"/>
      <c r="C778" s="106"/>
      <c r="D778" s="106"/>
      <c r="E778" s="106" t="s">
        <v>423</v>
      </c>
      <c r="F778" s="103">
        <v>27.96</v>
      </c>
      <c r="G778" s="106"/>
      <c r="H778" s="132" t="s">
        <v>424</v>
      </c>
      <c r="I778" s="132"/>
      <c r="J778" s="103">
        <v>139.82</v>
      </c>
    </row>
    <row r="779" spans="1:10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</row>
    <row r="780" spans="1:10" ht="14.25" customHeight="1">
      <c r="A780" s="107" t="s">
        <v>113</v>
      </c>
      <c r="B780" s="53" t="s">
        <v>1</v>
      </c>
      <c r="C780" s="107" t="s">
        <v>2</v>
      </c>
      <c r="D780" s="107" t="s">
        <v>3</v>
      </c>
      <c r="E780" s="135" t="s">
        <v>412</v>
      </c>
      <c r="F780" s="135"/>
      <c r="G780" s="54" t="s">
        <v>4</v>
      </c>
      <c r="H780" s="53" t="s">
        <v>5</v>
      </c>
      <c r="I780" s="53" t="s">
        <v>6</v>
      </c>
      <c r="J780" s="53" t="s">
        <v>8</v>
      </c>
    </row>
    <row r="781" spans="1:10" ht="14.25" customHeight="1">
      <c r="A781" s="108" t="s">
        <v>413</v>
      </c>
      <c r="B781" s="57" t="s">
        <v>114</v>
      </c>
      <c r="C781" s="108" t="s">
        <v>21</v>
      </c>
      <c r="D781" s="108" t="s">
        <v>115</v>
      </c>
      <c r="E781" s="134" t="s">
        <v>894</v>
      </c>
      <c r="F781" s="134"/>
      <c r="G781" s="58" t="s">
        <v>15</v>
      </c>
      <c r="H781" s="101">
        <v>1</v>
      </c>
      <c r="I781" s="59">
        <v>37.590000000000003</v>
      </c>
      <c r="J781" s="59">
        <v>37.590000000000003</v>
      </c>
    </row>
    <row r="782" spans="1:10" ht="25.5">
      <c r="A782" s="105" t="s">
        <v>428</v>
      </c>
      <c r="B782" s="106" t="s">
        <v>1112</v>
      </c>
      <c r="C782" s="105" t="s">
        <v>21</v>
      </c>
      <c r="D782" s="105" t="s">
        <v>1113</v>
      </c>
      <c r="E782" s="133" t="s">
        <v>427</v>
      </c>
      <c r="F782" s="133"/>
      <c r="G782" s="61" t="s">
        <v>41</v>
      </c>
      <c r="H782" s="102">
        <v>0.02</v>
      </c>
      <c r="I782" s="103">
        <v>477.15</v>
      </c>
      <c r="J782" s="103">
        <v>9.5399999999999991</v>
      </c>
    </row>
    <row r="783" spans="1:10" ht="25.5">
      <c r="A783" s="105" t="s">
        <v>428</v>
      </c>
      <c r="B783" s="106" t="s">
        <v>916</v>
      </c>
      <c r="C783" s="105" t="s">
        <v>21</v>
      </c>
      <c r="D783" s="105" t="s">
        <v>917</v>
      </c>
      <c r="E783" s="133" t="s">
        <v>427</v>
      </c>
      <c r="F783" s="133"/>
      <c r="G783" s="61" t="s">
        <v>429</v>
      </c>
      <c r="H783" s="102">
        <v>0.85</v>
      </c>
      <c r="I783" s="103">
        <v>18.87</v>
      </c>
      <c r="J783" s="103">
        <v>16.03</v>
      </c>
    </row>
    <row r="784" spans="1:10" ht="38.25" customHeight="1">
      <c r="A784" s="105" t="s">
        <v>428</v>
      </c>
      <c r="B784" s="106" t="s">
        <v>441</v>
      </c>
      <c r="C784" s="105" t="s">
        <v>21</v>
      </c>
      <c r="D784" s="105" t="s">
        <v>442</v>
      </c>
      <c r="E784" s="133" t="s">
        <v>427</v>
      </c>
      <c r="F784" s="133"/>
      <c r="G784" s="61" t="s">
        <v>429</v>
      </c>
      <c r="H784" s="102">
        <v>0.85</v>
      </c>
      <c r="I784" s="103">
        <v>14.15</v>
      </c>
      <c r="J784" s="103">
        <v>12.02</v>
      </c>
    </row>
    <row r="785" spans="1:10" ht="38.25" customHeight="1">
      <c r="A785" s="106"/>
      <c r="B785" s="106"/>
      <c r="C785" s="106"/>
      <c r="D785" s="106"/>
      <c r="E785" s="106" t="s">
        <v>420</v>
      </c>
      <c r="F785" s="103">
        <v>12.688496337785438</v>
      </c>
      <c r="G785" s="106" t="s">
        <v>421</v>
      </c>
      <c r="H785" s="103">
        <v>10.87</v>
      </c>
      <c r="I785" s="106" t="s">
        <v>422</v>
      </c>
      <c r="J785" s="103">
        <v>23.560000000000002</v>
      </c>
    </row>
    <row r="786" spans="1:10" ht="38.25" customHeight="1">
      <c r="A786" s="106"/>
      <c r="B786" s="106"/>
      <c r="C786" s="106"/>
      <c r="D786" s="106"/>
      <c r="E786" s="106" t="s">
        <v>423</v>
      </c>
      <c r="F786" s="103">
        <v>9.39</v>
      </c>
      <c r="G786" s="106"/>
      <c r="H786" s="132" t="s">
        <v>424</v>
      </c>
      <c r="I786" s="132"/>
      <c r="J786" s="103">
        <v>46.98</v>
      </c>
    </row>
    <row r="787" spans="1:10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</row>
    <row r="788" spans="1:10" ht="14.25" customHeight="1">
      <c r="A788" s="107" t="s">
        <v>116</v>
      </c>
      <c r="B788" s="53" t="s">
        <v>1</v>
      </c>
      <c r="C788" s="107" t="s">
        <v>2</v>
      </c>
      <c r="D788" s="107" t="s">
        <v>3</v>
      </c>
      <c r="E788" s="135" t="s">
        <v>412</v>
      </c>
      <c r="F788" s="135"/>
      <c r="G788" s="54" t="s">
        <v>4</v>
      </c>
      <c r="H788" s="53" t="s">
        <v>5</v>
      </c>
      <c r="I788" s="53" t="s">
        <v>6</v>
      </c>
      <c r="J788" s="53" t="s">
        <v>8</v>
      </c>
    </row>
    <row r="789" spans="1:10" ht="14.25" customHeight="1">
      <c r="A789" s="108" t="s">
        <v>413</v>
      </c>
      <c r="B789" s="57" t="s">
        <v>117</v>
      </c>
      <c r="C789" s="108" t="s">
        <v>29</v>
      </c>
      <c r="D789" s="108" t="s">
        <v>506</v>
      </c>
      <c r="E789" s="134" t="s">
        <v>1114</v>
      </c>
      <c r="F789" s="134"/>
      <c r="G789" s="58" t="s">
        <v>95</v>
      </c>
      <c r="H789" s="101">
        <v>1</v>
      </c>
      <c r="I789" s="59">
        <v>89.39</v>
      </c>
      <c r="J789" s="59">
        <v>89.39</v>
      </c>
    </row>
    <row r="790" spans="1:10" ht="25.5">
      <c r="A790" s="105" t="s">
        <v>428</v>
      </c>
      <c r="B790" s="106" t="s">
        <v>1115</v>
      </c>
      <c r="C790" s="105" t="s">
        <v>29</v>
      </c>
      <c r="D790" s="105" t="s">
        <v>1116</v>
      </c>
      <c r="E790" s="133" t="s">
        <v>1117</v>
      </c>
      <c r="F790" s="133"/>
      <c r="G790" s="61" t="s">
        <v>41</v>
      </c>
      <c r="H790" s="102">
        <v>2E-3</v>
      </c>
      <c r="I790" s="103">
        <v>347.2</v>
      </c>
      <c r="J790" s="103">
        <v>0.69</v>
      </c>
    </row>
    <row r="791" spans="1:10" ht="38.25" customHeight="1">
      <c r="A791" s="105" t="s">
        <v>428</v>
      </c>
      <c r="B791" s="106" t="s">
        <v>956</v>
      </c>
      <c r="C791" s="105" t="s">
        <v>29</v>
      </c>
      <c r="D791" s="105" t="s">
        <v>957</v>
      </c>
      <c r="E791" s="133" t="s">
        <v>738</v>
      </c>
      <c r="F791" s="133"/>
      <c r="G791" s="61" t="s">
        <v>739</v>
      </c>
      <c r="H791" s="102">
        <v>0.7</v>
      </c>
      <c r="I791" s="103">
        <v>3.52</v>
      </c>
      <c r="J791" s="103">
        <v>2.46</v>
      </c>
    </row>
    <row r="792" spans="1:10" ht="14.25" customHeight="1">
      <c r="A792" s="105" t="s">
        <v>415</v>
      </c>
      <c r="B792" s="106" t="s">
        <v>1118</v>
      </c>
      <c r="C792" s="105" t="s">
        <v>29</v>
      </c>
      <c r="D792" s="105" t="s">
        <v>1119</v>
      </c>
      <c r="E792" s="133" t="s">
        <v>433</v>
      </c>
      <c r="F792" s="133"/>
      <c r="G792" s="61" t="s">
        <v>95</v>
      </c>
      <c r="H792" s="102">
        <v>1</v>
      </c>
      <c r="I792" s="103">
        <v>75.48</v>
      </c>
      <c r="J792" s="103">
        <v>75.48</v>
      </c>
    </row>
    <row r="793" spans="1:10" ht="14.25" customHeight="1">
      <c r="A793" s="105" t="s">
        <v>415</v>
      </c>
      <c r="B793" s="106" t="s">
        <v>962</v>
      </c>
      <c r="C793" s="105" t="s">
        <v>21</v>
      </c>
      <c r="D793" s="105" t="s">
        <v>963</v>
      </c>
      <c r="E793" s="133" t="s">
        <v>744</v>
      </c>
      <c r="F793" s="133"/>
      <c r="G793" s="61" t="s">
        <v>429</v>
      </c>
      <c r="H793" s="102">
        <v>0.7</v>
      </c>
      <c r="I793" s="103">
        <v>15.38</v>
      </c>
      <c r="J793" s="103">
        <v>10.76</v>
      </c>
    </row>
    <row r="794" spans="1:10" ht="25.5">
      <c r="A794" s="106"/>
      <c r="B794" s="106"/>
      <c r="C794" s="106"/>
      <c r="D794" s="106"/>
      <c r="E794" s="106" t="s">
        <v>420</v>
      </c>
      <c r="F794" s="103">
        <v>5.8380008616975445</v>
      </c>
      <c r="G794" s="106" t="s">
        <v>421</v>
      </c>
      <c r="H794" s="103">
        <v>5</v>
      </c>
      <c r="I794" s="106" t="s">
        <v>422</v>
      </c>
      <c r="J794" s="103">
        <v>10.84</v>
      </c>
    </row>
    <row r="795" spans="1:10" ht="14.25" customHeight="1">
      <c r="A795" s="106"/>
      <c r="B795" s="106"/>
      <c r="C795" s="106"/>
      <c r="D795" s="106"/>
      <c r="E795" s="106" t="s">
        <v>423</v>
      </c>
      <c r="F795" s="103">
        <v>22.34</v>
      </c>
      <c r="G795" s="106"/>
      <c r="H795" s="132" t="s">
        <v>424</v>
      </c>
      <c r="I795" s="132"/>
      <c r="J795" s="103">
        <v>111.73</v>
      </c>
    </row>
    <row r="796" spans="1:10" ht="14.25" customHeight="1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</row>
    <row r="797" spans="1:10" ht="15">
      <c r="A797" s="107" t="s">
        <v>118</v>
      </c>
      <c r="B797" s="53" t="s">
        <v>1</v>
      </c>
      <c r="C797" s="107" t="s">
        <v>2</v>
      </c>
      <c r="D797" s="107" t="s">
        <v>3</v>
      </c>
      <c r="E797" s="135" t="s">
        <v>412</v>
      </c>
      <c r="F797" s="135"/>
      <c r="G797" s="54" t="s">
        <v>4</v>
      </c>
      <c r="H797" s="53" t="s">
        <v>5</v>
      </c>
      <c r="I797" s="53" t="s">
        <v>6</v>
      </c>
      <c r="J797" s="53" t="s">
        <v>8</v>
      </c>
    </row>
    <row r="798" spans="1:10" ht="14.25" customHeight="1">
      <c r="A798" s="108" t="s">
        <v>413</v>
      </c>
      <c r="B798" s="57" t="s">
        <v>507</v>
      </c>
      <c r="C798" s="108" t="s">
        <v>29</v>
      </c>
      <c r="D798" s="108" t="s">
        <v>508</v>
      </c>
      <c r="E798" s="134" t="s">
        <v>1114</v>
      </c>
      <c r="F798" s="134"/>
      <c r="G798" s="58" t="s">
        <v>95</v>
      </c>
      <c r="H798" s="101">
        <v>1</v>
      </c>
      <c r="I798" s="59">
        <v>41.26</v>
      </c>
      <c r="J798" s="59">
        <v>41.26</v>
      </c>
    </row>
    <row r="799" spans="1:10" ht="25.5">
      <c r="A799" s="105" t="s">
        <v>428</v>
      </c>
      <c r="B799" s="106" t="s">
        <v>1120</v>
      </c>
      <c r="C799" s="105" t="s">
        <v>29</v>
      </c>
      <c r="D799" s="105" t="s">
        <v>1121</v>
      </c>
      <c r="E799" s="133" t="s">
        <v>1117</v>
      </c>
      <c r="F799" s="133"/>
      <c r="G799" s="61" t="s">
        <v>1070</v>
      </c>
      <c r="H799" s="102">
        <v>0.45</v>
      </c>
      <c r="I799" s="103">
        <v>1.03</v>
      </c>
      <c r="J799" s="103">
        <v>0.46</v>
      </c>
    </row>
    <row r="800" spans="1:10" ht="25.5">
      <c r="A800" s="105" t="s">
        <v>428</v>
      </c>
      <c r="B800" s="106" t="s">
        <v>956</v>
      </c>
      <c r="C800" s="105" t="s">
        <v>29</v>
      </c>
      <c r="D800" s="105" t="s">
        <v>957</v>
      </c>
      <c r="E800" s="133" t="s">
        <v>738</v>
      </c>
      <c r="F800" s="133"/>
      <c r="G800" s="61" t="s">
        <v>739</v>
      </c>
      <c r="H800" s="102">
        <v>0.4</v>
      </c>
      <c r="I800" s="103">
        <v>3.52</v>
      </c>
      <c r="J800" s="103">
        <v>1.4</v>
      </c>
    </row>
    <row r="801" spans="1:10">
      <c r="A801" s="105" t="s">
        <v>415</v>
      </c>
      <c r="B801" s="106" t="s">
        <v>1122</v>
      </c>
      <c r="C801" s="105" t="s">
        <v>29</v>
      </c>
      <c r="D801" s="105" t="s">
        <v>1123</v>
      </c>
      <c r="E801" s="133" t="s">
        <v>433</v>
      </c>
      <c r="F801" s="133"/>
      <c r="G801" s="61" t="s">
        <v>1070</v>
      </c>
      <c r="H801" s="102">
        <v>0.06</v>
      </c>
      <c r="I801" s="103">
        <v>3.5</v>
      </c>
      <c r="J801" s="103">
        <v>0.21</v>
      </c>
    </row>
    <row r="802" spans="1:10" ht="14.25" customHeight="1">
      <c r="A802" s="105" t="s">
        <v>415</v>
      </c>
      <c r="B802" s="106" t="s">
        <v>1124</v>
      </c>
      <c r="C802" s="105" t="s">
        <v>29</v>
      </c>
      <c r="D802" s="105" t="s">
        <v>1125</v>
      </c>
      <c r="E802" s="133" t="s">
        <v>433</v>
      </c>
      <c r="F802" s="133"/>
      <c r="G802" s="61" t="s">
        <v>95</v>
      </c>
      <c r="H802" s="102">
        <v>1.05</v>
      </c>
      <c r="I802" s="103">
        <v>31.47</v>
      </c>
      <c r="J802" s="103">
        <v>33.04</v>
      </c>
    </row>
    <row r="803" spans="1:10" ht="14.25" customHeight="1">
      <c r="A803" s="105" t="s">
        <v>415</v>
      </c>
      <c r="B803" s="106" t="s">
        <v>962</v>
      </c>
      <c r="C803" s="105" t="s">
        <v>21</v>
      </c>
      <c r="D803" s="105" t="s">
        <v>963</v>
      </c>
      <c r="E803" s="133" t="s">
        <v>744</v>
      </c>
      <c r="F803" s="133"/>
      <c r="G803" s="61" t="s">
        <v>429</v>
      </c>
      <c r="H803" s="102">
        <v>0.4</v>
      </c>
      <c r="I803" s="103">
        <v>15.38</v>
      </c>
      <c r="J803" s="103">
        <v>6.15</v>
      </c>
    </row>
    <row r="804" spans="1:10" ht="14.25" customHeight="1">
      <c r="A804" s="106"/>
      <c r="B804" s="106"/>
      <c r="C804" s="106"/>
      <c r="D804" s="106"/>
      <c r="E804" s="106" t="s">
        <v>420</v>
      </c>
      <c r="F804" s="103">
        <v>3.3283067643257218</v>
      </c>
      <c r="G804" s="106" t="s">
        <v>421</v>
      </c>
      <c r="H804" s="103">
        <v>2.85</v>
      </c>
      <c r="I804" s="106" t="s">
        <v>422</v>
      </c>
      <c r="J804" s="103">
        <v>6.18</v>
      </c>
    </row>
    <row r="805" spans="1:10" ht="14.25" customHeight="1">
      <c r="A805" s="106"/>
      <c r="B805" s="106"/>
      <c r="C805" s="106"/>
      <c r="D805" s="106"/>
      <c r="E805" s="106" t="s">
        <v>423</v>
      </c>
      <c r="F805" s="103">
        <v>10.31</v>
      </c>
      <c r="G805" s="106"/>
      <c r="H805" s="132" t="s">
        <v>424</v>
      </c>
      <c r="I805" s="132"/>
      <c r="J805" s="103">
        <v>51.57</v>
      </c>
    </row>
    <row r="806" spans="1:10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</row>
    <row r="807" spans="1:10" ht="38.25" customHeight="1">
      <c r="A807" s="107" t="s">
        <v>1626</v>
      </c>
      <c r="B807" s="53" t="s">
        <v>1</v>
      </c>
      <c r="C807" s="107" t="s">
        <v>2</v>
      </c>
      <c r="D807" s="107" t="s">
        <v>3</v>
      </c>
      <c r="E807" s="135" t="s">
        <v>412</v>
      </c>
      <c r="F807" s="135"/>
      <c r="G807" s="54" t="s">
        <v>4</v>
      </c>
      <c r="H807" s="53" t="s">
        <v>5</v>
      </c>
      <c r="I807" s="53" t="s">
        <v>6</v>
      </c>
      <c r="J807" s="53" t="s">
        <v>8</v>
      </c>
    </row>
    <row r="808" spans="1:10" ht="51">
      <c r="A808" s="108" t="s">
        <v>413</v>
      </c>
      <c r="B808" s="57" t="s">
        <v>1627</v>
      </c>
      <c r="C808" s="108" t="s">
        <v>21</v>
      </c>
      <c r="D808" s="108" t="s">
        <v>1628</v>
      </c>
      <c r="E808" s="134" t="s">
        <v>822</v>
      </c>
      <c r="F808" s="134"/>
      <c r="G808" s="58" t="s">
        <v>15</v>
      </c>
      <c r="H808" s="101">
        <v>1</v>
      </c>
      <c r="I808" s="59">
        <v>64.84</v>
      </c>
      <c r="J808" s="59">
        <v>64.84</v>
      </c>
    </row>
    <row r="809" spans="1:10" ht="51">
      <c r="A809" s="105" t="s">
        <v>428</v>
      </c>
      <c r="B809" s="106" t="s">
        <v>1629</v>
      </c>
      <c r="C809" s="105" t="s">
        <v>21</v>
      </c>
      <c r="D809" s="105" t="s">
        <v>1630</v>
      </c>
      <c r="E809" s="133" t="s">
        <v>427</v>
      </c>
      <c r="F809" s="133"/>
      <c r="G809" s="61" t="s">
        <v>41</v>
      </c>
      <c r="H809" s="102">
        <v>1.04E-2</v>
      </c>
      <c r="I809" s="103">
        <v>417.23</v>
      </c>
      <c r="J809" s="103">
        <v>4.33</v>
      </c>
    </row>
    <row r="810" spans="1:10" ht="14.25" customHeight="1">
      <c r="A810" s="105" t="s">
        <v>428</v>
      </c>
      <c r="B810" s="106" t="s">
        <v>916</v>
      </c>
      <c r="C810" s="105" t="s">
        <v>21</v>
      </c>
      <c r="D810" s="105" t="s">
        <v>917</v>
      </c>
      <c r="E810" s="133" t="s">
        <v>427</v>
      </c>
      <c r="F810" s="133"/>
      <c r="G810" s="61" t="s">
        <v>429</v>
      </c>
      <c r="H810" s="102">
        <v>0.46</v>
      </c>
      <c r="I810" s="103">
        <v>18.87</v>
      </c>
      <c r="J810" s="103">
        <v>8.68</v>
      </c>
    </row>
    <row r="811" spans="1:10" ht="14.25" customHeight="1">
      <c r="A811" s="105" t="s">
        <v>428</v>
      </c>
      <c r="B811" s="106" t="s">
        <v>441</v>
      </c>
      <c r="C811" s="105" t="s">
        <v>21</v>
      </c>
      <c r="D811" s="105" t="s">
        <v>442</v>
      </c>
      <c r="E811" s="133" t="s">
        <v>427</v>
      </c>
      <c r="F811" s="133"/>
      <c r="G811" s="61" t="s">
        <v>429</v>
      </c>
      <c r="H811" s="102">
        <v>0.35</v>
      </c>
      <c r="I811" s="103">
        <v>14.15</v>
      </c>
      <c r="J811" s="103">
        <v>4.95</v>
      </c>
    </row>
    <row r="812" spans="1:10" ht="25.5">
      <c r="A812" s="105" t="s">
        <v>415</v>
      </c>
      <c r="B812" s="106" t="s">
        <v>1633</v>
      </c>
      <c r="C812" s="105" t="s">
        <v>21</v>
      </c>
      <c r="D812" s="105" t="s">
        <v>1634</v>
      </c>
      <c r="E812" s="133" t="s">
        <v>433</v>
      </c>
      <c r="F812" s="133"/>
      <c r="G812" s="61" t="s">
        <v>19</v>
      </c>
      <c r="H812" s="102">
        <v>11.21</v>
      </c>
      <c r="I812" s="103">
        <v>3.37</v>
      </c>
      <c r="J812" s="103">
        <v>37.770000000000003</v>
      </c>
    </row>
    <row r="813" spans="1:10" ht="14.25" customHeight="1">
      <c r="A813" s="105" t="s">
        <v>415</v>
      </c>
      <c r="B813" s="106" t="s">
        <v>1631</v>
      </c>
      <c r="C813" s="105" t="s">
        <v>21</v>
      </c>
      <c r="D813" s="105" t="s">
        <v>1632</v>
      </c>
      <c r="E813" s="133" t="s">
        <v>433</v>
      </c>
      <c r="F813" s="133"/>
      <c r="G813" s="61" t="s">
        <v>19</v>
      </c>
      <c r="H813" s="102">
        <v>0.7</v>
      </c>
      <c r="I813" s="103">
        <v>3.08</v>
      </c>
      <c r="J813" s="103">
        <v>2.15</v>
      </c>
    </row>
    <row r="814" spans="1:10" ht="14.25" customHeight="1">
      <c r="A814" s="105" t="s">
        <v>415</v>
      </c>
      <c r="B814" s="106" t="s">
        <v>1635</v>
      </c>
      <c r="C814" s="105" t="s">
        <v>21</v>
      </c>
      <c r="D814" s="105" t="s">
        <v>1636</v>
      </c>
      <c r="E814" s="133" t="s">
        <v>433</v>
      </c>
      <c r="F814" s="133"/>
      <c r="G814" s="61" t="s">
        <v>19</v>
      </c>
      <c r="H814" s="102">
        <v>0.93</v>
      </c>
      <c r="I814" s="103">
        <v>3.79</v>
      </c>
      <c r="J814" s="103">
        <v>3.52</v>
      </c>
    </row>
    <row r="815" spans="1:10" ht="25.5">
      <c r="A815" s="105" t="s">
        <v>415</v>
      </c>
      <c r="B815" s="106" t="s">
        <v>1639</v>
      </c>
      <c r="C815" s="105" t="s">
        <v>21</v>
      </c>
      <c r="D815" s="105" t="s">
        <v>1640</v>
      </c>
      <c r="E815" s="133" t="s">
        <v>433</v>
      </c>
      <c r="F815" s="133"/>
      <c r="G815" s="61" t="s">
        <v>19</v>
      </c>
      <c r="H815" s="102">
        <v>0.12</v>
      </c>
      <c r="I815" s="103">
        <v>2.27</v>
      </c>
      <c r="J815" s="103">
        <v>0.27</v>
      </c>
    </row>
    <row r="816" spans="1:10" ht="25.5">
      <c r="A816" s="105" t="s">
        <v>415</v>
      </c>
      <c r="B816" s="106" t="s">
        <v>1637</v>
      </c>
      <c r="C816" s="105" t="s">
        <v>21</v>
      </c>
      <c r="D816" s="105" t="s">
        <v>1638</v>
      </c>
      <c r="E816" s="133" t="s">
        <v>433</v>
      </c>
      <c r="F816" s="133"/>
      <c r="G816" s="61" t="s">
        <v>19</v>
      </c>
      <c r="H816" s="102">
        <v>0.7</v>
      </c>
      <c r="I816" s="103">
        <v>1.92</v>
      </c>
      <c r="J816" s="103">
        <v>1.34</v>
      </c>
    </row>
    <row r="817" spans="1:10" ht="38.25" customHeight="1">
      <c r="A817" s="105" t="s">
        <v>415</v>
      </c>
      <c r="B817" s="106" t="s">
        <v>1641</v>
      </c>
      <c r="C817" s="105" t="s">
        <v>21</v>
      </c>
      <c r="D817" s="105" t="s">
        <v>1642</v>
      </c>
      <c r="E817" s="133" t="s">
        <v>433</v>
      </c>
      <c r="F817" s="133"/>
      <c r="G817" s="61" t="s">
        <v>102</v>
      </c>
      <c r="H817" s="102">
        <v>0.39500000000000002</v>
      </c>
      <c r="I817" s="103">
        <v>4.6500000000000004</v>
      </c>
      <c r="J817" s="103">
        <v>1.83</v>
      </c>
    </row>
    <row r="818" spans="1:10" ht="25.5">
      <c r="A818" s="106"/>
      <c r="B818" s="106"/>
      <c r="C818" s="106"/>
      <c r="D818" s="106"/>
      <c r="E818" s="106" t="s">
        <v>420</v>
      </c>
      <c r="F818" s="103">
        <v>6.2580784144765191</v>
      </c>
      <c r="G818" s="106" t="s">
        <v>421</v>
      </c>
      <c r="H818" s="103">
        <v>5.36</v>
      </c>
      <c r="I818" s="106" t="s">
        <v>422</v>
      </c>
      <c r="J818" s="103">
        <v>11.62</v>
      </c>
    </row>
    <row r="819" spans="1:10" ht="14.25" customHeight="1">
      <c r="A819" s="106"/>
      <c r="B819" s="106"/>
      <c r="C819" s="106"/>
      <c r="D819" s="106"/>
      <c r="E819" s="106" t="s">
        <v>423</v>
      </c>
      <c r="F819" s="103">
        <v>16.21</v>
      </c>
      <c r="G819" s="106"/>
      <c r="H819" s="132" t="s">
        <v>424</v>
      </c>
      <c r="I819" s="132"/>
      <c r="J819" s="103">
        <v>81.05</v>
      </c>
    </row>
    <row r="820" spans="1:10" ht="14.25" customHeight="1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</row>
    <row r="821" spans="1:10" ht="15">
      <c r="A821" s="107" t="s">
        <v>121</v>
      </c>
      <c r="B821" s="53" t="s">
        <v>1</v>
      </c>
      <c r="C821" s="107" t="s">
        <v>2</v>
      </c>
      <c r="D821" s="107" t="s">
        <v>3</v>
      </c>
      <c r="E821" s="135" t="s">
        <v>412</v>
      </c>
      <c r="F821" s="135"/>
      <c r="G821" s="54" t="s">
        <v>4</v>
      </c>
      <c r="H821" s="53" t="s">
        <v>5</v>
      </c>
      <c r="I821" s="53" t="s">
        <v>6</v>
      </c>
      <c r="J821" s="53" t="s">
        <v>8</v>
      </c>
    </row>
    <row r="822" spans="1:10" ht="14.25" customHeight="1">
      <c r="A822" s="108" t="s">
        <v>413</v>
      </c>
      <c r="B822" s="57" t="s">
        <v>509</v>
      </c>
      <c r="C822" s="108" t="s">
        <v>21</v>
      </c>
      <c r="D822" s="108" t="s">
        <v>510</v>
      </c>
      <c r="E822" s="134" t="s">
        <v>822</v>
      </c>
      <c r="F822" s="134"/>
      <c r="G822" s="58" t="s">
        <v>15</v>
      </c>
      <c r="H822" s="101">
        <v>1</v>
      </c>
      <c r="I822" s="59">
        <v>45.75</v>
      </c>
      <c r="J822" s="59">
        <v>45.75</v>
      </c>
    </row>
    <row r="823" spans="1:10" ht="14.25" customHeight="1">
      <c r="A823" s="105" t="s">
        <v>428</v>
      </c>
      <c r="B823" s="106" t="s">
        <v>1126</v>
      </c>
      <c r="C823" s="105" t="s">
        <v>21</v>
      </c>
      <c r="D823" s="105" t="s">
        <v>1127</v>
      </c>
      <c r="E823" s="133" t="s">
        <v>427</v>
      </c>
      <c r="F823" s="133"/>
      <c r="G823" s="61" t="s">
        <v>41</v>
      </c>
      <c r="H823" s="102">
        <v>7.7000000000000002E-3</v>
      </c>
      <c r="I823" s="103">
        <v>445.04</v>
      </c>
      <c r="J823" s="103">
        <v>3.42</v>
      </c>
    </row>
    <row r="824" spans="1:10" ht="14.25" customHeight="1">
      <c r="A824" s="105" t="s">
        <v>428</v>
      </c>
      <c r="B824" s="106" t="s">
        <v>916</v>
      </c>
      <c r="C824" s="105" t="s">
        <v>21</v>
      </c>
      <c r="D824" s="105" t="s">
        <v>917</v>
      </c>
      <c r="E824" s="133" t="s">
        <v>427</v>
      </c>
      <c r="F824" s="133"/>
      <c r="G824" s="61" t="s">
        <v>429</v>
      </c>
      <c r="H824" s="102">
        <v>0.77</v>
      </c>
      <c r="I824" s="103">
        <v>18.87</v>
      </c>
      <c r="J824" s="103">
        <v>14.52</v>
      </c>
    </row>
    <row r="825" spans="1:10" ht="25.5">
      <c r="A825" s="105" t="s">
        <v>428</v>
      </c>
      <c r="B825" s="106" t="s">
        <v>441</v>
      </c>
      <c r="C825" s="105" t="s">
        <v>21</v>
      </c>
      <c r="D825" s="105" t="s">
        <v>442</v>
      </c>
      <c r="E825" s="133" t="s">
        <v>427</v>
      </c>
      <c r="F825" s="133"/>
      <c r="G825" s="61" t="s">
        <v>429</v>
      </c>
      <c r="H825" s="102">
        <v>0.38500000000000001</v>
      </c>
      <c r="I825" s="103">
        <v>14.15</v>
      </c>
      <c r="J825" s="103">
        <v>5.44</v>
      </c>
    </row>
    <row r="826" spans="1:10" ht="25.5">
      <c r="A826" s="105" t="s">
        <v>415</v>
      </c>
      <c r="B826" s="106" t="s">
        <v>1128</v>
      </c>
      <c r="C826" s="105" t="s">
        <v>21</v>
      </c>
      <c r="D826" s="105" t="s">
        <v>1129</v>
      </c>
      <c r="E826" s="133" t="s">
        <v>433</v>
      </c>
      <c r="F826" s="133"/>
      <c r="G826" s="61" t="s">
        <v>19</v>
      </c>
      <c r="H826" s="102">
        <v>18.87</v>
      </c>
      <c r="I826" s="103">
        <v>1.1100000000000001</v>
      </c>
      <c r="J826" s="103">
        <v>20.94</v>
      </c>
    </row>
    <row r="827" spans="1:10" ht="38.25" customHeight="1">
      <c r="A827" s="105" t="s">
        <v>415</v>
      </c>
      <c r="B827" s="106" t="s">
        <v>1130</v>
      </c>
      <c r="C827" s="105" t="s">
        <v>21</v>
      </c>
      <c r="D827" s="105" t="s">
        <v>1131</v>
      </c>
      <c r="E827" s="133" t="s">
        <v>433</v>
      </c>
      <c r="F827" s="133"/>
      <c r="G827" s="61" t="s">
        <v>1083</v>
      </c>
      <c r="H827" s="102">
        <v>5.0000000000000001E-3</v>
      </c>
      <c r="I827" s="103">
        <v>40.33</v>
      </c>
      <c r="J827" s="103">
        <v>0.2</v>
      </c>
    </row>
    <row r="828" spans="1:10" ht="25.5">
      <c r="A828" s="105" t="s">
        <v>415</v>
      </c>
      <c r="B828" s="106" t="s">
        <v>1132</v>
      </c>
      <c r="C828" s="105" t="s">
        <v>21</v>
      </c>
      <c r="D828" s="105" t="s">
        <v>1133</v>
      </c>
      <c r="E828" s="133" t="s">
        <v>433</v>
      </c>
      <c r="F828" s="133"/>
      <c r="G828" s="61" t="s">
        <v>102</v>
      </c>
      <c r="H828" s="102">
        <v>0.42</v>
      </c>
      <c r="I828" s="103">
        <v>2.95</v>
      </c>
      <c r="J828" s="103">
        <v>1.23</v>
      </c>
    </row>
    <row r="829" spans="1:10" ht="14.25" customHeight="1">
      <c r="A829" s="106"/>
      <c r="B829" s="106"/>
      <c r="C829" s="106"/>
      <c r="D829" s="106"/>
      <c r="E829" s="106" t="s">
        <v>420</v>
      </c>
      <c r="F829" s="103">
        <v>9.0155105557949167</v>
      </c>
      <c r="G829" s="106" t="s">
        <v>421</v>
      </c>
      <c r="H829" s="103">
        <v>7.72</v>
      </c>
      <c r="I829" s="106" t="s">
        <v>422</v>
      </c>
      <c r="J829" s="103">
        <v>16.739999999999998</v>
      </c>
    </row>
    <row r="830" spans="1:10" ht="14.25" customHeight="1">
      <c r="A830" s="106"/>
      <c r="B830" s="106"/>
      <c r="C830" s="106"/>
      <c r="D830" s="106"/>
      <c r="E830" s="106" t="s">
        <v>423</v>
      </c>
      <c r="F830" s="103">
        <v>11.43</v>
      </c>
      <c r="G830" s="106"/>
      <c r="H830" s="132" t="s">
        <v>424</v>
      </c>
      <c r="I830" s="132"/>
      <c r="J830" s="103">
        <v>57.18</v>
      </c>
    </row>
    <row r="831" spans="1:10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</row>
    <row r="832" spans="1:10" ht="15">
      <c r="A832" s="107" t="s">
        <v>123</v>
      </c>
      <c r="B832" s="53" t="s">
        <v>1</v>
      </c>
      <c r="C832" s="107" t="s">
        <v>2</v>
      </c>
      <c r="D832" s="107" t="s">
        <v>3</v>
      </c>
      <c r="E832" s="135" t="s">
        <v>412</v>
      </c>
      <c r="F832" s="135"/>
      <c r="G832" s="54" t="s">
        <v>4</v>
      </c>
      <c r="H832" s="53" t="s">
        <v>5</v>
      </c>
      <c r="I832" s="53" t="s">
        <v>6</v>
      </c>
      <c r="J832" s="53" t="s">
        <v>8</v>
      </c>
    </row>
    <row r="833" spans="1:10" ht="38.25" customHeight="1">
      <c r="A833" s="108" t="s">
        <v>413</v>
      </c>
      <c r="B833" s="57" t="s">
        <v>124</v>
      </c>
      <c r="C833" s="108" t="s">
        <v>21</v>
      </c>
      <c r="D833" s="108" t="s">
        <v>125</v>
      </c>
      <c r="E833" s="134" t="s">
        <v>827</v>
      </c>
      <c r="F833" s="134"/>
      <c r="G833" s="58" t="s">
        <v>15</v>
      </c>
      <c r="H833" s="101">
        <v>1</v>
      </c>
      <c r="I833" s="59">
        <v>3.62</v>
      </c>
      <c r="J833" s="59">
        <v>3.62</v>
      </c>
    </row>
    <row r="834" spans="1:10" ht="14.25" customHeight="1">
      <c r="A834" s="105" t="s">
        <v>428</v>
      </c>
      <c r="B834" s="106" t="s">
        <v>1134</v>
      </c>
      <c r="C834" s="105" t="s">
        <v>21</v>
      </c>
      <c r="D834" s="105" t="s">
        <v>1135</v>
      </c>
      <c r="E834" s="133" t="s">
        <v>427</v>
      </c>
      <c r="F834" s="133"/>
      <c r="G834" s="61" t="s">
        <v>41</v>
      </c>
      <c r="H834" s="102">
        <v>4.1999999999999997E-3</v>
      </c>
      <c r="I834" s="103">
        <v>526.32000000000005</v>
      </c>
      <c r="J834" s="103">
        <v>2.21</v>
      </c>
    </row>
    <row r="835" spans="1:10" ht="25.5">
      <c r="A835" s="105" t="s">
        <v>428</v>
      </c>
      <c r="B835" s="106" t="s">
        <v>916</v>
      </c>
      <c r="C835" s="105" t="s">
        <v>21</v>
      </c>
      <c r="D835" s="105" t="s">
        <v>917</v>
      </c>
      <c r="E835" s="133" t="s">
        <v>427</v>
      </c>
      <c r="F835" s="133"/>
      <c r="G835" s="61" t="s">
        <v>429</v>
      </c>
      <c r="H835" s="102">
        <v>7.0000000000000007E-2</v>
      </c>
      <c r="I835" s="103">
        <v>18.87</v>
      </c>
      <c r="J835" s="103">
        <v>1.32</v>
      </c>
    </row>
    <row r="836" spans="1:10" ht="25.5">
      <c r="A836" s="105" t="s">
        <v>428</v>
      </c>
      <c r="B836" s="106" t="s">
        <v>441</v>
      </c>
      <c r="C836" s="105" t="s">
        <v>21</v>
      </c>
      <c r="D836" s="105" t="s">
        <v>442</v>
      </c>
      <c r="E836" s="133" t="s">
        <v>427</v>
      </c>
      <c r="F836" s="133"/>
      <c r="G836" s="61" t="s">
        <v>429</v>
      </c>
      <c r="H836" s="102">
        <v>7.0000000000000001E-3</v>
      </c>
      <c r="I836" s="103">
        <v>14.15</v>
      </c>
      <c r="J836" s="103">
        <v>0.09</v>
      </c>
    </row>
    <row r="837" spans="1:10" ht="38.25" customHeight="1">
      <c r="A837" s="106"/>
      <c r="B837" s="106"/>
      <c r="C837" s="106"/>
      <c r="D837" s="106"/>
      <c r="E837" s="106" t="s">
        <v>420</v>
      </c>
      <c r="F837" s="103">
        <v>0.89939681171908659</v>
      </c>
      <c r="G837" s="106" t="s">
        <v>421</v>
      </c>
      <c r="H837" s="103">
        <v>0.77</v>
      </c>
      <c r="I837" s="106" t="s">
        <v>422</v>
      </c>
      <c r="J837" s="103">
        <v>1.67</v>
      </c>
    </row>
    <row r="838" spans="1:10" ht="14.25" customHeight="1">
      <c r="A838" s="106"/>
      <c r="B838" s="106"/>
      <c r="C838" s="106"/>
      <c r="D838" s="106"/>
      <c r="E838" s="106" t="s">
        <v>423</v>
      </c>
      <c r="F838" s="103">
        <v>0.9</v>
      </c>
      <c r="G838" s="106"/>
      <c r="H838" s="132" t="s">
        <v>424</v>
      </c>
      <c r="I838" s="132"/>
      <c r="J838" s="103">
        <v>4.5199999999999996</v>
      </c>
    </row>
    <row r="839" spans="1:10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</row>
    <row r="840" spans="1:10" ht="14.25" customHeight="1">
      <c r="A840" s="107" t="s">
        <v>126</v>
      </c>
      <c r="B840" s="53" t="s">
        <v>1</v>
      </c>
      <c r="C840" s="107" t="s">
        <v>2</v>
      </c>
      <c r="D840" s="107" t="s">
        <v>3</v>
      </c>
      <c r="E840" s="135" t="s">
        <v>412</v>
      </c>
      <c r="F840" s="135"/>
      <c r="G840" s="54" t="s">
        <v>4</v>
      </c>
      <c r="H840" s="53" t="s">
        <v>5</v>
      </c>
      <c r="I840" s="53" t="s">
        <v>6</v>
      </c>
      <c r="J840" s="53" t="s">
        <v>8</v>
      </c>
    </row>
    <row r="841" spans="1:10" ht="51">
      <c r="A841" s="108" t="s">
        <v>413</v>
      </c>
      <c r="B841" s="57" t="s">
        <v>511</v>
      </c>
      <c r="C841" s="108" t="s">
        <v>21</v>
      </c>
      <c r="D841" s="108" t="s">
        <v>512</v>
      </c>
      <c r="E841" s="134" t="s">
        <v>827</v>
      </c>
      <c r="F841" s="134"/>
      <c r="G841" s="58" t="s">
        <v>15</v>
      </c>
      <c r="H841" s="101">
        <v>1</v>
      </c>
      <c r="I841" s="59">
        <v>17.88</v>
      </c>
      <c r="J841" s="59">
        <v>17.88</v>
      </c>
    </row>
    <row r="842" spans="1:10" ht="38.25">
      <c r="A842" s="105" t="s">
        <v>428</v>
      </c>
      <c r="B842" s="106" t="s">
        <v>1126</v>
      </c>
      <c r="C842" s="105" t="s">
        <v>21</v>
      </c>
      <c r="D842" s="105" t="s">
        <v>1127</v>
      </c>
      <c r="E842" s="133" t="s">
        <v>427</v>
      </c>
      <c r="F842" s="133"/>
      <c r="G842" s="61" t="s">
        <v>41</v>
      </c>
      <c r="H842" s="102">
        <v>2.1299999999999999E-2</v>
      </c>
      <c r="I842" s="103">
        <v>445.04</v>
      </c>
      <c r="J842" s="103">
        <v>9.4700000000000006</v>
      </c>
    </row>
    <row r="843" spans="1:10" ht="38.25" customHeight="1">
      <c r="A843" s="105" t="s">
        <v>428</v>
      </c>
      <c r="B843" s="106" t="s">
        <v>916</v>
      </c>
      <c r="C843" s="105" t="s">
        <v>21</v>
      </c>
      <c r="D843" s="105" t="s">
        <v>917</v>
      </c>
      <c r="E843" s="133" t="s">
        <v>427</v>
      </c>
      <c r="F843" s="133"/>
      <c r="G843" s="61" t="s">
        <v>429</v>
      </c>
      <c r="H843" s="102">
        <v>0.35</v>
      </c>
      <c r="I843" s="103">
        <v>18.87</v>
      </c>
      <c r="J843" s="103">
        <v>6.6</v>
      </c>
    </row>
    <row r="844" spans="1:10" ht="14.25" customHeight="1">
      <c r="A844" s="105" t="s">
        <v>428</v>
      </c>
      <c r="B844" s="106" t="s">
        <v>441</v>
      </c>
      <c r="C844" s="105" t="s">
        <v>21</v>
      </c>
      <c r="D844" s="105" t="s">
        <v>442</v>
      </c>
      <c r="E844" s="133" t="s">
        <v>427</v>
      </c>
      <c r="F844" s="133"/>
      <c r="G844" s="61" t="s">
        <v>429</v>
      </c>
      <c r="H844" s="102">
        <v>0.128</v>
      </c>
      <c r="I844" s="103">
        <v>14.15</v>
      </c>
      <c r="J844" s="103">
        <v>1.81</v>
      </c>
    </row>
    <row r="845" spans="1:10" ht="14.25" customHeight="1">
      <c r="A845" s="106"/>
      <c r="B845" s="106"/>
      <c r="C845" s="106"/>
      <c r="D845" s="106"/>
      <c r="E845" s="106" t="s">
        <v>420</v>
      </c>
      <c r="F845" s="103">
        <v>4.3785006462731584</v>
      </c>
      <c r="G845" s="106" t="s">
        <v>421</v>
      </c>
      <c r="H845" s="103">
        <v>3.75</v>
      </c>
      <c r="I845" s="106" t="s">
        <v>422</v>
      </c>
      <c r="J845" s="103">
        <v>8.1300000000000008</v>
      </c>
    </row>
    <row r="846" spans="1:10" ht="14.25" customHeight="1">
      <c r="A846" s="106"/>
      <c r="B846" s="106"/>
      <c r="C846" s="106"/>
      <c r="D846" s="106"/>
      <c r="E846" s="106" t="s">
        <v>423</v>
      </c>
      <c r="F846" s="103">
        <v>4.47</v>
      </c>
      <c r="G846" s="106"/>
      <c r="H846" s="132" t="s">
        <v>424</v>
      </c>
      <c r="I846" s="132"/>
      <c r="J846" s="103">
        <v>22.35</v>
      </c>
    </row>
    <row r="847" spans="1:10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</row>
    <row r="848" spans="1:10" ht="14.25" customHeight="1">
      <c r="A848" s="107" t="s">
        <v>129</v>
      </c>
      <c r="B848" s="53" t="s">
        <v>1</v>
      </c>
      <c r="C848" s="107" t="s">
        <v>2</v>
      </c>
      <c r="D848" s="107" t="s">
        <v>3</v>
      </c>
      <c r="E848" s="135" t="s">
        <v>412</v>
      </c>
      <c r="F848" s="135"/>
      <c r="G848" s="54" t="s">
        <v>4</v>
      </c>
      <c r="H848" s="53" t="s">
        <v>5</v>
      </c>
      <c r="I848" s="53" t="s">
        <v>6</v>
      </c>
      <c r="J848" s="53" t="s">
        <v>8</v>
      </c>
    </row>
    <row r="849" spans="1:10" ht="38.25" customHeight="1">
      <c r="A849" s="108" t="s">
        <v>413</v>
      </c>
      <c r="B849" s="57" t="s">
        <v>513</v>
      </c>
      <c r="C849" s="108" t="s">
        <v>21</v>
      </c>
      <c r="D849" s="108" t="s">
        <v>514</v>
      </c>
      <c r="E849" s="134" t="s">
        <v>773</v>
      </c>
      <c r="F849" s="134"/>
      <c r="G849" s="58" t="s">
        <v>15</v>
      </c>
      <c r="H849" s="101">
        <v>1</v>
      </c>
      <c r="I849" s="59">
        <v>482.35</v>
      </c>
      <c r="J849" s="59">
        <v>482.35</v>
      </c>
    </row>
    <row r="850" spans="1:10" ht="25.5">
      <c r="A850" s="105" t="s">
        <v>428</v>
      </c>
      <c r="B850" s="106" t="s">
        <v>916</v>
      </c>
      <c r="C850" s="105" t="s">
        <v>21</v>
      </c>
      <c r="D850" s="105" t="s">
        <v>917</v>
      </c>
      <c r="E850" s="133" t="s">
        <v>427</v>
      </c>
      <c r="F850" s="133"/>
      <c r="G850" s="61" t="s">
        <v>429</v>
      </c>
      <c r="H850" s="102">
        <v>0.69699999999999995</v>
      </c>
      <c r="I850" s="103">
        <v>18.87</v>
      </c>
      <c r="J850" s="103">
        <v>13.15</v>
      </c>
    </row>
    <row r="851" spans="1:10" ht="25.5">
      <c r="A851" s="105" t="s">
        <v>428</v>
      </c>
      <c r="B851" s="106" t="s">
        <v>441</v>
      </c>
      <c r="C851" s="105" t="s">
        <v>21</v>
      </c>
      <c r="D851" s="105" t="s">
        <v>442</v>
      </c>
      <c r="E851" s="133" t="s">
        <v>427</v>
      </c>
      <c r="F851" s="133"/>
      <c r="G851" s="61" t="s">
        <v>429</v>
      </c>
      <c r="H851" s="102">
        <v>0.34799999999999998</v>
      </c>
      <c r="I851" s="103">
        <v>14.15</v>
      </c>
      <c r="J851" s="103">
        <v>4.92</v>
      </c>
    </row>
    <row r="852" spans="1:10" ht="51">
      <c r="A852" s="105" t="s">
        <v>415</v>
      </c>
      <c r="B852" s="106" t="s">
        <v>1136</v>
      </c>
      <c r="C852" s="105" t="s">
        <v>21</v>
      </c>
      <c r="D852" s="105" t="s">
        <v>1137</v>
      </c>
      <c r="E852" s="133" t="s">
        <v>433</v>
      </c>
      <c r="F852" s="133"/>
      <c r="G852" s="61" t="s">
        <v>19</v>
      </c>
      <c r="H852" s="102">
        <v>0.83279999999999998</v>
      </c>
      <c r="I852" s="103">
        <v>535.84</v>
      </c>
      <c r="J852" s="103">
        <v>446.24</v>
      </c>
    </row>
    <row r="853" spans="1:10" ht="25.5">
      <c r="A853" s="105" t="s">
        <v>415</v>
      </c>
      <c r="B853" s="106" t="s">
        <v>1138</v>
      </c>
      <c r="C853" s="105" t="s">
        <v>21</v>
      </c>
      <c r="D853" s="105" t="s">
        <v>1139</v>
      </c>
      <c r="E853" s="133" t="s">
        <v>433</v>
      </c>
      <c r="F853" s="133"/>
      <c r="G853" s="61" t="s">
        <v>19</v>
      </c>
      <c r="H853" s="102">
        <v>9.1999999999999993</v>
      </c>
      <c r="I853" s="103">
        <v>0.18</v>
      </c>
      <c r="J853" s="103">
        <v>1.65</v>
      </c>
    </row>
    <row r="854" spans="1:10" ht="14.25" customHeight="1">
      <c r="A854" s="105" t="s">
        <v>415</v>
      </c>
      <c r="B854" s="106" t="s">
        <v>1140</v>
      </c>
      <c r="C854" s="105" t="s">
        <v>21</v>
      </c>
      <c r="D854" s="105" t="s">
        <v>1141</v>
      </c>
      <c r="E854" s="133" t="s">
        <v>433</v>
      </c>
      <c r="F854" s="133"/>
      <c r="G854" s="61" t="s">
        <v>19</v>
      </c>
      <c r="H854" s="102">
        <v>0.62329999999999997</v>
      </c>
      <c r="I854" s="103">
        <v>26.3</v>
      </c>
      <c r="J854" s="103">
        <v>16.39</v>
      </c>
    </row>
    <row r="855" spans="1:10" ht="14.25" customHeight="1">
      <c r="A855" s="106"/>
      <c r="B855" s="106"/>
      <c r="C855" s="106"/>
      <c r="D855" s="106"/>
      <c r="E855" s="106" t="s">
        <v>420</v>
      </c>
      <c r="F855" s="103">
        <v>7.9383886255924168</v>
      </c>
      <c r="G855" s="106" t="s">
        <v>421</v>
      </c>
      <c r="H855" s="103">
        <v>6.8</v>
      </c>
      <c r="I855" s="106" t="s">
        <v>422</v>
      </c>
      <c r="J855" s="103">
        <v>14.74</v>
      </c>
    </row>
    <row r="856" spans="1:10" ht="14.25" customHeight="1">
      <c r="A856" s="106"/>
      <c r="B856" s="106"/>
      <c r="C856" s="106"/>
      <c r="D856" s="106"/>
      <c r="E856" s="106" t="s">
        <v>423</v>
      </c>
      <c r="F856" s="103">
        <v>120.58</v>
      </c>
      <c r="G856" s="106"/>
      <c r="H856" s="132" t="s">
        <v>424</v>
      </c>
      <c r="I856" s="132"/>
      <c r="J856" s="103">
        <v>602.92999999999995</v>
      </c>
    </row>
    <row r="857" spans="1:10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</row>
    <row r="858" spans="1:10" ht="38.25" customHeight="1">
      <c r="A858" s="107" t="s">
        <v>130</v>
      </c>
      <c r="B858" s="53" t="s">
        <v>1</v>
      </c>
      <c r="C858" s="107" t="s">
        <v>2</v>
      </c>
      <c r="D858" s="107" t="s">
        <v>3</v>
      </c>
      <c r="E858" s="135" t="s">
        <v>412</v>
      </c>
      <c r="F858" s="135"/>
      <c r="G858" s="54" t="s">
        <v>4</v>
      </c>
      <c r="H858" s="53" t="s">
        <v>5</v>
      </c>
      <c r="I858" s="53" t="s">
        <v>6</v>
      </c>
      <c r="J858" s="53" t="s">
        <v>8</v>
      </c>
    </row>
    <row r="859" spans="1:10" ht="38.25" customHeight="1">
      <c r="A859" s="108" t="s">
        <v>413</v>
      </c>
      <c r="B859" s="57" t="s">
        <v>513</v>
      </c>
      <c r="C859" s="108" t="s">
        <v>21</v>
      </c>
      <c r="D859" s="108" t="s">
        <v>515</v>
      </c>
      <c r="E859" s="134" t="s">
        <v>773</v>
      </c>
      <c r="F859" s="134"/>
      <c r="G859" s="58" t="s">
        <v>15</v>
      </c>
      <c r="H859" s="101">
        <v>1</v>
      </c>
      <c r="I859" s="59">
        <v>482.35</v>
      </c>
      <c r="J859" s="59">
        <v>482.35</v>
      </c>
    </row>
    <row r="860" spans="1:10" ht="25.5">
      <c r="A860" s="105" t="s">
        <v>428</v>
      </c>
      <c r="B860" s="106" t="s">
        <v>916</v>
      </c>
      <c r="C860" s="105" t="s">
        <v>21</v>
      </c>
      <c r="D860" s="105" t="s">
        <v>917</v>
      </c>
      <c r="E860" s="133" t="s">
        <v>427</v>
      </c>
      <c r="F860" s="133"/>
      <c r="G860" s="61" t="s">
        <v>429</v>
      </c>
      <c r="H860" s="102">
        <v>0.69699999999999995</v>
      </c>
      <c r="I860" s="103">
        <v>18.87</v>
      </c>
      <c r="J860" s="103">
        <v>13.15</v>
      </c>
    </row>
    <row r="861" spans="1:10" ht="25.5">
      <c r="A861" s="105" t="s">
        <v>428</v>
      </c>
      <c r="B861" s="106" t="s">
        <v>441</v>
      </c>
      <c r="C861" s="105" t="s">
        <v>21</v>
      </c>
      <c r="D861" s="105" t="s">
        <v>442</v>
      </c>
      <c r="E861" s="133" t="s">
        <v>427</v>
      </c>
      <c r="F861" s="133"/>
      <c r="G861" s="61" t="s">
        <v>429</v>
      </c>
      <c r="H861" s="102">
        <v>0.34799999999999998</v>
      </c>
      <c r="I861" s="103">
        <v>14.15</v>
      </c>
      <c r="J861" s="103">
        <v>4.92</v>
      </c>
    </row>
    <row r="862" spans="1:10" ht="14.25" customHeight="1">
      <c r="A862" s="105" t="s">
        <v>415</v>
      </c>
      <c r="B862" s="106" t="s">
        <v>1136</v>
      </c>
      <c r="C862" s="105" t="s">
        <v>21</v>
      </c>
      <c r="D862" s="105" t="s">
        <v>1137</v>
      </c>
      <c r="E862" s="133" t="s">
        <v>433</v>
      </c>
      <c r="F862" s="133"/>
      <c r="G862" s="61" t="s">
        <v>19</v>
      </c>
      <c r="H862" s="102">
        <v>0.83279999999999998</v>
      </c>
      <c r="I862" s="103">
        <v>535.84</v>
      </c>
      <c r="J862" s="103">
        <v>446.24</v>
      </c>
    </row>
    <row r="863" spans="1:10" ht="14.25" customHeight="1">
      <c r="A863" s="105" t="s">
        <v>415</v>
      </c>
      <c r="B863" s="106" t="s">
        <v>1138</v>
      </c>
      <c r="C863" s="105" t="s">
        <v>21</v>
      </c>
      <c r="D863" s="105" t="s">
        <v>1139</v>
      </c>
      <c r="E863" s="133" t="s">
        <v>433</v>
      </c>
      <c r="F863" s="133"/>
      <c r="G863" s="61" t="s">
        <v>19</v>
      </c>
      <c r="H863" s="102">
        <v>9.1999999999999993</v>
      </c>
      <c r="I863" s="103">
        <v>0.18</v>
      </c>
      <c r="J863" s="103">
        <v>1.65</v>
      </c>
    </row>
    <row r="864" spans="1:10">
      <c r="A864" s="105" t="s">
        <v>415</v>
      </c>
      <c r="B864" s="106" t="s">
        <v>1140</v>
      </c>
      <c r="C864" s="105" t="s">
        <v>21</v>
      </c>
      <c r="D864" s="105" t="s">
        <v>1141</v>
      </c>
      <c r="E864" s="133" t="s">
        <v>433</v>
      </c>
      <c r="F864" s="133"/>
      <c r="G864" s="61" t="s">
        <v>19</v>
      </c>
      <c r="H864" s="102">
        <v>0.62329999999999997</v>
      </c>
      <c r="I864" s="103">
        <v>26.3</v>
      </c>
      <c r="J864" s="103">
        <v>16.39</v>
      </c>
    </row>
    <row r="865" spans="1:10" ht="25.5">
      <c r="A865" s="106"/>
      <c r="B865" s="106"/>
      <c r="C865" s="106"/>
      <c r="D865" s="106"/>
      <c r="E865" s="106" t="s">
        <v>420</v>
      </c>
      <c r="F865" s="103">
        <v>7.9383886255924168</v>
      </c>
      <c r="G865" s="106" t="s">
        <v>421</v>
      </c>
      <c r="H865" s="103">
        <v>6.8</v>
      </c>
      <c r="I865" s="106" t="s">
        <v>422</v>
      </c>
      <c r="J865" s="103">
        <v>14.74</v>
      </c>
    </row>
    <row r="866" spans="1:10" ht="14.25" customHeight="1">
      <c r="A866" s="106"/>
      <c r="B866" s="106"/>
      <c r="C866" s="106"/>
      <c r="D866" s="106"/>
      <c r="E866" s="106" t="s">
        <v>423</v>
      </c>
      <c r="F866" s="103">
        <v>120.58</v>
      </c>
      <c r="G866" s="106"/>
      <c r="H866" s="132" t="s">
        <v>424</v>
      </c>
      <c r="I866" s="132"/>
      <c r="J866" s="103">
        <v>602.92999999999995</v>
      </c>
    </row>
    <row r="867" spans="1:10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</row>
    <row r="868" spans="1:10" ht="15">
      <c r="A868" s="107" t="s">
        <v>131</v>
      </c>
      <c r="B868" s="53" t="s">
        <v>1</v>
      </c>
      <c r="C868" s="107" t="s">
        <v>2</v>
      </c>
      <c r="D868" s="107" t="s">
        <v>3</v>
      </c>
      <c r="E868" s="135" t="s">
        <v>412</v>
      </c>
      <c r="F868" s="135"/>
      <c r="G868" s="54" t="s">
        <v>4</v>
      </c>
      <c r="H868" s="53" t="s">
        <v>5</v>
      </c>
      <c r="I868" s="53" t="s">
        <v>6</v>
      </c>
      <c r="J868" s="53" t="s">
        <v>8</v>
      </c>
    </row>
    <row r="869" spans="1:10" ht="38.25" customHeight="1">
      <c r="A869" s="108" t="s">
        <v>413</v>
      </c>
      <c r="B869" s="57" t="s">
        <v>513</v>
      </c>
      <c r="C869" s="108" t="s">
        <v>21</v>
      </c>
      <c r="D869" s="108" t="s">
        <v>516</v>
      </c>
      <c r="E869" s="134" t="s">
        <v>773</v>
      </c>
      <c r="F869" s="134"/>
      <c r="G869" s="58" t="s">
        <v>15</v>
      </c>
      <c r="H869" s="101">
        <v>1</v>
      </c>
      <c r="I869" s="59">
        <v>482.35</v>
      </c>
      <c r="J869" s="59">
        <v>482.35</v>
      </c>
    </row>
    <row r="870" spans="1:10" ht="14.25" customHeight="1">
      <c r="A870" s="105" t="s">
        <v>428</v>
      </c>
      <c r="B870" s="106" t="s">
        <v>916</v>
      </c>
      <c r="C870" s="105" t="s">
        <v>21</v>
      </c>
      <c r="D870" s="105" t="s">
        <v>917</v>
      </c>
      <c r="E870" s="133" t="s">
        <v>427</v>
      </c>
      <c r="F870" s="133"/>
      <c r="G870" s="61" t="s">
        <v>429</v>
      </c>
      <c r="H870" s="102">
        <v>0.69699999999999995</v>
      </c>
      <c r="I870" s="103">
        <v>18.87</v>
      </c>
      <c r="J870" s="103">
        <v>13.15</v>
      </c>
    </row>
    <row r="871" spans="1:10" ht="14.25" customHeight="1">
      <c r="A871" s="105" t="s">
        <v>428</v>
      </c>
      <c r="B871" s="106" t="s">
        <v>441</v>
      </c>
      <c r="C871" s="105" t="s">
        <v>21</v>
      </c>
      <c r="D871" s="105" t="s">
        <v>442</v>
      </c>
      <c r="E871" s="133" t="s">
        <v>427</v>
      </c>
      <c r="F871" s="133"/>
      <c r="G871" s="61" t="s">
        <v>429</v>
      </c>
      <c r="H871" s="102">
        <v>0.34799999999999998</v>
      </c>
      <c r="I871" s="103">
        <v>14.15</v>
      </c>
      <c r="J871" s="103">
        <v>4.92</v>
      </c>
    </row>
    <row r="872" spans="1:10" ht="51">
      <c r="A872" s="105" t="s">
        <v>415</v>
      </c>
      <c r="B872" s="106" t="s">
        <v>1136</v>
      </c>
      <c r="C872" s="105" t="s">
        <v>21</v>
      </c>
      <c r="D872" s="105" t="s">
        <v>1137</v>
      </c>
      <c r="E872" s="133" t="s">
        <v>433</v>
      </c>
      <c r="F872" s="133"/>
      <c r="G872" s="61" t="s">
        <v>19</v>
      </c>
      <c r="H872" s="102">
        <v>0.83279999999999998</v>
      </c>
      <c r="I872" s="103">
        <v>535.84</v>
      </c>
      <c r="J872" s="103">
        <v>446.24</v>
      </c>
    </row>
    <row r="873" spans="1:10" ht="25.5">
      <c r="A873" s="105" t="s">
        <v>415</v>
      </c>
      <c r="B873" s="106" t="s">
        <v>1138</v>
      </c>
      <c r="C873" s="105" t="s">
        <v>21</v>
      </c>
      <c r="D873" s="105" t="s">
        <v>1139</v>
      </c>
      <c r="E873" s="133" t="s">
        <v>433</v>
      </c>
      <c r="F873" s="133"/>
      <c r="G873" s="61" t="s">
        <v>19</v>
      </c>
      <c r="H873" s="102">
        <v>9.1999999999999993</v>
      </c>
      <c r="I873" s="103">
        <v>0.18</v>
      </c>
      <c r="J873" s="103">
        <v>1.65</v>
      </c>
    </row>
    <row r="874" spans="1:10" ht="38.25" customHeight="1">
      <c r="A874" s="105" t="s">
        <v>415</v>
      </c>
      <c r="B874" s="106" t="s">
        <v>1140</v>
      </c>
      <c r="C874" s="105" t="s">
        <v>21</v>
      </c>
      <c r="D874" s="105" t="s">
        <v>1141</v>
      </c>
      <c r="E874" s="133" t="s">
        <v>433</v>
      </c>
      <c r="F874" s="133"/>
      <c r="G874" s="61" t="s">
        <v>19</v>
      </c>
      <c r="H874" s="102">
        <v>0.62329999999999997</v>
      </c>
      <c r="I874" s="103">
        <v>26.3</v>
      </c>
      <c r="J874" s="103">
        <v>16.39</v>
      </c>
    </row>
    <row r="875" spans="1:10" ht="25.5">
      <c r="A875" s="106"/>
      <c r="B875" s="106"/>
      <c r="C875" s="106"/>
      <c r="D875" s="106"/>
      <c r="E875" s="106" t="s">
        <v>420</v>
      </c>
      <c r="F875" s="103">
        <v>7.9383886255924168</v>
      </c>
      <c r="G875" s="106" t="s">
        <v>421</v>
      </c>
      <c r="H875" s="103">
        <v>6.8</v>
      </c>
      <c r="I875" s="106" t="s">
        <v>422</v>
      </c>
      <c r="J875" s="103">
        <v>14.74</v>
      </c>
    </row>
    <row r="876" spans="1:10" ht="14.25" customHeight="1">
      <c r="A876" s="106"/>
      <c r="B876" s="106"/>
      <c r="C876" s="106"/>
      <c r="D876" s="106"/>
      <c r="E876" s="106" t="s">
        <v>423</v>
      </c>
      <c r="F876" s="103">
        <v>120.58</v>
      </c>
      <c r="G876" s="106"/>
      <c r="H876" s="132" t="s">
        <v>424</v>
      </c>
      <c r="I876" s="132"/>
      <c r="J876" s="103">
        <v>602.92999999999995</v>
      </c>
    </row>
    <row r="877" spans="1:10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</row>
    <row r="878" spans="1:10" ht="15">
      <c r="A878" s="107" t="s">
        <v>132</v>
      </c>
      <c r="B878" s="53" t="s">
        <v>1</v>
      </c>
      <c r="C878" s="107" t="s">
        <v>2</v>
      </c>
      <c r="D878" s="107" t="s">
        <v>3</v>
      </c>
      <c r="E878" s="135" t="s">
        <v>412</v>
      </c>
      <c r="F878" s="135"/>
      <c r="G878" s="54" t="s">
        <v>4</v>
      </c>
      <c r="H878" s="53" t="s">
        <v>5</v>
      </c>
      <c r="I878" s="53" t="s">
        <v>6</v>
      </c>
      <c r="J878" s="53" t="s">
        <v>8</v>
      </c>
    </row>
    <row r="879" spans="1:10" ht="14.25" customHeight="1">
      <c r="A879" s="108" t="s">
        <v>413</v>
      </c>
      <c r="B879" s="57" t="s">
        <v>133</v>
      </c>
      <c r="C879" s="108" t="s">
        <v>21</v>
      </c>
      <c r="D879" s="108" t="s">
        <v>517</v>
      </c>
      <c r="E879" s="134" t="s">
        <v>773</v>
      </c>
      <c r="F879" s="134"/>
      <c r="G879" s="58" t="s">
        <v>15</v>
      </c>
      <c r="H879" s="101">
        <v>1</v>
      </c>
      <c r="I879" s="59">
        <v>621.17999999999995</v>
      </c>
      <c r="J879" s="59">
        <v>621.17999999999995</v>
      </c>
    </row>
    <row r="880" spans="1:10" ht="25.5">
      <c r="A880" s="105" t="s">
        <v>428</v>
      </c>
      <c r="B880" s="106" t="s">
        <v>916</v>
      </c>
      <c r="C880" s="105" t="s">
        <v>21</v>
      </c>
      <c r="D880" s="105" t="s">
        <v>917</v>
      </c>
      <c r="E880" s="133" t="s">
        <v>427</v>
      </c>
      <c r="F880" s="133"/>
      <c r="G880" s="61" t="s">
        <v>429</v>
      </c>
      <c r="H880" s="102">
        <v>0.3826</v>
      </c>
      <c r="I880" s="103">
        <v>18.87</v>
      </c>
      <c r="J880" s="103">
        <v>7.21</v>
      </c>
    </row>
    <row r="881" spans="1:10" ht="14.25" customHeight="1">
      <c r="A881" s="105" t="s">
        <v>428</v>
      </c>
      <c r="B881" s="106" t="s">
        <v>441</v>
      </c>
      <c r="C881" s="105" t="s">
        <v>21</v>
      </c>
      <c r="D881" s="105" t="s">
        <v>442</v>
      </c>
      <c r="E881" s="133" t="s">
        <v>427</v>
      </c>
      <c r="F881" s="133"/>
      <c r="G881" s="61" t="s">
        <v>429</v>
      </c>
      <c r="H881" s="102">
        <v>0.191</v>
      </c>
      <c r="I881" s="103">
        <v>14.15</v>
      </c>
      <c r="J881" s="103">
        <v>2.7</v>
      </c>
    </row>
    <row r="882" spans="1:10" ht="38.25">
      <c r="A882" s="105" t="s">
        <v>415</v>
      </c>
      <c r="B882" s="106" t="s">
        <v>1142</v>
      </c>
      <c r="C882" s="105" t="s">
        <v>21</v>
      </c>
      <c r="D882" s="105" t="s">
        <v>1143</v>
      </c>
      <c r="E882" s="133" t="s">
        <v>433</v>
      </c>
      <c r="F882" s="133"/>
      <c r="G882" s="61" t="s">
        <v>19</v>
      </c>
      <c r="H882" s="102">
        <v>4.8166000000000002</v>
      </c>
      <c r="I882" s="103">
        <v>0.61</v>
      </c>
      <c r="J882" s="103">
        <v>2.93</v>
      </c>
    </row>
    <row r="883" spans="1:10" ht="38.25">
      <c r="A883" s="105" t="s">
        <v>415</v>
      </c>
      <c r="B883" s="106" t="s">
        <v>1144</v>
      </c>
      <c r="C883" s="105" t="s">
        <v>21</v>
      </c>
      <c r="D883" s="105" t="s">
        <v>1145</v>
      </c>
      <c r="E883" s="133" t="s">
        <v>433</v>
      </c>
      <c r="F883" s="133"/>
      <c r="G883" s="61" t="s">
        <v>102</v>
      </c>
      <c r="H883" s="102">
        <v>6.8503999999999996</v>
      </c>
      <c r="I883" s="103">
        <v>27.05</v>
      </c>
      <c r="J883" s="103">
        <v>185.3</v>
      </c>
    </row>
    <row r="884" spans="1:10" ht="38.25" customHeight="1">
      <c r="A884" s="105" t="s">
        <v>415</v>
      </c>
      <c r="B884" s="106" t="s">
        <v>1146</v>
      </c>
      <c r="C884" s="105" t="s">
        <v>21</v>
      </c>
      <c r="D884" s="105" t="s">
        <v>1147</v>
      </c>
      <c r="E884" s="133" t="s">
        <v>433</v>
      </c>
      <c r="F884" s="133"/>
      <c r="G884" s="61" t="s">
        <v>19</v>
      </c>
      <c r="H884" s="102">
        <v>0.54730000000000001</v>
      </c>
      <c r="I884" s="103">
        <v>708.78</v>
      </c>
      <c r="J884" s="103">
        <v>387.91</v>
      </c>
    </row>
    <row r="885" spans="1:10" ht="25.5">
      <c r="A885" s="105" t="s">
        <v>415</v>
      </c>
      <c r="B885" s="106" t="s">
        <v>1148</v>
      </c>
      <c r="C885" s="105" t="s">
        <v>21</v>
      </c>
      <c r="D885" s="105" t="s">
        <v>1149</v>
      </c>
      <c r="E885" s="133" t="s">
        <v>433</v>
      </c>
      <c r="F885" s="133"/>
      <c r="G885" s="61" t="s">
        <v>1052</v>
      </c>
      <c r="H885" s="102">
        <v>0.88290000000000002</v>
      </c>
      <c r="I885" s="103">
        <v>39.799999999999997</v>
      </c>
      <c r="J885" s="103">
        <v>35.130000000000003</v>
      </c>
    </row>
    <row r="886" spans="1:10" ht="14.25" customHeight="1">
      <c r="A886" s="106"/>
      <c r="B886" s="106"/>
      <c r="C886" s="106"/>
      <c r="D886" s="106"/>
      <c r="E886" s="106" t="s">
        <v>420</v>
      </c>
      <c r="F886" s="103">
        <v>4.3515725980180955</v>
      </c>
      <c r="G886" s="106" t="s">
        <v>421</v>
      </c>
      <c r="H886" s="103">
        <v>3.73</v>
      </c>
      <c r="I886" s="106" t="s">
        <v>422</v>
      </c>
      <c r="J886" s="103">
        <v>8.08</v>
      </c>
    </row>
    <row r="887" spans="1:10" ht="14.25" customHeight="1">
      <c r="A887" s="106"/>
      <c r="B887" s="106"/>
      <c r="C887" s="106"/>
      <c r="D887" s="106"/>
      <c r="E887" s="106" t="s">
        <v>423</v>
      </c>
      <c r="F887" s="103">
        <v>155.29</v>
      </c>
      <c r="G887" s="106"/>
      <c r="H887" s="132" t="s">
        <v>424</v>
      </c>
      <c r="I887" s="132"/>
      <c r="J887" s="103">
        <v>776.47</v>
      </c>
    </row>
    <row r="888" spans="1:10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</row>
    <row r="889" spans="1:10" ht="38.25" customHeight="1">
      <c r="A889" s="107" t="s">
        <v>136</v>
      </c>
      <c r="B889" s="53" t="s">
        <v>1</v>
      </c>
      <c r="C889" s="107" t="s">
        <v>2</v>
      </c>
      <c r="D889" s="107" t="s">
        <v>3</v>
      </c>
      <c r="E889" s="135" t="s">
        <v>412</v>
      </c>
      <c r="F889" s="135"/>
      <c r="G889" s="54" t="s">
        <v>4</v>
      </c>
      <c r="H889" s="53" t="s">
        <v>5</v>
      </c>
      <c r="I889" s="53" t="s">
        <v>6</v>
      </c>
      <c r="J889" s="53" t="s">
        <v>8</v>
      </c>
    </row>
    <row r="890" spans="1:10" ht="25.5">
      <c r="A890" s="108" t="s">
        <v>413</v>
      </c>
      <c r="B890" s="57" t="s">
        <v>137</v>
      </c>
      <c r="C890" s="108" t="s">
        <v>21</v>
      </c>
      <c r="D890" s="108" t="s">
        <v>138</v>
      </c>
      <c r="E890" s="134" t="s">
        <v>824</v>
      </c>
      <c r="F890" s="134"/>
      <c r="G890" s="58" t="s">
        <v>15</v>
      </c>
      <c r="H890" s="101">
        <v>1</v>
      </c>
      <c r="I890" s="59">
        <v>12.27</v>
      </c>
      <c r="J890" s="59">
        <v>12.27</v>
      </c>
    </row>
    <row r="891" spans="1:10" ht="14.25" customHeight="1">
      <c r="A891" s="105" t="s">
        <v>428</v>
      </c>
      <c r="B891" s="106" t="s">
        <v>441</v>
      </c>
      <c r="C891" s="105" t="s">
        <v>21</v>
      </c>
      <c r="D891" s="105" t="s">
        <v>442</v>
      </c>
      <c r="E891" s="133" t="s">
        <v>427</v>
      </c>
      <c r="F891" s="133"/>
      <c r="G891" s="61" t="s">
        <v>429</v>
      </c>
      <c r="H891" s="102">
        <v>0.114</v>
      </c>
      <c r="I891" s="103">
        <v>14.15</v>
      </c>
      <c r="J891" s="103">
        <v>1.61</v>
      </c>
    </row>
    <row r="892" spans="1:10" ht="25.5">
      <c r="A892" s="105" t="s">
        <v>428</v>
      </c>
      <c r="B892" s="106" t="s">
        <v>1150</v>
      </c>
      <c r="C892" s="105" t="s">
        <v>21</v>
      </c>
      <c r="D892" s="105" t="s">
        <v>1151</v>
      </c>
      <c r="E892" s="133" t="s">
        <v>427</v>
      </c>
      <c r="F892" s="133"/>
      <c r="G892" s="61" t="s">
        <v>429</v>
      </c>
      <c r="H892" s="102">
        <v>0.312</v>
      </c>
      <c r="I892" s="103">
        <v>19.940000000000001</v>
      </c>
      <c r="J892" s="103">
        <v>6.22</v>
      </c>
    </row>
    <row r="893" spans="1:10" ht="25.5">
      <c r="A893" s="105" t="s">
        <v>415</v>
      </c>
      <c r="B893" s="106" t="s">
        <v>1152</v>
      </c>
      <c r="C893" s="105" t="s">
        <v>21</v>
      </c>
      <c r="D893" s="105" t="s">
        <v>1153</v>
      </c>
      <c r="E893" s="133" t="s">
        <v>433</v>
      </c>
      <c r="F893" s="133"/>
      <c r="G893" s="61" t="s">
        <v>19</v>
      </c>
      <c r="H893" s="102">
        <v>0.1</v>
      </c>
      <c r="I893" s="103">
        <v>0.94</v>
      </c>
      <c r="J893" s="103">
        <v>0.09</v>
      </c>
    </row>
    <row r="894" spans="1:10" ht="38.25" customHeight="1">
      <c r="A894" s="105" t="s">
        <v>415</v>
      </c>
      <c r="B894" s="106" t="s">
        <v>1154</v>
      </c>
      <c r="C894" s="105" t="s">
        <v>21</v>
      </c>
      <c r="D894" s="105" t="s">
        <v>1155</v>
      </c>
      <c r="E894" s="133" t="s">
        <v>433</v>
      </c>
      <c r="F894" s="133"/>
      <c r="G894" s="61" t="s">
        <v>54</v>
      </c>
      <c r="H894" s="102">
        <v>1.5550200000000001</v>
      </c>
      <c r="I894" s="103">
        <v>2.8</v>
      </c>
      <c r="J894" s="103">
        <v>4.3499999999999996</v>
      </c>
    </row>
    <row r="895" spans="1:10" ht="25.5">
      <c r="A895" s="106"/>
      <c r="B895" s="106"/>
      <c r="C895" s="106"/>
      <c r="D895" s="106"/>
      <c r="E895" s="106" t="s">
        <v>420</v>
      </c>
      <c r="F895" s="103">
        <v>3.2852218871176215</v>
      </c>
      <c r="G895" s="106" t="s">
        <v>421</v>
      </c>
      <c r="H895" s="103">
        <v>2.81</v>
      </c>
      <c r="I895" s="106" t="s">
        <v>422</v>
      </c>
      <c r="J895" s="103">
        <v>6.1</v>
      </c>
    </row>
    <row r="896" spans="1:10" ht="14.25" customHeight="1">
      <c r="A896" s="106"/>
      <c r="B896" s="106"/>
      <c r="C896" s="106"/>
      <c r="D896" s="106"/>
      <c r="E896" s="106" t="s">
        <v>423</v>
      </c>
      <c r="F896" s="103">
        <v>3.06</v>
      </c>
      <c r="G896" s="106"/>
      <c r="H896" s="132" t="s">
        <v>424</v>
      </c>
      <c r="I896" s="132"/>
      <c r="J896" s="103">
        <v>15.33</v>
      </c>
    </row>
    <row r="897" spans="1:10" ht="14.25" customHeight="1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</row>
    <row r="898" spans="1:10" ht="15">
      <c r="A898" s="107" t="s">
        <v>139</v>
      </c>
      <c r="B898" s="53" t="s">
        <v>1</v>
      </c>
      <c r="C898" s="107" t="s">
        <v>2</v>
      </c>
      <c r="D898" s="107" t="s">
        <v>3</v>
      </c>
      <c r="E898" s="135" t="s">
        <v>412</v>
      </c>
      <c r="F898" s="135"/>
      <c r="G898" s="54" t="s">
        <v>4</v>
      </c>
      <c r="H898" s="53" t="s">
        <v>5</v>
      </c>
      <c r="I898" s="53" t="s">
        <v>6</v>
      </c>
      <c r="J898" s="53" t="s">
        <v>8</v>
      </c>
    </row>
    <row r="899" spans="1:10">
      <c r="A899" s="108" t="s">
        <v>413</v>
      </c>
      <c r="B899" s="57" t="s">
        <v>141</v>
      </c>
      <c r="C899" s="108" t="s">
        <v>21</v>
      </c>
      <c r="D899" s="108" t="s">
        <v>518</v>
      </c>
      <c r="E899" s="134" t="s">
        <v>824</v>
      </c>
      <c r="F899" s="134"/>
      <c r="G899" s="58" t="s">
        <v>15</v>
      </c>
      <c r="H899" s="101">
        <v>1</v>
      </c>
      <c r="I899" s="59">
        <v>12.39</v>
      </c>
      <c r="J899" s="59">
        <v>12.39</v>
      </c>
    </row>
    <row r="900" spans="1:10" ht="25.5">
      <c r="A900" s="105" t="s">
        <v>428</v>
      </c>
      <c r="B900" s="106" t="s">
        <v>441</v>
      </c>
      <c r="C900" s="105" t="s">
        <v>21</v>
      </c>
      <c r="D900" s="105" t="s">
        <v>442</v>
      </c>
      <c r="E900" s="133" t="s">
        <v>427</v>
      </c>
      <c r="F900" s="133"/>
      <c r="G900" s="61" t="s">
        <v>429</v>
      </c>
      <c r="H900" s="102">
        <v>6.9000000000000006E-2</v>
      </c>
      <c r="I900" s="103">
        <v>14.15</v>
      </c>
      <c r="J900" s="103">
        <v>0.97</v>
      </c>
    </row>
    <row r="901" spans="1:10" ht="14.25" customHeight="1">
      <c r="A901" s="105" t="s">
        <v>428</v>
      </c>
      <c r="B901" s="106" t="s">
        <v>1150</v>
      </c>
      <c r="C901" s="105" t="s">
        <v>21</v>
      </c>
      <c r="D901" s="105" t="s">
        <v>1151</v>
      </c>
      <c r="E901" s="133" t="s">
        <v>427</v>
      </c>
      <c r="F901" s="133"/>
      <c r="G901" s="61" t="s">
        <v>429</v>
      </c>
      <c r="H901" s="102">
        <v>0.187</v>
      </c>
      <c r="I901" s="103">
        <v>19.940000000000001</v>
      </c>
      <c r="J901" s="103">
        <v>3.72</v>
      </c>
    </row>
    <row r="902" spans="1:10">
      <c r="A902" s="105" t="s">
        <v>415</v>
      </c>
      <c r="B902" s="106" t="s">
        <v>1156</v>
      </c>
      <c r="C902" s="105" t="s">
        <v>21</v>
      </c>
      <c r="D902" s="105" t="s">
        <v>1157</v>
      </c>
      <c r="E902" s="133" t="s">
        <v>433</v>
      </c>
      <c r="F902" s="133"/>
      <c r="G902" s="61" t="s">
        <v>650</v>
      </c>
      <c r="H902" s="102">
        <v>0.33</v>
      </c>
      <c r="I902" s="103">
        <v>23.35</v>
      </c>
      <c r="J902" s="103">
        <v>7.7</v>
      </c>
    </row>
    <row r="903" spans="1:10" ht="25.5">
      <c r="A903" s="106"/>
      <c r="B903" s="106"/>
      <c r="C903" s="106"/>
      <c r="D903" s="106"/>
      <c r="E903" s="106" t="s">
        <v>420</v>
      </c>
      <c r="F903" s="103">
        <v>1.971133132270573</v>
      </c>
      <c r="G903" s="106" t="s">
        <v>421</v>
      </c>
      <c r="H903" s="103">
        <v>1.69</v>
      </c>
      <c r="I903" s="106" t="s">
        <v>422</v>
      </c>
      <c r="J903" s="103">
        <v>3.66</v>
      </c>
    </row>
    <row r="904" spans="1:10" ht="14.25" customHeight="1">
      <c r="A904" s="106"/>
      <c r="B904" s="106"/>
      <c r="C904" s="106"/>
      <c r="D904" s="106"/>
      <c r="E904" s="106" t="s">
        <v>423</v>
      </c>
      <c r="F904" s="103">
        <v>3.09</v>
      </c>
      <c r="G904" s="106"/>
      <c r="H904" s="132" t="s">
        <v>424</v>
      </c>
      <c r="I904" s="132"/>
      <c r="J904" s="103">
        <v>15.48</v>
      </c>
    </row>
    <row r="905" spans="1:10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</row>
    <row r="906" spans="1:10" ht="14.25" customHeight="1">
      <c r="A906" s="107" t="s">
        <v>140</v>
      </c>
      <c r="B906" s="53" t="s">
        <v>1</v>
      </c>
      <c r="C906" s="107" t="s">
        <v>2</v>
      </c>
      <c r="D906" s="107" t="s">
        <v>3</v>
      </c>
      <c r="E906" s="135" t="s">
        <v>412</v>
      </c>
      <c r="F906" s="135"/>
      <c r="G906" s="54" t="s">
        <v>4</v>
      </c>
      <c r="H906" s="53" t="s">
        <v>5</v>
      </c>
      <c r="I906" s="53" t="s">
        <v>6</v>
      </c>
      <c r="J906" s="53" t="s">
        <v>8</v>
      </c>
    </row>
    <row r="907" spans="1:10">
      <c r="A907" s="108" t="s">
        <v>413</v>
      </c>
      <c r="B907" s="57" t="s">
        <v>144</v>
      </c>
      <c r="C907" s="108" t="s">
        <v>21</v>
      </c>
      <c r="D907" s="108" t="s">
        <v>519</v>
      </c>
      <c r="E907" s="134" t="s">
        <v>824</v>
      </c>
      <c r="F907" s="134"/>
      <c r="G907" s="58" t="s">
        <v>15</v>
      </c>
      <c r="H907" s="101">
        <v>1</v>
      </c>
      <c r="I907" s="59">
        <v>13.81</v>
      </c>
      <c r="J907" s="59">
        <v>13.81</v>
      </c>
    </row>
    <row r="908" spans="1:10" ht="25.5">
      <c r="A908" s="105" t="s">
        <v>428</v>
      </c>
      <c r="B908" s="106" t="s">
        <v>441</v>
      </c>
      <c r="C908" s="105" t="s">
        <v>21</v>
      </c>
      <c r="D908" s="105" t="s">
        <v>442</v>
      </c>
      <c r="E908" s="133" t="s">
        <v>427</v>
      </c>
      <c r="F908" s="133"/>
      <c r="G908" s="61" t="s">
        <v>429</v>
      </c>
      <c r="H908" s="102">
        <v>8.8999999999999996E-2</v>
      </c>
      <c r="I908" s="103">
        <v>14.15</v>
      </c>
      <c r="J908" s="103">
        <v>1.25</v>
      </c>
    </row>
    <row r="909" spans="1:10" ht="25.5">
      <c r="A909" s="105" t="s">
        <v>428</v>
      </c>
      <c r="B909" s="106" t="s">
        <v>1150</v>
      </c>
      <c r="C909" s="105" t="s">
        <v>21</v>
      </c>
      <c r="D909" s="105" t="s">
        <v>1151</v>
      </c>
      <c r="E909" s="133" t="s">
        <v>427</v>
      </c>
      <c r="F909" s="133"/>
      <c r="G909" s="61" t="s">
        <v>429</v>
      </c>
      <c r="H909" s="102">
        <v>0.24399999999999999</v>
      </c>
      <c r="I909" s="103">
        <v>19.940000000000001</v>
      </c>
      <c r="J909" s="103">
        <v>4.8600000000000003</v>
      </c>
    </row>
    <row r="910" spans="1:10">
      <c r="A910" s="105" t="s">
        <v>415</v>
      </c>
      <c r="B910" s="106" t="s">
        <v>1156</v>
      </c>
      <c r="C910" s="105" t="s">
        <v>21</v>
      </c>
      <c r="D910" s="105" t="s">
        <v>1157</v>
      </c>
      <c r="E910" s="133" t="s">
        <v>433</v>
      </c>
      <c r="F910" s="133"/>
      <c r="G910" s="61" t="s">
        <v>650</v>
      </c>
      <c r="H910" s="102">
        <v>0.33</v>
      </c>
      <c r="I910" s="103">
        <v>23.35</v>
      </c>
      <c r="J910" s="103">
        <v>7.7</v>
      </c>
    </row>
    <row r="911" spans="1:10" ht="25.5">
      <c r="A911" s="106"/>
      <c r="B911" s="106"/>
      <c r="C911" s="106"/>
      <c r="D911" s="106"/>
      <c r="E911" s="106" t="s">
        <v>420</v>
      </c>
      <c r="F911" s="103">
        <v>2.5689358035329599</v>
      </c>
      <c r="G911" s="106" t="s">
        <v>421</v>
      </c>
      <c r="H911" s="103">
        <v>2.2000000000000002</v>
      </c>
      <c r="I911" s="106" t="s">
        <v>422</v>
      </c>
      <c r="J911" s="103">
        <v>4.7699999999999996</v>
      </c>
    </row>
    <row r="912" spans="1:10" ht="14.25" customHeight="1">
      <c r="A912" s="106"/>
      <c r="B912" s="106"/>
      <c r="C912" s="106"/>
      <c r="D912" s="106"/>
      <c r="E912" s="106" t="s">
        <v>423</v>
      </c>
      <c r="F912" s="103">
        <v>3.45</v>
      </c>
      <c r="G912" s="106"/>
      <c r="H912" s="132" t="s">
        <v>424</v>
      </c>
      <c r="I912" s="132"/>
      <c r="J912" s="103">
        <v>17.260000000000002</v>
      </c>
    </row>
    <row r="913" spans="1:10" ht="14.25" customHeight="1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</row>
    <row r="914" spans="1:10" ht="14.25" customHeight="1">
      <c r="A914" s="107" t="s">
        <v>142</v>
      </c>
      <c r="B914" s="53" t="s">
        <v>1</v>
      </c>
      <c r="C914" s="107" t="s">
        <v>2</v>
      </c>
      <c r="D914" s="107" t="s">
        <v>3</v>
      </c>
      <c r="E914" s="135" t="s">
        <v>412</v>
      </c>
      <c r="F914" s="135"/>
      <c r="G914" s="54" t="s">
        <v>4</v>
      </c>
      <c r="H914" s="53" t="s">
        <v>5</v>
      </c>
      <c r="I914" s="53" t="s">
        <v>6</v>
      </c>
      <c r="J914" s="53" t="s">
        <v>8</v>
      </c>
    </row>
    <row r="915" spans="1:10" ht="25.5">
      <c r="A915" s="108" t="s">
        <v>413</v>
      </c>
      <c r="B915" s="57" t="s">
        <v>137</v>
      </c>
      <c r="C915" s="108" t="s">
        <v>21</v>
      </c>
      <c r="D915" s="108" t="s">
        <v>138</v>
      </c>
      <c r="E915" s="134" t="s">
        <v>824</v>
      </c>
      <c r="F915" s="134"/>
      <c r="G915" s="58" t="s">
        <v>15</v>
      </c>
      <c r="H915" s="101">
        <v>1</v>
      </c>
      <c r="I915" s="59">
        <v>12.27</v>
      </c>
      <c r="J915" s="59">
        <v>12.27</v>
      </c>
    </row>
    <row r="916" spans="1:10" ht="25.5">
      <c r="A916" s="105" t="s">
        <v>428</v>
      </c>
      <c r="B916" s="106" t="s">
        <v>441</v>
      </c>
      <c r="C916" s="105" t="s">
        <v>21</v>
      </c>
      <c r="D916" s="105" t="s">
        <v>442</v>
      </c>
      <c r="E916" s="133" t="s">
        <v>427</v>
      </c>
      <c r="F916" s="133"/>
      <c r="G916" s="61" t="s">
        <v>429</v>
      </c>
      <c r="H916" s="102">
        <v>0.114</v>
      </c>
      <c r="I916" s="103">
        <v>14.15</v>
      </c>
      <c r="J916" s="103">
        <v>1.61</v>
      </c>
    </row>
    <row r="917" spans="1:10" ht="25.5">
      <c r="A917" s="105" t="s">
        <v>428</v>
      </c>
      <c r="B917" s="106" t="s">
        <v>1150</v>
      </c>
      <c r="C917" s="105" t="s">
        <v>21</v>
      </c>
      <c r="D917" s="105" t="s">
        <v>1151</v>
      </c>
      <c r="E917" s="133" t="s">
        <v>427</v>
      </c>
      <c r="F917" s="133"/>
      <c r="G917" s="61" t="s">
        <v>429</v>
      </c>
      <c r="H917" s="102">
        <v>0.312</v>
      </c>
      <c r="I917" s="103">
        <v>19.940000000000001</v>
      </c>
      <c r="J917" s="103">
        <v>6.22</v>
      </c>
    </row>
    <row r="918" spans="1:10" ht="25.5">
      <c r="A918" s="105" t="s">
        <v>415</v>
      </c>
      <c r="B918" s="106" t="s">
        <v>1152</v>
      </c>
      <c r="C918" s="105" t="s">
        <v>21</v>
      </c>
      <c r="D918" s="105" t="s">
        <v>1153</v>
      </c>
      <c r="E918" s="133" t="s">
        <v>433</v>
      </c>
      <c r="F918" s="133"/>
      <c r="G918" s="61" t="s">
        <v>19</v>
      </c>
      <c r="H918" s="102">
        <v>0.1</v>
      </c>
      <c r="I918" s="103">
        <v>0.94</v>
      </c>
      <c r="J918" s="103">
        <v>0.09</v>
      </c>
    </row>
    <row r="919" spans="1:10">
      <c r="A919" s="105" t="s">
        <v>415</v>
      </c>
      <c r="B919" s="106" t="s">
        <v>1154</v>
      </c>
      <c r="C919" s="105" t="s">
        <v>21</v>
      </c>
      <c r="D919" s="105" t="s">
        <v>1155</v>
      </c>
      <c r="E919" s="133" t="s">
        <v>433</v>
      </c>
      <c r="F919" s="133"/>
      <c r="G919" s="61" t="s">
        <v>54</v>
      </c>
      <c r="H919" s="102">
        <v>1.5550200000000001</v>
      </c>
      <c r="I919" s="103">
        <v>2.8</v>
      </c>
      <c r="J919" s="103">
        <v>4.3499999999999996</v>
      </c>
    </row>
    <row r="920" spans="1:10" ht="25.5">
      <c r="A920" s="106"/>
      <c r="B920" s="106"/>
      <c r="C920" s="106"/>
      <c r="D920" s="106"/>
      <c r="E920" s="106" t="s">
        <v>420</v>
      </c>
      <c r="F920" s="103">
        <v>3.2852218871176215</v>
      </c>
      <c r="G920" s="106" t="s">
        <v>421</v>
      </c>
      <c r="H920" s="103">
        <v>2.81</v>
      </c>
      <c r="I920" s="106" t="s">
        <v>422</v>
      </c>
      <c r="J920" s="103">
        <v>6.1</v>
      </c>
    </row>
    <row r="921" spans="1:10" ht="14.25" customHeight="1">
      <c r="A921" s="106"/>
      <c r="B921" s="106"/>
      <c r="C921" s="106"/>
      <c r="D921" s="106"/>
      <c r="E921" s="106" t="s">
        <v>423</v>
      </c>
      <c r="F921" s="103">
        <v>3.06</v>
      </c>
      <c r="G921" s="106"/>
      <c r="H921" s="132" t="s">
        <v>424</v>
      </c>
      <c r="I921" s="132"/>
      <c r="J921" s="103">
        <v>15.33</v>
      </c>
    </row>
    <row r="922" spans="1:10" ht="14.25" customHeight="1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</row>
    <row r="923" spans="1:10" ht="15">
      <c r="A923" s="107" t="s">
        <v>143</v>
      </c>
      <c r="B923" s="53" t="s">
        <v>1</v>
      </c>
      <c r="C923" s="107" t="s">
        <v>2</v>
      </c>
      <c r="D923" s="107" t="s">
        <v>3</v>
      </c>
      <c r="E923" s="135" t="s">
        <v>412</v>
      </c>
      <c r="F923" s="135"/>
      <c r="G923" s="54" t="s">
        <v>4</v>
      </c>
      <c r="H923" s="53" t="s">
        <v>5</v>
      </c>
      <c r="I923" s="53" t="s">
        <v>6</v>
      </c>
      <c r="J923" s="53" t="s">
        <v>8</v>
      </c>
    </row>
    <row r="924" spans="1:10" ht="38.25" customHeight="1">
      <c r="A924" s="108" t="s">
        <v>413</v>
      </c>
      <c r="B924" s="57" t="s">
        <v>141</v>
      </c>
      <c r="C924" s="108" t="s">
        <v>21</v>
      </c>
      <c r="D924" s="108" t="s">
        <v>518</v>
      </c>
      <c r="E924" s="134" t="s">
        <v>824</v>
      </c>
      <c r="F924" s="134"/>
      <c r="G924" s="58" t="s">
        <v>15</v>
      </c>
      <c r="H924" s="101">
        <v>1</v>
      </c>
      <c r="I924" s="59">
        <v>12.39</v>
      </c>
      <c r="J924" s="59">
        <v>12.39</v>
      </c>
    </row>
    <row r="925" spans="1:10" ht="25.5">
      <c r="A925" s="105" t="s">
        <v>428</v>
      </c>
      <c r="B925" s="106" t="s">
        <v>441</v>
      </c>
      <c r="C925" s="105" t="s">
        <v>21</v>
      </c>
      <c r="D925" s="105" t="s">
        <v>442</v>
      </c>
      <c r="E925" s="133" t="s">
        <v>427</v>
      </c>
      <c r="F925" s="133"/>
      <c r="G925" s="61" t="s">
        <v>429</v>
      </c>
      <c r="H925" s="102">
        <v>6.9000000000000006E-2</v>
      </c>
      <c r="I925" s="103">
        <v>14.15</v>
      </c>
      <c r="J925" s="103">
        <v>0.97</v>
      </c>
    </row>
    <row r="926" spans="1:10" ht="25.5">
      <c r="A926" s="105" t="s">
        <v>428</v>
      </c>
      <c r="B926" s="106" t="s">
        <v>1150</v>
      </c>
      <c r="C926" s="105" t="s">
        <v>21</v>
      </c>
      <c r="D926" s="105" t="s">
        <v>1151</v>
      </c>
      <c r="E926" s="133" t="s">
        <v>427</v>
      </c>
      <c r="F926" s="133"/>
      <c r="G926" s="61" t="s">
        <v>429</v>
      </c>
      <c r="H926" s="102">
        <v>0.187</v>
      </c>
      <c r="I926" s="103">
        <v>19.940000000000001</v>
      </c>
      <c r="J926" s="103">
        <v>3.72</v>
      </c>
    </row>
    <row r="927" spans="1:10" ht="25.5" customHeight="1">
      <c r="A927" s="105" t="s">
        <v>415</v>
      </c>
      <c r="B927" s="106" t="s">
        <v>1156</v>
      </c>
      <c r="C927" s="105" t="s">
        <v>21</v>
      </c>
      <c r="D927" s="105" t="s">
        <v>1157</v>
      </c>
      <c r="E927" s="133" t="s">
        <v>433</v>
      </c>
      <c r="F927" s="133"/>
      <c r="G927" s="61" t="s">
        <v>650</v>
      </c>
      <c r="H927" s="102">
        <v>0.33</v>
      </c>
      <c r="I927" s="103">
        <v>23.35</v>
      </c>
      <c r="J927" s="103">
        <v>7.7</v>
      </c>
    </row>
    <row r="928" spans="1:10" ht="25.5" customHeight="1">
      <c r="A928" s="106"/>
      <c r="B928" s="106"/>
      <c r="C928" s="106"/>
      <c r="D928" s="106"/>
      <c r="E928" s="106" t="s">
        <v>420</v>
      </c>
      <c r="F928" s="103">
        <v>1.971133132270573</v>
      </c>
      <c r="G928" s="106" t="s">
        <v>421</v>
      </c>
      <c r="H928" s="103">
        <v>1.69</v>
      </c>
      <c r="I928" s="106" t="s">
        <v>422</v>
      </c>
      <c r="J928" s="103">
        <v>3.66</v>
      </c>
    </row>
    <row r="929" spans="1:10" ht="14.25" customHeight="1">
      <c r="A929" s="106"/>
      <c r="B929" s="106"/>
      <c r="C929" s="106"/>
      <c r="D929" s="106"/>
      <c r="E929" s="106" t="s">
        <v>423</v>
      </c>
      <c r="F929" s="103">
        <v>3.09</v>
      </c>
      <c r="G929" s="106"/>
      <c r="H929" s="132" t="s">
        <v>424</v>
      </c>
      <c r="I929" s="132"/>
      <c r="J929" s="103">
        <v>15.48</v>
      </c>
    </row>
    <row r="930" spans="1:10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</row>
    <row r="931" spans="1:10" ht="14.25" customHeight="1">
      <c r="A931" s="107" t="s">
        <v>520</v>
      </c>
      <c r="B931" s="53" t="s">
        <v>1</v>
      </c>
      <c r="C931" s="107" t="s">
        <v>2</v>
      </c>
      <c r="D931" s="107" t="s">
        <v>3</v>
      </c>
      <c r="E931" s="135" t="s">
        <v>412</v>
      </c>
      <c r="F931" s="135"/>
      <c r="G931" s="54" t="s">
        <v>4</v>
      </c>
      <c r="H931" s="53" t="s">
        <v>5</v>
      </c>
      <c r="I931" s="53" t="s">
        <v>6</v>
      </c>
      <c r="J931" s="53" t="s">
        <v>8</v>
      </c>
    </row>
    <row r="932" spans="1:10" ht="25.5">
      <c r="A932" s="108" t="s">
        <v>413</v>
      </c>
      <c r="B932" s="57" t="s">
        <v>137</v>
      </c>
      <c r="C932" s="108" t="s">
        <v>21</v>
      </c>
      <c r="D932" s="108" t="s">
        <v>138</v>
      </c>
      <c r="E932" s="134" t="s">
        <v>824</v>
      </c>
      <c r="F932" s="134"/>
      <c r="G932" s="58" t="s">
        <v>15</v>
      </c>
      <c r="H932" s="101">
        <v>1</v>
      </c>
      <c r="I932" s="59">
        <v>12.27</v>
      </c>
      <c r="J932" s="59">
        <v>12.27</v>
      </c>
    </row>
    <row r="933" spans="1:10" ht="25.5">
      <c r="A933" s="105" t="s">
        <v>428</v>
      </c>
      <c r="B933" s="106" t="s">
        <v>441</v>
      </c>
      <c r="C933" s="105" t="s">
        <v>21</v>
      </c>
      <c r="D933" s="105" t="s">
        <v>442</v>
      </c>
      <c r="E933" s="133" t="s">
        <v>427</v>
      </c>
      <c r="F933" s="133"/>
      <c r="G933" s="61" t="s">
        <v>429</v>
      </c>
      <c r="H933" s="102">
        <v>0.114</v>
      </c>
      <c r="I933" s="103">
        <v>14.15</v>
      </c>
      <c r="J933" s="103">
        <v>1.61</v>
      </c>
    </row>
    <row r="934" spans="1:10" ht="25.5">
      <c r="A934" s="105" t="s">
        <v>428</v>
      </c>
      <c r="B934" s="106" t="s">
        <v>1150</v>
      </c>
      <c r="C934" s="105" t="s">
        <v>21</v>
      </c>
      <c r="D934" s="105" t="s">
        <v>1151</v>
      </c>
      <c r="E934" s="133" t="s">
        <v>427</v>
      </c>
      <c r="F934" s="133"/>
      <c r="G934" s="61" t="s">
        <v>429</v>
      </c>
      <c r="H934" s="102">
        <v>0.312</v>
      </c>
      <c r="I934" s="103">
        <v>19.940000000000001</v>
      </c>
      <c r="J934" s="103">
        <v>6.22</v>
      </c>
    </row>
    <row r="935" spans="1:10" ht="14.25" customHeight="1">
      <c r="A935" s="105" t="s">
        <v>415</v>
      </c>
      <c r="B935" s="106" t="s">
        <v>1152</v>
      </c>
      <c r="C935" s="105" t="s">
        <v>21</v>
      </c>
      <c r="D935" s="105" t="s">
        <v>1153</v>
      </c>
      <c r="E935" s="133" t="s">
        <v>433</v>
      </c>
      <c r="F935" s="133"/>
      <c r="G935" s="61" t="s">
        <v>19</v>
      </c>
      <c r="H935" s="102">
        <v>0.1</v>
      </c>
      <c r="I935" s="103">
        <v>0.94</v>
      </c>
      <c r="J935" s="103">
        <v>0.09</v>
      </c>
    </row>
    <row r="936" spans="1:10">
      <c r="A936" s="105" t="s">
        <v>415</v>
      </c>
      <c r="B936" s="106" t="s">
        <v>1154</v>
      </c>
      <c r="C936" s="105" t="s">
        <v>21</v>
      </c>
      <c r="D936" s="105" t="s">
        <v>1155</v>
      </c>
      <c r="E936" s="133" t="s">
        <v>433</v>
      </c>
      <c r="F936" s="133"/>
      <c r="G936" s="61" t="s">
        <v>54</v>
      </c>
      <c r="H936" s="102">
        <v>1.5550200000000001</v>
      </c>
      <c r="I936" s="103">
        <v>2.8</v>
      </c>
      <c r="J936" s="103">
        <v>4.3499999999999996</v>
      </c>
    </row>
    <row r="937" spans="1:10" ht="14.25" customHeight="1">
      <c r="A937" s="106"/>
      <c r="B937" s="106"/>
      <c r="C937" s="106"/>
      <c r="D937" s="106"/>
      <c r="E937" s="106" t="s">
        <v>420</v>
      </c>
      <c r="F937" s="103">
        <v>3.2852218871176215</v>
      </c>
      <c r="G937" s="106" t="s">
        <v>421</v>
      </c>
      <c r="H937" s="103">
        <v>2.81</v>
      </c>
      <c r="I937" s="106" t="s">
        <v>422</v>
      </c>
      <c r="J937" s="103">
        <v>6.1</v>
      </c>
    </row>
    <row r="938" spans="1:10" ht="38.25" customHeight="1">
      <c r="A938" s="106"/>
      <c r="B938" s="106"/>
      <c r="C938" s="106"/>
      <c r="D938" s="106"/>
      <c r="E938" s="106" t="s">
        <v>423</v>
      </c>
      <c r="F938" s="103">
        <v>3.06</v>
      </c>
      <c r="G938" s="106"/>
      <c r="H938" s="132" t="s">
        <v>424</v>
      </c>
      <c r="I938" s="132"/>
      <c r="J938" s="103">
        <v>15.33</v>
      </c>
    </row>
    <row r="939" spans="1:10" ht="14.25" customHeight="1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</row>
    <row r="940" spans="1:10" ht="15">
      <c r="A940" s="107" t="s">
        <v>521</v>
      </c>
      <c r="B940" s="53" t="s">
        <v>1</v>
      </c>
      <c r="C940" s="107" t="s">
        <v>2</v>
      </c>
      <c r="D940" s="107" t="s">
        <v>3</v>
      </c>
      <c r="E940" s="135" t="s">
        <v>412</v>
      </c>
      <c r="F940" s="135"/>
      <c r="G940" s="54" t="s">
        <v>4</v>
      </c>
      <c r="H940" s="53" t="s">
        <v>5</v>
      </c>
      <c r="I940" s="53" t="s">
        <v>6</v>
      </c>
      <c r="J940" s="53" t="s">
        <v>8</v>
      </c>
    </row>
    <row r="941" spans="1:10">
      <c r="A941" s="108" t="s">
        <v>413</v>
      </c>
      <c r="B941" s="57" t="s">
        <v>141</v>
      </c>
      <c r="C941" s="108" t="s">
        <v>21</v>
      </c>
      <c r="D941" s="108" t="s">
        <v>522</v>
      </c>
      <c r="E941" s="134" t="s">
        <v>824</v>
      </c>
      <c r="F941" s="134"/>
      <c r="G941" s="58" t="s">
        <v>15</v>
      </c>
      <c r="H941" s="101">
        <v>1</v>
      </c>
      <c r="I941" s="59">
        <v>12.39</v>
      </c>
      <c r="J941" s="59">
        <v>12.39</v>
      </c>
    </row>
    <row r="942" spans="1:10" ht="25.5">
      <c r="A942" s="105" t="s">
        <v>428</v>
      </c>
      <c r="B942" s="106" t="s">
        <v>441</v>
      </c>
      <c r="C942" s="105" t="s">
        <v>21</v>
      </c>
      <c r="D942" s="105" t="s">
        <v>442</v>
      </c>
      <c r="E942" s="133" t="s">
        <v>427</v>
      </c>
      <c r="F942" s="133"/>
      <c r="G942" s="61" t="s">
        <v>429</v>
      </c>
      <c r="H942" s="102">
        <v>6.9000000000000006E-2</v>
      </c>
      <c r="I942" s="103">
        <v>14.15</v>
      </c>
      <c r="J942" s="103">
        <v>0.97</v>
      </c>
    </row>
    <row r="943" spans="1:10" ht="25.5">
      <c r="A943" s="105" t="s">
        <v>428</v>
      </c>
      <c r="B943" s="106" t="s">
        <v>1150</v>
      </c>
      <c r="C943" s="105" t="s">
        <v>21</v>
      </c>
      <c r="D943" s="105" t="s">
        <v>1151</v>
      </c>
      <c r="E943" s="133" t="s">
        <v>427</v>
      </c>
      <c r="F943" s="133"/>
      <c r="G943" s="61" t="s">
        <v>429</v>
      </c>
      <c r="H943" s="102">
        <v>0.187</v>
      </c>
      <c r="I943" s="103">
        <v>19.940000000000001</v>
      </c>
      <c r="J943" s="103">
        <v>3.72</v>
      </c>
    </row>
    <row r="944" spans="1:10" ht="14.25" customHeight="1">
      <c r="A944" s="105" t="s">
        <v>415</v>
      </c>
      <c r="B944" s="106" t="s">
        <v>1156</v>
      </c>
      <c r="C944" s="105" t="s">
        <v>21</v>
      </c>
      <c r="D944" s="105" t="s">
        <v>1157</v>
      </c>
      <c r="E944" s="133" t="s">
        <v>433</v>
      </c>
      <c r="F944" s="133"/>
      <c r="G944" s="61" t="s">
        <v>650</v>
      </c>
      <c r="H944" s="102">
        <v>0.33</v>
      </c>
      <c r="I944" s="103">
        <v>23.35</v>
      </c>
      <c r="J944" s="103">
        <v>7.7</v>
      </c>
    </row>
    <row r="945" spans="1:10" ht="25.5">
      <c r="A945" s="106"/>
      <c r="B945" s="106"/>
      <c r="C945" s="106"/>
      <c r="D945" s="106"/>
      <c r="E945" s="106" t="s">
        <v>420</v>
      </c>
      <c r="F945" s="103">
        <v>1.971133132270573</v>
      </c>
      <c r="G945" s="106" t="s">
        <v>421</v>
      </c>
      <c r="H945" s="103">
        <v>1.69</v>
      </c>
      <c r="I945" s="106" t="s">
        <v>422</v>
      </c>
      <c r="J945" s="103">
        <v>3.66</v>
      </c>
    </row>
    <row r="946" spans="1:10" ht="14.25" customHeight="1">
      <c r="A946" s="106"/>
      <c r="B946" s="106"/>
      <c r="C946" s="106"/>
      <c r="D946" s="106"/>
      <c r="E946" s="106" t="s">
        <v>423</v>
      </c>
      <c r="F946" s="103">
        <v>3.09</v>
      </c>
      <c r="G946" s="106"/>
      <c r="H946" s="132" t="s">
        <v>424</v>
      </c>
      <c r="I946" s="132"/>
      <c r="J946" s="103">
        <v>15.48</v>
      </c>
    </row>
    <row r="947" spans="1:10" ht="38.25" customHeight="1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</row>
    <row r="948" spans="1:10" ht="14.25" customHeight="1">
      <c r="A948" s="107" t="s">
        <v>523</v>
      </c>
      <c r="B948" s="53" t="s">
        <v>1</v>
      </c>
      <c r="C948" s="107" t="s">
        <v>2</v>
      </c>
      <c r="D948" s="107" t="s">
        <v>3</v>
      </c>
      <c r="E948" s="135" t="s">
        <v>412</v>
      </c>
      <c r="F948" s="135"/>
      <c r="G948" s="54" t="s">
        <v>4</v>
      </c>
      <c r="H948" s="53" t="s">
        <v>5</v>
      </c>
      <c r="I948" s="53" t="s">
        <v>6</v>
      </c>
      <c r="J948" s="53" t="s">
        <v>8</v>
      </c>
    </row>
    <row r="949" spans="1:10" ht="25.5">
      <c r="A949" s="108" t="s">
        <v>413</v>
      </c>
      <c r="B949" s="57" t="s">
        <v>137</v>
      </c>
      <c r="C949" s="108" t="s">
        <v>21</v>
      </c>
      <c r="D949" s="108" t="s">
        <v>138</v>
      </c>
      <c r="E949" s="134" t="s">
        <v>824</v>
      </c>
      <c r="F949" s="134"/>
      <c r="G949" s="58" t="s">
        <v>15</v>
      </c>
      <c r="H949" s="101">
        <v>1</v>
      </c>
      <c r="I949" s="59">
        <v>12.27</v>
      </c>
      <c r="J949" s="59">
        <v>12.27</v>
      </c>
    </row>
    <row r="950" spans="1:10" ht="25.5">
      <c r="A950" s="105" t="s">
        <v>428</v>
      </c>
      <c r="B950" s="106" t="s">
        <v>441</v>
      </c>
      <c r="C950" s="105" t="s">
        <v>21</v>
      </c>
      <c r="D950" s="105" t="s">
        <v>442</v>
      </c>
      <c r="E950" s="133" t="s">
        <v>427</v>
      </c>
      <c r="F950" s="133"/>
      <c r="G950" s="61" t="s">
        <v>429</v>
      </c>
      <c r="H950" s="102">
        <v>0.114</v>
      </c>
      <c r="I950" s="103">
        <v>14.15</v>
      </c>
      <c r="J950" s="103">
        <v>1.61</v>
      </c>
    </row>
    <row r="951" spans="1:10" ht="25.5">
      <c r="A951" s="105" t="s">
        <v>428</v>
      </c>
      <c r="B951" s="106" t="s">
        <v>1150</v>
      </c>
      <c r="C951" s="105" t="s">
        <v>21</v>
      </c>
      <c r="D951" s="105" t="s">
        <v>1151</v>
      </c>
      <c r="E951" s="133" t="s">
        <v>427</v>
      </c>
      <c r="F951" s="133"/>
      <c r="G951" s="61" t="s">
        <v>429</v>
      </c>
      <c r="H951" s="102">
        <v>0.312</v>
      </c>
      <c r="I951" s="103">
        <v>19.940000000000001</v>
      </c>
      <c r="J951" s="103">
        <v>6.22</v>
      </c>
    </row>
    <row r="952" spans="1:10" ht="25.5">
      <c r="A952" s="105" t="s">
        <v>415</v>
      </c>
      <c r="B952" s="106" t="s">
        <v>1152</v>
      </c>
      <c r="C952" s="105" t="s">
        <v>21</v>
      </c>
      <c r="D952" s="105" t="s">
        <v>1153</v>
      </c>
      <c r="E952" s="133" t="s">
        <v>433</v>
      </c>
      <c r="F952" s="133"/>
      <c r="G952" s="61" t="s">
        <v>19</v>
      </c>
      <c r="H952" s="102">
        <v>0.1</v>
      </c>
      <c r="I952" s="103">
        <v>0.94</v>
      </c>
      <c r="J952" s="103">
        <v>0.09</v>
      </c>
    </row>
    <row r="953" spans="1:10" ht="14.25" customHeight="1">
      <c r="A953" s="105" t="s">
        <v>415</v>
      </c>
      <c r="B953" s="106" t="s">
        <v>1154</v>
      </c>
      <c r="C953" s="105" t="s">
        <v>21</v>
      </c>
      <c r="D953" s="105" t="s">
        <v>1155</v>
      </c>
      <c r="E953" s="133" t="s">
        <v>433</v>
      </c>
      <c r="F953" s="133"/>
      <c r="G953" s="61" t="s">
        <v>54</v>
      </c>
      <c r="H953" s="102">
        <v>1.5550200000000001</v>
      </c>
      <c r="I953" s="103">
        <v>2.8</v>
      </c>
      <c r="J953" s="103">
        <v>4.3499999999999996</v>
      </c>
    </row>
    <row r="954" spans="1:10" ht="14.25" customHeight="1">
      <c r="A954" s="106"/>
      <c r="B954" s="106"/>
      <c r="C954" s="106"/>
      <c r="D954" s="106"/>
      <c r="E954" s="106" t="s">
        <v>420</v>
      </c>
      <c r="F954" s="103">
        <v>3.2852218871176215</v>
      </c>
      <c r="G954" s="106" t="s">
        <v>421</v>
      </c>
      <c r="H954" s="103">
        <v>2.81</v>
      </c>
      <c r="I954" s="106" t="s">
        <v>422</v>
      </c>
      <c r="J954" s="103">
        <v>6.1</v>
      </c>
    </row>
    <row r="955" spans="1:10" ht="14.25" customHeight="1">
      <c r="A955" s="106"/>
      <c r="B955" s="106"/>
      <c r="C955" s="106"/>
      <c r="D955" s="106"/>
      <c r="E955" s="106" t="s">
        <v>423</v>
      </c>
      <c r="F955" s="103">
        <v>3.06</v>
      </c>
      <c r="G955" s="106"/>
      <c r="H955" s="132" t="s">
        <v>424</v>
      </c>
      <c r="I955" s="132"/>
      <c r="J955" s="103">
        <v>15.33</v>
      </c>
    </row>
    <row r="956" spans="1:10" ht="38.25" customHeight="1">
      <c r="A956" s="108"/>
      <c r="B956" s="108"/>
      <c r="C956" s="108"/>
      <c r="D956" s="108"/>
      <c r="E956" s="108"/>
      <c r="F956" s="108"/>
      <c r="G956" s="108"/>
      <c r="H956" s="108"/>
      <c r="I956" s="108"/>
      <c r="J956" s="108"/>
    </row>
    <row r="957" spans="1:10" ht="15">
      <c r="A957" s="107" t="s">
        <v>524</v>
      </c>
      <c r="B957" s="53" t="s">
        <v>1</v>
      </c>
      <c r="C957" s="107" t="s">
        <v>2</v>
      </c>
      <c r="D957" s="107" t="s">
        <v>3</v>
      </c>
      <c r="E957" s="135" t="s">
        <v>412</v>
      </c>
      <c r="F957" s="135"/>
      <c r="G957" s="54" t="s">
        <v>4</v>
      </c>
      <c r="H957" s="53" t="s">
        <v>5</v>
      </c>
      <c r="I957" s="53" t="s">
        <v>6</v>
      </c>
      <c r="J957" s="53" t="s">
        <v>8</v>
      </c>
    </row>
    <row r="958" spans="1:10">
      <c r="A958" s="108" t="s">
        <v>413</v>
      </c>
      <c r="B958" s="57" t="s">
        <v>141</v>
      </c>
      <c r="C958" s="108" t="s">
        <v>21</v>
      </c>
      <c r="D958" s="108" t="s">
        <v>525</v>
      </c>
      <c r="E958" s="134" t="s">
        <v>824</v>
      </c>
      <c r="F958" s="134"/>
      <c r="G958" s="58" t="s">
        <v>15</v>
      </c>
      <c r="H958" s="101">
        <v>1</v>
      </c>
      <c r="I958" s="59">
        <v>12.39</v>
      </c>
      <c r="J958" s="59">
        <v>12.39</v>
      </c>
    </row>
    <row r="959" spans="1:10" ht="25.5">
      <c r="A959" s="105" t="s">
        <v>428</v>
      </c>
      <c r="B959" s="106" t="s">
        <v>441</v>
      </c>
      <c r="C959" s="105" t="s">
        <v>21</v>
      </c>
      <c r="D959" s="105" t="s">
        <v>442</v>
      </c>
      <c r="E959" s="133" t="s">
        <v>427</v>
      </c>
      <c r="F959" s="133"/>
      <c r="G959" s="61" t="s">
        <v>429</v>
      </c>
      <c r="H959" s="102">
        <v>6.9000000000000006E-2</v>
      </c>
      <c r="I959" s="103">
        <v>14.15</v>
      </c>
      <c r="J959" s="103">
        <v>0.97</v>
      </c>
    </row>
    <row r="960" spans="1:10" ht="25.5">
      <c r="A960" s="105" t="s">
        <v>428</v>
      </c>
      <c r="B960" s="106" t="s">
        <v>1150</v>
      </c>
      <c r="C960" s="105" t="s">
        <v>21</v>
      </c>
      <c r="D960" s="105" t="s">
        <v>1151</v>
      </c>
      <c r="E960" s="133" t="s">
        <v>427</v>
      </c>
      <c r="F960" s="133"/>
      <c r="G960" s="61" t="s">
        <v>429</v>
      </c>
      <c r="H960" s="102">
        <v>0.187</v>
      </c>
      <c r="I960" s="103">
        <v>19.940000000000001</v>
      </c>
      <c r="J960" s="103">
        <v>3.72</v>
      </c>
    </row>
    <row r="961" spans="1:10">
      <c r="A961" s="105" t="s">
        <v>415</v>
      </c>
      <c r="B961" s="106" t="s">
        <v>1156</v>
      </c>
      <c r="C961" s="105" t="s">
        <v>21</v>
      </c>
      <c r="D961" s="105" t="s">
        <v>1157</v>
      </c>
      <c r="E961" s="133" t="s">
        <v>433</v>
      </c>
      <c r="F961" s="133"/>
      <c r="G961" s="61" t="s">
        <v>650</v>
      </c>
      <c r="H961" s="102">
        <v>0.33</v>
      </c>
      <c r="I961" s="103">
        <v>23.35</v>
      </c>
      <c r="J961" s="103">
        <v>7.7</v>
      </c>
    </row>
    <row r="962" spans="1:10" ht="14.25" customHeight="1">
      <c r="A962" s="106"/>
      <c r="B962" s="106"/>
      <c r="C962" s="106"/>
      <c r="D962" s="106"/>
      <c r="E962" s="106" t="s">
        <v>420</v>
      </c>
      <c r="F962" s="103">
        <v>1.971133132270573</v>
      </c>
      <c r="G962" s="106" t="s">
        <v>421</v>
      </c>
      <c r="H962" s="103">
        <v>1.69</v>
      </c>
      <c r="I962" s="106" t="s">
        <v>422</v>
      </c>
      <c r="J962" s="103">
        <v>3.66</v>
      </c>
    </row>
    <row r="963" spans="1:10" ht="14.25" customHeight="1">
      <c r="A963" s="106"/>
      <c r="B963" s="106"/>
      <c r="C963" s="106"/>
      <c r="D963" s="106"/>
      <c r="E963" s="106" t="s">
        <v>423</v>
      </c>
      <c r="F963" s="103">
        <v>3.09</v>
      </c>
      <c r="G963" s="106"/>
      <c r="H963" s="132" t="s">
        <v>424</v>
      </c>
      <c r="I963" s="132"/>
      <c r="J963" s="103">
        <v>15.48</v>
      </c>
    </row>
    <row r="964" spans="1:10">
      <c r="A964" s="108"/>
      <c r="B964" s="108"/>
      <c r="C964" s="108"/>
      <c r="D964" s="108"/>
      <c r="E964" s="108"/>
      <c r="F964" s="108"/>
      <c r="G964" s="108"/>
      <c r="H964" s="108"/>
      <c r="I964" s="108"/>
      <c r="J964" s="108"/>
    </row>
    <row r="965" spans="1:10" ht="38.25" customHeight="1">
      <c r="A965" s="107" t="s">
        <v>147</v>
      </c>
      <c r="B965" s="53" t="s">
        <v>1</v>
      </c>
      <c r="C965" s="107" t="s">
        <v>2</v>
      </c>
      <c r="D965" s="107" t="s">
        <v>3</v>
      </c>
      <c r="E965" s="135" t="s">
        <v>412</v>
      </c>
      <c r="F965" s="135"/>
      <c r="G965" s="54" t="s">
        <v>4</v>
      </c>
      <c r="H965" s="53" t="s">
        <v>5</v>
      </c>
      <c r="I965" s="53" t="s">
        <v>6</v>
      </c>
      <c r="J965" s="53" t="s">
        <v>8</v>
      </c>
    </row>
    <row r="966" spans="1:10" ht="38.25" customHeight="1">
      <c r="A966" s="108" t="s">
        <v>413</v>
      </c>
      <c r="B966" s="57" t="s">
        <v>526</v>
      </c>
      <c r="C966" s="108" t="s">
        <v>21</v>
      </c>
      <c r="D966" s="108" t="s">
        <v>527</v>
      </c>
      <c r="E966" s="134" t="s">
        <v>781</v>
      </c>
      <c r="F966" s="134"/>
      <c r="G966" s="58" t="s">
        <v>19</v>
      </c>
      <c r="H966" s="101">
        <v>1</v>
      </c>
      <c r="I966" s="59">
        <v>286.44</v>
      </c>
      <c r="J966" s="59">
        <v>286.44</v>
      </c>
    </row>
    <row r="967" spans="1:10" ht="51">
      <c r="A967" s="105" t="s">
        <v>428</v>
      </c>
      <c r="B967" s="106" t="s">
        <v>921</v>
      </c>
      <c r="C967" s="105" t="s">
        <v>21</v>
      </c>
      <c r="D967" s="105" t="s">
        <v>922</v>
      </c>
      <c r="E967" s="133" t="s">
        <v>447</v>
      </c>
      <c r="F967" s="133"/>
      <c r="G967" s="61" t="s">
        <v>448</v>
      </c>
      <c r="H967" s="102">
        <v>8.6999999999999994E-3</v>
      </c>
      <c r="I967" s="103">
        <v>139.5</v>
      </c>
      <c r="J967" s="103">
        <v>1.21</v>
      </c>
    </row>
    <row r="968" spans="1:10" ht="51">
      <c r="A968" s="105" t="s">
        <v>428</v>
      </c>
      <c r="B968" s="106" t="s">
        <v>923</v>
      </c>
      <c r="C968" s="105" t="s">
        <v>21</v>
      </c>
      <c r="D968" s="105" t="s">
        <v>924</v>
      </c>
      <c r="E968" s="133" t="s">
        <v>447</v>
      </c>
      <c r="F968" s="133"/>
      <c r="G968" s="61" t="s">
        <v>451</v>
      </c>
      <c r="H968" s="102">
        <v>1.78E-2</v>
      </c>
      <c r="I968" s="103">
        <v>48.05</v>
      </c>
      <c r="J968" s="103">
        <v>0.85</v>
      </c>
    </row>
    <row r="969" spans="1:10" ht="25.5" customHeight="1">
      <c r="A969" s="105" t="s">
        <v>428</v>
      </c>
      <c r="B969" s="106" t="s">
        <v>1158</v>
      </c>
      <c r="C969" s="105" t="s">
        <v>21</v>
      </c>
      <c r="D969" s="105" t="s">
        <v>1159</v>
      </c>
      <c r="E969" s="133" t="s">
        <v>722</v>
      </c>
      <c r="F969" s="133"/>
      <c r="G969" s="61" t="s">
        <v>41</v>
      </c>
      <c r="H969" s="102">
        <v>4.48E-2</v>
      </c>
      <c r="I969" s="103">
        <v>1930.63</v>
      </c>
      <c r="J969" s="103">
        <v>86.49</v>
      </c>
    </row>
    <row r="970" spans="1:10" ht="25.5" customHeight="1">
      <c r="A970" s="105" t="s">
        <v>428</v>
      </c>
      <c r="B970" s="106" t="s">
        <v>1160</v>
      </c>
      <c r="C970" s="105" t="s">
        <v>21</v>
      </c>
      <c r="D970" s="105" t="s">
        <v>1161</v>
      </c>
      <c r="E970" s="133" t="s">
        <v>819</v>
      </c>
      <c r="F970" s="133"/>
      <c r="G970" s="61" t="s">
        <v>41</v>
      </c>
      <c r="H970" s="102">
        <v>8.1000000000000003E-2</v>
      </c>
      <c r="I970" s="103">
        <v>197.2</v>
      </c>
      <c r="J970" s="103">
        <v>15.97</v>
      </c>
    </row>
    <row r="971" spans="1:10" ht="14.25" customHeight="1">
      <c r="A971" s="105" t="s">
        <v>428</v>
      </c>
      <c r="B971" s="106" t="s">
        <v>1164</v>
      </c>
      <c r="C971" s="105" t="s">
        <v>21</v>
      </c>
      <c r="D971" s="105" t="s">
        <v>1165</v>
      </c>
      <c r="E971" s="133" t="s">
        <v>427</v>
      </c>
      <c r="F971" s="133"/>
      <c r="G971" s="61" t="s">
        <v>41</v>
      </c>
      <c r="H971" s="102">
        <v>1.3599999999999999E-2</v>
      </c>
      <c r="I971" s="103">
        <v>391.86</v>
      </c>
      <c r="J971" s="103">
        <v>5.32</v>
      </c>
    </row>
    <row r="972" spans="1:10" ht="38.25">
      <c r="A972" s="105" t="s">
        <v>428</v>
      </c>
      <c r="B972" s="106" t="s">
        <v>1162</v>
      </c>
      <c r="C972" s="105" t="s">
        <v>21</v>
      </c>
      <c r="D972" s="105" t="s">
        <v>1163</v>
      </c>
      <c r="E972" s="133" t="s">
        <v>427</v>
      </c>
      <c r="F972" s="133"/>
      <c r="G972" s="61" t="s">
        <v>41</v>
      </c>
      <c r="H972" s="102">
        <v>5.7500000000000002E-2</v>
      </c>
      <c r="I972" s="103">
        <v>646.09</v>
      </c>
      <c r="J972" s="103">
        <v>37.15</v>
      </c>
    </row>
    <row r="973" spans="1:10" ht="14.25" customHeight="1">
      <c r="A973" s="105" t="s">
        <v>428</v>
      </c>
      <c r="B973" s="106" t="s">
        <v>916</v>
      </c>
      <c r="C973" s="105" t="s">
        <v>21</v>
      </c>
      <c r="D973" s="105" t="s">
        <v>917</v>
      </c>
      <c r="E973" s="133" t="s">
        <v>427</v>
      </c>
      <c r="F973" s="133"/>
      <c r="G973" s="61" t="s">
        <v>429</v>
      </c>
      <c r="H973" s="102">
        <v>2.9802</v>
      </c>
      <c r="I973" s="103">
        <v>18.87</v>
      </c>
      <c r="J973" s="103">
        <v>56.23</v>
      </c>
    </row>
    <row r="974" spans="1:10" ht="25.5" customHeight="1">
      <c r="A974" s="105" t="s">
        <v>428</v>
      </c>
      <c r="B974" s="106" t="s">
        <v>441</v>
      </c>
      <c r="C974" s="105" t="s">
        <v>21</v>
      </c>
      <c r="D974" s="105" t="s">
        <v>442</v>
      </c>
      <c r="E974" s="133" t="s">
        <v>427</v>
      </c>
      <c r="F974" s="133"/>
      <c r="G974" s="61" t="s">
        <v>429</v>
      </c>
      <c r="H974" s="102">
        <v>2.3416000000000001</v>
      </c>
      <c r="I974" s="103">
        <v>14.15</v>
      </c>
      <c r="J974" s="103">
        <v>33.130000000000003</v>
      </c>
    </row>
    <row r="975" spans="1:10" ht="25.5">
      <c r="A975" s="105" t="s">
        <v>415</v>
      </c>
      <c r="B975" s="106" t="s">
        <v>1166</v>
      </c>
      <c r="C975" s="105" t="s">
        <v>21</v>
      </c>
      <c r="D975" s="105" t="s">
        <v>1167</v>
      </c>
      <c r="E975" s="133" t="s">
        <v>433</v>
      </c>
      <c r="F975" s="133"/>
      <c r="G975" s="61" t="s">
        <v>19</v>
      </c>
      <c r="H975" s="102">
        <v>21.225300000000001</v>
      </c>
      <c r="I975" s="103">
        <v>2.36</v>
      </c>
      <c r="J975" s="103">
        <v>50.09</v>
      </c>
    </row>
    <row r="976" spans="1:10" ht="38.25" customHeight="1">
      <c r="A976" s="106"/>
      <c r="B976" s="106"/>
      <c r="C976" s="106"/>
      <c r="D976" s="106"/>
      <c r="E976" s="106" t="s">
        <v>420</v>
      </c>
      <c r="F976" s="103">
        <v>64.78888410168031</v>
      </c>
      <c r="G976" s="106" t="s">
        <v>421</v>
      </c>
      <c r="H976" s="103">
        <v>55.51</v>
      </c>
      <c r="I976" s="106" t="s">
        <v>422</v>
      </c>
      <c r="J976" s="103">
        <v>120.3</v>
      </c>
    </row>
    <row r="977" spans="1:10" ht="14.25" customHeight="1">
      <c r="A977" s="106"/>
      <c r="B977" s="106"/>
      <c r="C977" s="106"/>
      <c r="D977" s="106"/>
      <c r="E977" s="106" t="s">
        <v>423</v>
      </c>
      <c r="F977" s="103">
        <v>71.61</v>
      </c>
      <c r="G977" s="106"/>
      <c r="H977" s="132" t="s">
        <v>424</v>
      </c>
      <c r="I977" s="132"/>
      <c r="J977" s="103">
        <v>358.05</v>
      </c>
    </row>
    <row r="978" spans="1:10">
      <c r="A978" s="108"/>
      <c r="B978" s="108"/>
      <c r="C978" s="108"/>
      <c r="D978" s="108"/>
      <c r="E978" s="108"/>
      <c r="F978" s="108"/>
      <c r="G978" s="108"/>
      <c r="H978" s="108"/>
      <c r="I978" s="108"/>
      <c r="J978" s="108"/>
    </row>
    <row r="979" spans="1:10" ht="25.5" customHeight="1">
      <c r="A979" s="107" t="s">
        <v>148</v>
      </c>
      <c r="B979" s="53" t="s">
        <v>1</v>
      </c>
      <c r="C979" s="107" t="s">
        <v>2</v>
      </c>
      <c r="D979" s="107" t="s">
        <v>3</v>
      </c>
      <c r="E979" s="135" t="s">
        <v>412</v>
      </c>
      <c r="F979" s="135"/>
      <c r="G979" s="54" t="s">
        <v>4</v>
      </c>
      <c r="H979" s="53" t="s">
        <v>5</v>
      </c>
      <c r="I979" s="53" t="s">
        <v>6</v>
      </c>
      <c r="J979" s="53" t="s">
        <v>8</v>
      </c>
    </row>
    <row r="980" spans="1:10" ht="14.25" customHeight="1">
      <c r="A980" s="108" t="s">
        <v>413</v>
      </c>
      <c r="B980" s="57" t="s">
        <v>528</v>
      </c>
      <c r="C980" s="108" t="s">
        <v>21</v>
      </c>
      <c r="D980" s="108" t="s">
        <v>529</v>
      </c>
      <c r="E980" s="134" t="s">
        <v>781</v>
      </c>
      <c r="F980" s="134"/>
      <c r="G980" s="58" t="s">
        <v>102</v>
      </c>
      <c r="H980" s="101">
        <v>1</v>
      </c>
      <c r="I980" s="59">
        <v>2.58</v>
      </c>
      <c r="J980" s="59">
        <v>2.58</v>
      </c>
    </row>
    <row r="981" spans="1:10" ht="25.5">
      <c r="A981" s="105" t="s">
        <v>428</v>
      </c>
      <c r="B981" s="106" t="s">
        <v>1168</v>
      </c>
      <c r="C981" s="105" t="s">
        <v>21</v>
      </c>
      <c r="D981" s="105" t="s">
        <v>1169</v>
      </c>
      <c r="E981" s="133" t="s">
        <v>427</v>
      </c>
      <c r="F981" s="133"/>
      <c r="G981" s="61" t="s">
        <v>429</v>
      </c>
      <c r="H981" s="102">
        <v>2.4E-2</v>
      </c>
      <c r="I981" s="103">
        <v>19.09</v>
      </c>
      <c r="J981" s="103">
        <v>0.45</v>
      </c>
    </row>
    <row r="982" spans="1:10" ht="25.5">
      <c r="A982" s="105" t="s">
        <v>428</v>
      </c>
      <c r="B982" s="106" t="s">
        <v>1170</v>
      </c>
      <c r="C982" s="105" t="s">
        <v>21</v>
      </c>
      <c r="D982" s="105" t="s">
        <v>1171</v>
      </c>
      <c r="E982" s="133" t="s">
        <v>427</v>
      </c>
      <c r="F982" s="133"/>
      <c r="G982" s="61" t="s">
        <v>429</v>
      </c>
      <c r="H982" s="102">
        <v>2.4E-2</v>
      </c>
      <c r="I982" s="103">
        <v>15.04</v>
      </c>
      <c r="J982" s="103">
        <v>0.36</v>
      </c>
    </row>
    <row r="983" spans="1:10" ht="25.5" customHeight="1">
      <c r="A983" s="105" t="s">
        <v>415</v>
      </c>
      <c r="B983" s="106" t="s">
        <v>1172</v>
      </c>
      <c r="C983" s="105" t="s">
        <v>21</v>
      </c>
      <c r="D983" s="105" t="s">
        <v>1173</v>
      </c>
      <c r="E983" s="133" t="s">
        <v>433</v>
      </c>
      <c r="F983" s="133"/>
      <c r="G983" s="61" t="s">
        <v>102</v>
      </c>
      <c r="H983" s="102">
        <v>1.19</v>
      </c>
      <c r="I983" s="103">
        <v>1.46</v>
      </c>
      <c r="J983" s="103">
        <v>1.73</v>
      </c>
    </row>
    <row r="984" spans="1:10" ht="25.5" customHeight="1">
      <c r="A984" s="105" t="s">
        <v>415</v>
      </c>
      <c r="B984" s="106" t="s">
        <v>1174</v>
      </c>
      <c r="C984" s="105" t="s">
        <v>21</v>
      </c>
      <c r="D984" s="105" t="s">
        <v>1175</v>
      </c>
      <c r="E984" s="133" t="s">
        <v>433</v>
      </c>
      <c r="F984" s="133"/>
      <c r="G984" s="61" t="s">
        <v>19</v>
      </c>
      <c r="H984" s="102">
        <v>8.9999999999999993E-3</v>
      </c>
      <c r="I984" s="103">
        <v>5.52</v>
      </c>
      <c r="J984" s="103">
        <v>0.04</v>
      </c>
    </row>
    <row r="985" spans="1:10" ht="25.5" customHeight="1">
      <c r="A985" s="106"/>
      <c r="B985" s="106"/>
      <c r="C985" s="106"/>
      <c r="D985" s="106"/>
      <c r="E985" s="106" t="s">
        <v>420</v>
      </c>
      <c r="F985" s="103">
        <v>0.35545023696682465</v>
      </c>
      <c r="G985" s="106" t="s">
        <v>421</v>
      </c>
      <c r="H985" s="103">
        <v>0.3</v>
      </c>
      <c r="I985" s="106" t="s">
        <v>422</v>
      </c>
      <c r="J985" s="103">
        <v>0.66</v>
      </c>
    </row>
    <row r="986" spans="1:10" ht="14.25" customHeight="1">
      <c r="A986" s="106"/>
      <c r="B986" s="106"/>
      <c r="C986" s="106"/>
      <c r="D986" s="106"/>
      <c r="E986" s="106" t="s">
        <v>423</v>
      </c>
      <c r="F986" s="103">
        <v>0.64</v>
      </c>
      <c r="G986" s="106"/>
      <c r="H986" s="132" t="s">
        <v>424</v>
      </c>
      <c r="I986" s="132"/>
      <c r="J986" s="103">
        <v>3.22</v>
      </c>
    </row>
    <row r="987" spans="1:10" ht="14.25" customHeight="1">
      <c r="A987" s="108"/>
      <c r="B987" s="108"/>
      <c r="C987" s="108"/>
      <c r="D987" s="108"/>
      <c r="E987" s="108"/>
      <c r="F987" s="108"/>
      <c r="G987" s="108"/>
      <c r="H987" s="108"/>
      <c r="I987" s="108"/>
      <c r="J987" s="108"/>
    </row>
    <row r="988" spans="1:10" ht="14.25" customHeight="1">
      <c r="A988" s="107" t="s">
        <v>530</v>
      </c>
      <c r="B988" s="53" t="s">
        <v>1</v>
      </c>
      <c r="C988" s="107" t="s">
        <v>2</v>
      </c>
      <c r="D988" s="107" t="s">
        <v>3</v>
      </c>
      <c r="E988" s="135" t="s">
        <v>412</v>
      </c>
      <c r="F988" s="135"/>
      <c r="G988" s="54" t="s">
        <v>4</v>
      </c>
      <c r="H988" s="53" t="s">
        <v>5</v>
      </c>
      <c r="I988" s="53" t="s">
        <v>6</v>
      </c>
      <c r="J988" s="53" t="s">
        <v>8</v>
      </c>
    </row>
    <row r="989" spans="1:10" ht="38.25" customHeight="1">
      <c r="A989" s="108" t="s">
        <v>413</v>
      </c>
      <c r="B989" s="57" t="s">
        <v>531</v>
      </c>
      <c r="C989" s="108" t="s">
        <v>21</v>
      </c>
      <c r="D989" s="108" t="s">
        <v>532</v>
      </c>
      <c r="E989" s="134" t="s">
        <v>781</v>
      </c>
      <c r="F989" s="134"/>
      <c r="G989" s="58" t="s">
        <v>102</v>
      </c>
      <c r="H989" s="101">
        <v>1</v>
      </c>
      <c r="I989" s="59">
        <v>5.17</v>
      </c>
      <c r="J989" s="59">
        <v>5.17</v>
      </c>
    </row>
    <row r="990" spans="1:10" ht="38.25" customHeight="1">
      <c r="A990" s="105" t="s">
        <v>428</v>
      </c>
      <c r="B990" s="106" t="s">
        <v>1168</v>
      </c>
      <c r="C990" s="105" t="s">
        <v>21</v>
      </c>
      <c r="D990" s="105" t="s">
        <v>1169</v>
      </c>
      <c r="E990" s="133" t="s">
        <v>427</v>
      </c>
      <c r="F990" s="133"/>
      <c r="G990" s="61" t="s">
        <v>429</v>
      </c>
      <c r="H990" s="102">
        <v>0.03</v>
      </c>
      <c r="I990" s="103">
        <v>19.09</v>
      </c>
      <c r="J990" s="103">
        <v>0.56999999999999995</v>
      </c>
    </row>
    <row r="991" spans="1:10" ht="38.25" customHeight="1">
      <c r="A991" s="105" t="s">
        <v>428</v>
      </c>
      <c r="B991" s="106" t="s">
        <v>1170</v>
      </c>
      <c r="C991" s="105" t="s">
        <v>21</v>
      </c>
      <c r="D991" s="105" t="s">
        <v>1171</v>
      </c>
      <c r="E991" s="133" t="s">
        <v>427</v>
      </c>
      <c r="F991" s="133"/>
      <c r="G991" s="61" t="s">
        <v>429</v>
      </c>
      <c r="H991" s="102">
        <v>0.03</v>
      </c>
      <c r="I991" s="103">
        <v>15.04</v>
      </c>
      <c r="J991" s="103">
        <v>0.45</v>
      </c>
    </row>
    <row r="992" spans="1:10" ht="38.25">
      <c r="A992" s="105" t="s">
        <v>415</v>
      </c>
      <c r="B992" s="106" t="s">
        <v>1176</v>
      </c>
      <c r="C992" s="105" t="s">
        <v>21</v>
      </c>
      <c r="D992" s="105" t="s">
        <v>1177</v>
      </c>
      <c r="E992" s="133" t="s">
        <v>433</v>
      </c>
      <c r="F992" s="133"/>
      <c r="G992" s="61" t="s">
        <v>102</v>
      </c>
      <c r="H992" s="102">
        <v>1.19</v>
      </c>
      <c r="I992" s="103">
        <v>3.46</v>
      </c>
      <c r="J992" s="103">
        <v>4.1100000000000003</v>
      </c>
    </row>
    <row r="993" spans="1:10" ht="25.5">
      <c r="A993" s="105" t="s">
        <v>415</v>
      </c>
      <c r="B993" s="106" t="s">
        <v>1174</v>
      </c>
      <c r="C993" s="105" t="s">
        <v>21</v>
      </c>
      <c r="D993" s="105" t="s">
        <v>1175</v>
      </c>
      <c r="E993" s="133" t="s">
        <v>433</v>
      </c>
      <c r="F993" s="133"/>
      <c r="G993" s="61" t="s">
        <v>19</v>
      </c>
      <c r="H993" s="102">
        <v>8.9999999999999993E-3</v>
      </c>
      <c r="I993" s="103">
        <v>5.52</v>
      </c>
      <c r="J993" s="103">
        <v>0.04</v>
      </c>
    </row>
    <row r="994" spans="1:10" ht="25.5" customHeight="1">
      <c r="A994" s="106"/>
      <c r="B994" s="106"/>
      <c r="C994" s="106"/>
      <c r="D994" s="106"/>
      <c r="E994" s="106" t="s">
        <v>420</v>
      </c>
      <c r="F994" s="103">
        <v>0.44161999138302455</v>
      </c>
      <c r="G994" s="106" t="s">
        <v>421</v>
      </c>
      <c r="H994" s="103">
        <v>0.38</v>
      </c>
      <c r="I994" s="106" t="s">
        <v>422</v>
      </c>
      <c r="J994" s="103">
        <v>0.82</v>
      </c>
    </row>
    <row r="995" spans="1:10" ht="14.25" customHeight="1">
      <c r="A995" s="106"/>
      <c r="B995" s="106"/>
      <c r="C995" s="106"/>
      <c r="D995" s="106"/>
      <c r="E995" s="106" t="s">
        <v>423</v>
      </c>
      <c r="F995" s="103">
        <v>1.29</v>
      </c>
      <c r="G995" s="106"/>
      <c r="H995" s="132" t="s">
        <v>424</v>
      </c>
      <c r="I995" s="132"/>
      <c r="J995" s="103">
        <v>6.46</v>
      </c>
    </row>
    <row r="996" spans="1:10" ht="14.25" customHeight="1">
      <c r="A996" s="108"/>
      <c r="B996" s="108"/>
      <c r="C996" s="108"/>
      <c r="D996" s="108"/>
      <c r="E996" s="108"/>
      <c r="F996" s="108"/>
      <c r="G996" s="108"/>
      <c r="H996" s="108"/>
      <c r="I996" s="108"/>
      <c r="J996" s="108"/>
    </row>
    <row r="997" spans="1:10" ht="15">
      <c r="A997" s="107" t="s">
        <v>151</v>
      </c>
      <c r="B997" s="53" t="s">
        <v>1</v>
      </c>
      <c r="C997" s="107" t="s">
        <v>2</v>
      </c>
      <c r="D997" s="107" t="s">
        <v>3</v>
      </c>
      <c r="E997" s="135" t="s">
        <v>412</v>
      </c>
      <c r="F997" s="135"/>
      <c r="G997" s="54" t="s">
        <v>4</v>
      </c>
      <c r="H997" s="53" t="s">
        <v>5</v>
      </c>
      <c r="I997" s="53" t="s">
        <v>6</v>
      </c>
      <c r="J997" s="53" t="s">
        <v>8</v>
      </c>
    </row>
    <row r="998" spans="1:10" ht="14.25" customHeight="1">
      <c r="A998" s="108" t="s">
        <v>413</v>
      </c>
      <c r="B998" s="57" t="s">
        <v>533</v>
      </c>
      <c r="C998" s="108" t="s">
        <v>21</v>
      </c>
      <c r="D998" s="108" t="s">
        <v>534</v>
      </c>
      <c r="E998" s="134" t="s">
        <v>781</v>
      </c>
      <c r="F998" s="134"/>
      <c r="G998" s="58" t="s">
        <v>102</v>
      </c>
      <c r="H998" s="101">
        <v>1</v>
      </c>
      <c r="I998" s="59">
        <v>7.31</v>
      </c>
      <c r="J998" s="59">
        <v>7.31</v>
      </c>
    </row>
    <row r="999" spans="1:10" ht="38.25" customHeight="1">
      <c r="A999" s="105" t="s">
        <v>428</v>
      </c>
      <c r="B999" s="106" t="s">
        <v>1168</v>
      </c>
      <c r="C999" s="105" t="s">
        <v>21</v>
      </c>
      <c r="D999" s="105" t="s">
        <v>1169</v>
      </c>
      <c r="E999" s="133" t="s">
        <v>427</v>
      </c>
      <c r="F999" s="133"/>
      <c r="G999" s="61" t="s">
        <v>429</v>
      </c>
      <c r="H999" s="102">
        <v>0.04</v>
      </c>
      <c r="I999" s="103">
        <v>19.09</v>
      </c>
      <c r="J999" s="103">
        <v>0.76</v>
      </c>
    </row>
    <row r="1000" spans="1:10" ht="25.5">
      <c r="A1000" s="105" t="s">
        <v>428</v>
      </c>
      <c r="B1000" s="106" t="s">
        <v>1170</v>
      </c>
      <c r="C1000" s="105" t="s">
        <v>21</v>
      </c>
      <c r="D1000" s="105" t="s">
        <v>1171</v>
      </c>
      <c r="E1000" s="133" t="s">
        <v>427</v>
      </c>
      <c r="F1000" s="133"/>
      <c r="G1000" s="61" t="s">
        <v>429</v>
      </c>
      <c r="H1000" s="102">
        <v>0.04</v>
      </c>
      <c r="I1000" s="103">
        <v>15.04</v>
      </c>
      <c r="J1000" s="103">
        <v>0.6</v>
      </c>
    </row>
    <row r="1001" spans="1:10" ht="38.25">
      <c r="A1001" s="105" t="s">
        <v>415</v>
      </c>
      <c r="B1001" s="106" t="s">
        <v>1178</v>
      </c>
      <c r="C1001" s="105" t="s">
        <v>21</v>
      </c>
      <c r="D1001" s="105" t="s">
        <v>1179</v>
      </c>
      <c r="E1001" s="133" t="s">
        <v>433</v>
      </c>
      <c r="F1001" s="133"/>
      <c r="G1001" s="61" t="s">
        <v>102</v>
      </c>
      <c r="H1001" s="102">
        <v>1.19</v>
      </c>
      <c r="I1001" s="103">
        <v>4.97</v>
      </c>
      <c r="J1001" s="103">
        <v>5.91</v>
      </c>
    </row>
    <row r="1002" spans="1:10" ht="14.25" customHeight="1">
      <c r="A1002" s="105" t="s">
        <v>415</v>
      </c>
      <c r="B1002" s="106" t="s">
        <v>1174</v>
      </c>
      <c r="C1002" s="105" t="s">
        <v>21</v>
      </c>
      <c r="D1002" s="105" t="s">
        <v>1175</v>
      </c>
      <c r="E1002" s="133" t="s">
        <v>433</v>
      </c>
      <c r="F1002" s="133"/>
      <c r="G1002" s="61" t="s">
        <v>19</v>
      </c>
      <c r="H1002" s="102">
        <v>8.9999999999999993E-3</v>
      </c>
      <c r="I1002" s="103">
        <v>5.52</v>
      </c>
      <c r="J1002" s="103">
        <v>0.04</v>
      </c>
    </row>
    <row r="1003" spans="1:10" ht="14.25" customHeight="1">
      <c r="A1003" s="106"/>
      <c r="B1003" s="106"/>
      <c r="C1003" s="106"/>
      <c r="D1003" s="106"/>
      <c r="E1003" s="106" t="s">
        <v>420</v>
      </c>
      <c r="F1003" s="103">
        <v>0.59241706161137442</v>
      </c>
      <c r="G1003" s="106" t="s">
        <v>421</v>
      </c>
      <c r="H1003" s="103">
        <v>0.51</v>
      </c>
      <c r="I1003" s="106" t="s">
        <v>422</v>
      </c>
      <c r="J1003" s="103">
        <v>1.1000000000000001</v>
      </c>
    </row>
    <row r="1004" spans="1:10" ht="14.25" customHeight="1">
      <c r="A1004" s="106"/>
      <c r="B1004" s="106"/>
      <c r="C1004" s="106"/>
      <c r="D1004" s="106"/>
      <c r="E1004" s="106" t="s">
        <v>423</v>
      </c>
      <c r="F1004" s="103">
        <v>1.82</v>
      </c>
      <c r="G1004" s="106"/>
      <c r="H1004" s="132" t="s">
        <v>424</v>
      </c>
      <c r="I1004" s="132"/>
      <c r="J1004" s="103">
        <v>9.1300000000000008</v>
      </c>
    </row>
    <row r="1005" spans="1:10" ht="14.25" customHeight="1">
      <c r="A1005" s="108"/>
      <c r="B1005" s="108"/>
      <c r="C1005" s="108"/>
      <c r="D1005" s="108"/>
      <c r="E1005" s="108"/>
      <c r="F1005" s="108"/>
      <c r="G1005" s="108"/>
      <c r="H1005" s="108"/>
      <c r="I1005" s="108"/>
      <c r="J1005" s="108"/>
    </row>
    <row r="1006" spans="1:10" ht="38.25" customHeight="1">
      <c r="A1006" s="107" t="s">
        <v>535</v>
      </c>
      <c r="B1006" s="53" t="s">
        <v>1</v>
      </c>
      <c r="C1006" s="107" t="s">
        <v>2</v>
      </c>
      <c r="D1006" s="107" t="s">
        <v>3</v>
      </c>
      <c r="E1006" s="135" t="s">
        <v>412</v>
      </c>
      <c r="F1006" s="135"/>
      <c r="G1006" s="54" t="s">
        <v>4</v>
      </c>
      <c r="H1006" s="53" t="s">
        <v>5</v>
      </c>
      <c r="I1006" s="53" t="s">
        <v>6</v>
      </c>
      <c r="J1006" s="53" t="s">
        <v>8</v>
      </c>
    </row>
    <row r="1007" spans="1:10" ht="38.25" customHeight="1">
      <c r="A1007" s="108" t="s">
        <v>413</v>
      </c>
      <c r="B1007" s="57" t="s">
        <v>536</v>
      </c>
      <c r="C1007" s="108" t="s">
        <v>21</v>
      </c>
      <c r="D1007" s="108" t="s">
        <v>537</v>
      </c>
      <c r="E1007" s="134" t="s">
        <v>781</v>
      </c>
      <c r="F1007" s="134"/>
      <c r="G1007" s="58" t="s">
        <v>102</v>
      </c>
      <c r="H1007" s="101">
        <v>1</v>
      </c>
      <c r="I1007" s="59">
        <v>9.8699999999999992</v>
      </c>
      <c r="J1007" s="59">
        <v>9.8699999999999992</v>
      </c>
    </row>
    <row r="1008" spans="1:10" ht="38.25" customHeight="1">
      <c r="A1008" s="105" t="s">
        <v>428</v>
      </c>
      <c r="B1008" s="106" t="s">
        <v>1168</v>
      </c>
      <c r="C1008" s="105" t="s">
        <v>21</v>
      </c>
      <c r="D1008" s="105" t="s">
        <v>1169</v>
      </c>
      <c r="E1008" s="133" t="s">
        <v>427</v>
      </c>
      <c r="F1008" s="133"/>
      <c r="G1008" s="61" t="s">
        <v>429</v>
      </c>
      <c r="H1008" s="102">
        <v>5.1999999999999998E-2</v>
      </c>
      <c r="I1008" s="103">
        <v>19.09</v>
      </c>
      <c r="J1008" s="103">
        <v>0.99</v>
      </c>
    </row>
    <row r="1009" spans="1:10" ht="25.5">
      <c r="A1009" s="105" t="s">
        <v>428</v>
      </c>
      <c r="B1009" s="106" t="s">
        <v>1170</v>
      </c>
      <c r="C1009" s="105" t="s">
        <v>21</v>
      </c>
      <c r="D1009" s="105" t="s">
        <v>1171</v>
      </c>
      <c r="E1009" s="133" t="s">
        <v>427</v>
      </c>
      <c r="F1009" s="133"/>
      <c r="G1009" s="61" t="s">
        <v>429</v>
      </c>
      <c r="H1009" s="102">
        <v>5.1999999999999998E-2</v>
      </c>
      <c r="I1009" s="103">
        <v>15.04</v>
      </c>
      <c r="J1009" s="103">
        <v>0.78</v>
      </c>
    </row>
    <row r="1010" spans="1:10" ht="38.25">
      <c r="A1010" s="105" t="s">
        <v>415</v>
      </c>
      <c r="B1010" s="106" t="s">
        <v>1180</v>
      </c>
      <c r="C1010" s="105" t="s">
        <v>21</v>
      </c>
      <c r="D1010" s="105" t="s">
        <v>1181</v>
      </c>
      <c r="E1010" s="133" t="s">
        <v>433</v>
      </c>
      <c r="F1010" s="133"/>
      <c r="G1010" s="61" t="s">
        <v>102</v>
      </c>
      <c r="H1010" s="102">
        <v>1.19</v>
      </c>
      <c r="I1010" s="103">
        <v>6.78</v>
      </c>
      <c r="J1010" s="103">
        <v>8.06</v>
      </c>
    </row>
    <row r="1011" spans="1:10" ht="14.25" customHeight="1">
      <c r="A1011" s="105" t="s">
        <v>415</v>
      </c>
      <c r="B1011" s="106" t="s">
        <v>1174</v>
      </c>
      <c r="C1011" s="105" t="s">
        <v>21</v>
      </c>
      <c r="D1011" s="105" t="s">
        <v>1175</v>
      </c>
      <c r="E1011" s="133" t="s">
        <v>433</v>
      </c>
      <c r="F1011" s="133"/>
      <c r="G1011" s="61" t="s">
        <v>19</v>
      </c>
      <c r="H1011" s="102">
        <v>8.9999999999999993E-3</v>
      </c>
      <c r="I1011" s="103">
        <v>5.52</v>
      </c>
      <c r="J1011" s="103">
        <v>0.04</v>
      </c>
    </row>
    <row r="1012" spans="1:10" ht="14.25" customHeight="1">
      <c r="A1012" s="106"/>
      <c r="B1012" s="106"/>
      <c r="C1012" s="106"/>
      <c r="D1012" s="106"/>
      <c r="E1012" s="106" t="s">
        <v>420</v>
      </c>
      <c r="F1012" s="103">
        <v>0.77014218009478674</v>
      </c>
      <c r="G1012" s="106" t="s">
        <v>421</v>
      </c>
      <c r="H1012" s="103">
        <v>0.66</v>
      </c>
      <c r="I1012" s="106" t="s">
        <v>422</v>
      </c>
      <c r="J1012" s="103">
        <v>1.43</v>
      </c>
    </row>
    <row r="1013" spans="1:10" ht="14.25" customHeight="1">
      <c r="A1013" s="106"/>
      <c r="B1013" s="106"/>
      <c r="C1013" s="106"/>
      <c r="D1013" s="106"/>
      <c r="E1013" s="106" t="s">
        <v>423</v>
      </c>
      <c r="F1013" s="103">
        <v>2.46</v>
      </c>
      <c r="G1013" s="106"/>
      <c r="H1013" s="132" t="s">
        <v>424</v>
      </c>
      <c r="I1013" s="132"/>
      <c r="J1013" s="103">
        <v>12.33</v>
      </c>
    </row>
    <row r="1014" spans="1:10" ht="14.25" customHeight="1">
      <c r="A1014" s="108"/>
      <c r="B1014" s="108"/>
      <c r="C1014" s="108"/>
      <c r="D1014" s="108"/>
      <c r="E1014" s="108"/>
      <c r="F1014" s="108"/>
      <c r="G1014" s="108"/>
      <c r="H1014" s="108"/>
      <c r="I1014" s="108"/>
      <c r="J1014" s="108"/>
    </row>
    <row r="1015" spans="1:10" ht="15">
      <c r="A1015" s="107" t="s">
        <v>152</v>
      </c>
      <c r="B1015" s="53" t="s">
        <v>1</v>
      </c>
      <c r="C1015" s="107" t="s">
        <v>2</v>
      </c>
      <c r="D1015" s="107" t="s">
        <v>3</v>
      </c>
      <c r="E1015" s="135" t="s">
        <v>412</v>
      </c>
      <c r="F1015" s="135"/>
      <c r="G1015" s="54" t="s">
        <v>4</v>
      </c>
      <c r="H1015" s="53" t="s">
        <v>5</v>
      </c>
      <c r="I1015" s="53" t="s">
        <v>6</v>
      </c>
      <c r="J1015" s="53" t="s">
        <v>8</v>
      </c>
    </row>
    <row r="1016" spans="1:10" ht="25.5" customHeight="1">
      <c r="A1016" s="108" t="s">
        <v>413</v>
      </c>
      <c r="B1016" s="57" t="s">
        <v>538</v>
      </c>
      <c r="C1016" s="108" t="s">
        <v>21</v>
      </c>
      <c r="D1016" s="108" t="s">
        <v>539</v>
      </c>
      <c r="E1016" s="134" t="s">
        <v>781</v>
      </c>
      <c r="F1016" s="134"/>
      <c r="G1016" s="58" t="s">
        <v>102</v>
      </c>
      <c r="H1016" s="101">
        <v>1</v>
      </c>
      <c r="I1016" s="59">
        <v>11.51</v>
      </c>
      <c r="J1016" s="59">
        <v>11.51</v>
      </c>
    </row>
    <row r="1017" spans="1:10" ht="38.25" customHeight="1">
      <c r="A1017" s="105" t="s">
        <v>428</v>
      </c>
      <c r="B1017" s="106" t="s">
        <v>1168</v>
      </c>
      <c r="C1017" s="105" t="s">
        <v>21</v>
      </c>
      <c r="D1017" s="105" t="s">
        <v>1169</v>
      </c>
      <c r="E1017" s="133" t="s">
        <v>427</v>
      </c>
      <c r="F1017" s="133"/>
      <c r="G1017" s="61" t="s">
        <v>429</v>
      </c>
      <c r="H1017" s="102">
        <v>8.9999999999999993E-3</v>
      </c>
      <c r="I1017" s="103">
        <v>19.09</v>
      </c>
      <c r="J1017" s="103">
        <v>0.17</v>
      </c>
    </row>
    <row r="1018" spans="1:10" ht="25.5">
      <c r="A1018" s="105" t="s">
        <v>428</v>
      </c>
      <c r="B1018" s="106" t="s">
        <v>1170</v>
      </c>
      <c r="C1018" s="105" t="s">
        <v>21</v>
      </c>
      <c r="D1018" s="105" t="s">
        <v>1171</v>
      </c>
      <c r="E1018" s="133" t="s">
        <v>427</v>
      </c>
      <c r="F1018" s="133"/>
      <c r="G1018" s="61" t="s">
        <v>429</v>
      </c>
      <c r="H1018" s="102">
        <v>8.9999999999999993E-3</v>
      </c>
      <c r="I1018" s="103">
        <v>15.04</v>
      </c>
      <c r="J1018" s="103">
        <v>0.13</v>
      </c>
    </row>
    <row r="1019" spans="1:10" ht="38.25">
      <c r="A1019" s="105" t="s">
        <v>415</v>
      </c>
      <c r="B1019" s="106" t="s">
        <v>1182</v>
      </c>
      <c r="C1019" s="105" t="s">
        <v>21</v>
      </c>
      <c r="D1019" s="105" t="s">
        <v>1183</v>
      </c>
      <c r="E1019" s="133" t="s">
        <v>433</v>
      </c>
      <c r="F1019" s="133"/>
      <c r="G1019" s="61" t="s">
        <v>102</v>
      </c>
      <c r="H1019" s="102">
        <v>1.0269999999999999</v>
      </c>
      <c r="I1019" s="103">
        <v>10.87</v>
      </c>
      <c r="J1019" s="103">
        <v>11.16</v>
      </c>
    </row>
    <row r="1020" spans="1:10" ht="14.25" customHeight="1">
      <c r="A1020" s="105" t="s">
        <v>415</v>
      </c>
      <c r="B1020" s="106" t="s">
        <v>1174</v>
      </c>
      <c r="C1020" s="105" t="s">
        <v>21</v>
      </c>
      <c r="D1020" s="105" t="s">
        <v>1175</v>
      </c>
      <c r="E1020" s="133" t="s">
        <v>433</v>
      </c>
      <c r="F1020" s="133"/>
      <c r="G1020" s="61" t="s">
        <v>19</v>
      </c>
      <c r="H1020" s="102">
        <v>0.01</v>
      </c>
      <c r="I1020" s="103">
        <v>5.52</v>
      </c>
      <c r="J1020" s="103">
        <v>0.05</v>
      </c>
    </row>
    <row r="1021" spans="1:10" ht="25.5">
      <c r="A1021" s="106"/>
      <c r="B1021" s="106"/>
      <c r="C1021" s="106"/>
      <c r="D1021" s="106"/>
      <c r="E1021" s="106" t="s">
        <v>420</v>
      </c>
      <c r="F1021" s="103">
        <v>0.12925463162429987</v>
      </c>
      <c r="G1021" s="106" t="s">
        <v>421</v>
      </c>
      <c r="H1021" s="103">
        <v>0.11</v>
      </c>
      <c r="I1021" s="106" t="s">
        <v>422</v>
      </c>
      <c r="J1021" s="103">
        <v>0.24</v>
      </c>
    </row>
    <row r="1022" spans="1:10" ht="14.25" customHeight="1">
      <c r="A1022" s="106"/>
      <c r="B1022" s="106"/>
      <c r="C1022" s="106"/>
      <c r="D1022" s="106"/>
      <c r="E1022" s="106" t="s">
        <v>423</v>
      </c>
      <c r="F1022" s="103">
        <v>2.87</v>
      </c>
      <c r="G1022" s="106"/>
      <c r="H1022" s="132" t="s">
        <v>424</v>
      </c>
      <c r="I1022" s="132"/>
      <c r="J1022" s="103">
        <v>14.38</v>
      </c>
    </row>
    <row r="1023" spans="1:10" ht="14.25" customHeight="1">
      <c r="A1023" s="108"/>
      <c r="B1023" s="108"/>
      <c r="C1023" s="108"/>
      <c r="D1023" s="108"/>
      <c r="E1023" s="108"/>
      <c r="F1023" s="108"/>
      <c r="G1023" s="108"/>
      <c r="H1023" s="108"/>
      <c r="I1023" s="108"/>
      <c r="J1023" s="108"/>
    </row>
    <row r="1024" spans="1:10" ht="15">
      <c r="A1024" s="107" t="s">
        <v>153</v>
      </c>
      <c r="B1024" s="53" t="s">
        <v>1</v>
      </c>
      <c r="C1024" s="107" t="s">
        <v>2</v>
      </c>
      <c r="D1024" s="107" t="s">
        <v>3</v>
      </c>
      <c r="E1024" s="135" t="s">
        <v>412</v>
      </c>
      <c r="F1024" s="135"/>
      <c r="G1024" s="54" t="s">
        <v>4</v>
      </c>
      <c r="H1024" s="53" t="s">
        <v>5</v>
      </c>
      <c r="I1024" s="53" t="s">
        <v>6</v>
      </c>
      <c r="J1024" s="53" t="s">
        <v>8</v>
      </c>
    </row>
    <row r="1025" spans="1:10" ht="25.5" customHeight="1">
      <c r="A1025" s="108" t="s">
        <v>413</v>
      </c>
      <c r="B1025" s="57" t="s">
        <v>154</v>
      </c>
      <c r="C1025" s="108" t="s">
        <v>29</v>
      </c>
      <c r="D1025" s="108" t="s">
        <v>540</v>
      </c>
      <c r="E1025" s="134" t="s">
        <v>1184</v>
      </c>
      <c r="F1025" s="134"/>
      <c r="G1025" s="58" t="s">
        <v>155</v>
      </c>
      <c r="H1025" s="101">
        <v>1</v>
      </c>
      <c r="I1025" s="59">
        <v>310.61</v>
      </c>
      <c r="J1025" s="59">
        <v>310.61</v>
      </c>
    </row>
    <row r="1026" spans="1:10" ht="25.5" customHeight="1">
      <c r="A1026" s="105" t="s">
        <v>428</v>
      </c>
      <c r="B1026" s="106" t="s">
        <v>1185</v>
      </c>
      <c r="C1026" s="105" t="s">
        <v>29</v>
      </c>
      <c r="D1026" s="105" t="s">
        <v>1186</v>
      </c>
      <c r="E1026" s="133" t="s">
        <v>1184</v>
      </c>
      <c r="F1026" s="133"/>
      <c r="G1026" s="61" t="s">
        <v>162</v>
      </c>
      <c r="H1026" s="102">
        <v>1</v>
      </c>
      <c r="I1026" s="103">
        <v>12.95</v>
      </c>
      <c r="J1026" s="103">
        <v>12.95</v>
      </c>
    </row>
    <row r="1027" spans="1:10" ht="25.5" customHeight="1">
      <c r="A1027" s="105" t="s">
        <v>428</v>
      </c>
      <c r="B1027" s="106" t="s">
        <v>1187</v>
      </c>
      <c r="C1027" s="105" t="s">
        <v>29</v>
      </c>
      <c r="D1027" s="105" t="s">
        <v>1188</v>
      </c>
      <c r="E1027" s="133" t="s">
        <v>1184</v>
      </c>
      <c r="F1027" s="133"/>
      <c r="G1027" s="61" t="s">
        <v>95</v>
      </c>
      <c r="H1027" s="102">
        <v>12</v>
      </c>
      <c r="I1027" s="103">
        <v>10.93</v>
      </c>
      <c r="J1027" s="103">
        <v>131.16</v>
      </c>
    </row>
    <row r="1028" spans="1:10" ht="25.5">
      <c r="A1028" s="105" t="s">
        <v>428</v>
      </c>
      <c r="B1028" s="106" t="s">
        <v>736</v>
      </c>
      <c r="C1028" s="105" t="s">
        <v>29</v>
      </c>
      <c r="D1028" s="105" t="s">
        <v>737</v>
      </c>
      <c r="E1028" s="133" t="s">
        <v>738</v>
      </c>
      <c r="F1028" s="133"/>
      <c r="G1028" s="61" t="s">
        <v>739</v>
      </c>
      <c r="H1028" s="102">
        <v>3</v>
      </c>
      <c r="I1028" s="103">
        <v>3.64</v>
      </c>
      <c r="J1028" s="103">
        <v>10.92</v>
      </c>
    </row>
    <row r="1029" spans="1:10" ht="14.25" customHeight="1">
      <c r="A1029" s="105" t="s">
        <v>428</v>
      </c>
      <c r="B1029" s="106" t="s">
        <v>1189</v>
      </c>
      <c r="C1029" s="105" t="s">
        <v>29</v>
      </c>
      <c r="D1029" s="105" t="s">
        <v>1190</v>
      </c>
      <c r="E1029" s="133" t="s">
        <v>738</v>
      </c>
      <c r="F1029" s="133"/>
      <c r="G1029" s="61" t="s">
        <v>739</v>
      </c>
      <c r="H1029" s="102">
        <v>3</v>
      </c>
      <c r="I1029" s="103">
        <v>3.51</v>
      </c>
      <c r="J1029" s="103">
        <v>10.53</v>
      </c>
    </row>
    <row r="1030" spans="1:10">
      <c r="A1030" s="105" t="s">
        <v>415</v>
      </c>
      <c r="B1030" s="106" t="s">
        <v>1191</v>
      </c>
      <c r="C1030" s="105" t="s">
        <v>29</v>
      </c>
      <c r="D1030" s="105" t="s">
        <v>1192</v>
      </c>
      <c r="E1030" s="133" t="s">
        <v>433</v>
      </c>
      <c r="F1030" s="133"/>
      <c r="G1030" s="61" t="s">
        <v>162</v>
      </c>
      <c r="H1030" s="102">
        <v>1</v>
      </c>
      <c r="I1030" s="103">
        <v>3.1</v>
      </c>
      <c r="J1030" s="103">
        <v>3.1</v>
      </c>
    </row>
    <row r="1031" spans="1:10">
      <c r="A1031" s="105" t="s">
        <v>415</v>
      </c>
      <c r="B1031" s="106" t="s">
        <v>1193</v>
      </c>
      <c r="C1031" s="105" t="s">
        <v>29</v>
      </c>
      <c r="D1031" s="105" t="s">
        <v>1194</v>
      </c>
      <c r="E1031" s="133" t="s">
        <v>433</v>
      </c>
      <c r="F1031" s="133"/>
      <c r="G1031" s="61" t="s">
        <v>95</v>
      </c>
      <c r="H1031" s="102">
        <v>6</v>
      </c>
      <c r="I1031" s="103">
        <v>6</v>
      </c>
      <c r="J1031" s="103">
        <v>36</v>
      </c>
    </row>
    <row r="1032" spans="1:10" ht="14.25" customHeight="1">
      <c r="A1032" s="105" t="s">
        <v>415</v>
      </c>
      <c r="B1032" s="106" t="s">
        <v>1195</v>
      </c>
      <c r="C1032" s="105" t="s">
        <v>29</v>
      </c>
      <c r="D1032" s="105" t="s">
        <v>1196</v>
      </c>
      <c r="E1032" s="133" t="s">
        <v>433</v>
      </c>
      <c r="F1032" s="133"/>
      <c r="G1032" s="61" t="s">
        <v>162</v>
      </c>
      <c r="H1032" s="102">
        <v>1</v>
      </c>
      <c r="I1032" s="103">
        <v>27</v>
      </c>
      <c r="J1032" s="103">
        <v>27</v>
      </c>
    </row>
    <row r="1033" spans="1:10">
      <c r="A1033" s="105" t="s">
        <v>415</v>
      </c>
      <c r="B1033" s="106" t="s">
        <v>1197</v>
      </c>
      <c r="C1033" s="105" t="s">
        <v>21</v>
      </c>
      <c r="D1033" s="105" t="s">
        <v>1198</v>
      </c>
      <c r="E1033" s="133" t="s">
        <v>744</v>
      </c>
      <c r="F1033" s="133"/>
      <c r="G1033" s="61" t="s">
        <v>429</v>
      </c>
      <c r="H1033" s="102">
        <v>3</v>
      </c>
      <c r="I1033" s="103">
        <v>15.38</v>
      </c>
      <c r="J1033" s="103">
        <v>46.14</v>
      </c>
    </row>
    <row r="1034" spans="1:10" ht="14.25" customHeight="1">
      <c r="A1034" s="105" t="s">
        <v>415</v>
      </c>
      <c r="B1034" s="106" t="s">
        <v>755</v>
      </c>
      <c r="C1034" s="105" t="s">
        <v>21</v>
      </c>
      <c r="D1034" s="105" t="s">
        <v>756</v>
      </c>
      <c r="E1034" s="133" t="s">
        <v>744</v>
      </c>
      <c r="F1034" s="133"/>
      <c r="G1034" s="61" t="s">
        <v>429</v>
      </c>
      <c r="H1034" s="102">
        <v>3</v>
      </c>
      <c r="I1034" s="103">
        <v>10.86</v>
      </c>
      <c r="J1034" s="103">
        <v>32.58</v>
      </c>
    </row>
    <row r="1035" spans="1:10" ht="25.5" customHeight="1">
      <c r="A1035" s="105" t="s">
        <v>415</v>
      </c>
      <c r="B1035" s="106" t="s">
        <v>947</v>
      </c>
      <c r="C1035" s="105" t="s">
        <v>21</v>
      </c>
      <c r="D1035" s="105" t="s">
        <v>948</v>
      </c>
      <c r="E1035" s="133" t="s">
        <v>433</v>
      </c>
      <c r="F1035" s="133"/>
      <c r="G1035" s="61" t="s">
        <v>54</v>
      </c>
      <c r="H1035" s="102">
        <v>0.01</v>
      </c>
      <c r="I1035" s="103">
        <v>23.3</v>
      </c>
      <c r="J1035" s="103">
        <v>0.23</v>
      </c>
    </row>
    <row r="1036" spans="1:10" ht="25.5" customHeight="1">
      <c r="A1036" s="106"/>
      <c r="B1036" s="106"/>
      <c r="C1036" s="106"/>
      <c r="D1036" s="106"/>
      <c r="E1036" s="106" t="s">
        <v>420</v>
      </c>
      <c r="F1036" s="103">
        <v>67.3739767</v>
      </c>
      <c r="G1036" s="106" t="s">
        <v>421</v>
      </c>
      <c r="H1036" s="103">
        <v>57.73</v>
      </c>
      <c r="I1036" s="106" t="s">
        <v>422</v>
      </c>
      <c r="J1036" s="103">
        <v>125.1</v>
      </c>
    </row>
    <row r="1037" spans="1:10" ht="51" customHeight="1">
      <c r="A1037" s="106"/>
      <c r="B1037" s="106"/>
      <c r="C1037" s="106"/>
      <c r="D1037" s="106"/>
      <c r="E1037" s="106" t="s">
        <v>423</v>
      </c>
      <c r="F1037" s="103">
        <v>77.650000000000006</v>
      </c>
      <c r="G1037" s="106"/>
      <c r="H1037" s="132" t="s">
        <v>424</v>
      </c>
      <c r="I1037" s="132"/>
      <c r="J1037" s="103">
        <v>388.26</v>
      </c>
    </row>
    <row r="1038" spans="1:10" ht="38.25" customHeight="1">
      <c r="A1038" s="108"/>
      <c r="B1038" s="108"/>
      <c r="C1038" s="108"/>
      <c r="D1038" s="108"/>
      <c r="E1038" s="108"/>
      <c r="F1038" s="108"/>
      <c r="G1038" s="108"/>
      <c r="H1038" s="108"/>
      <c r="I1038" s="108"/>
      <c r="J1038" s="108"/>
    </row>
    <row r="1039" spans="1:10" ht="38.25" customHeight="1">
      <c r="A1039" s="107" t="s">
        <v>156</v>
      </c>
      <c r="B1039" s="53" t="s">
        <v>1</v>
      </c>
      <c r="C1039" s="107" t="s">
        <v>2</v>
      </c>
      <c r="D1039" s="107" t="s">
        <v>3</v>
      </c>
      <c r="E1039" s="135" t="s">
        <v>412</v>
      </c>
      <c r="F1039" s="135"/>
      <c r="G1039" s="54" t="s">
        <v>4</v>
      </c>
      <c r="H1039" s="53" t="s">
        <v>5</v>
      </c>
      <c r="I1039" s="53" t="s">
        <v>6</v>
      </c>
      <c r="J1039" s="53" t="s">
        <v>8</v>
      </c>
    </row>
    <row r="1040" spans="1:10" ht="38.25" customHeight="1">
      <c r="A1040" s="108" t="s">
        <v>413</v>
      </c>
      <c r="B1040" s="57" t="s">
        <v>157</v>
      </c>
      <c r="C1040" s="108" t="s">
        <v>158</v>
      </c>
      <c r="D1040" s="108" t="s">
        <v>541</v>
      </c>
      <c r="E1040" s="134" t="s">
        <v>1199</v>
      </c>
      <c r="F1040" s="134"/>
      <c r="G1040" s="58" t="s">
        <v>19</v>
      </c>
      <c r="H1040" s="101">
        <v>1</v>
      </c>
      <c r="I1040" s="59">
        <v>19.89</v>
      </c>
      <c r="J1040" s="59">
        <v>19.89</v>
      </c>
    </row>
    <row r="1041" spans="1:10" ht="38.25" customHeight="1">
      <c r="A1041" s="105" t="s">
        <v>415</v>
      </c>
      <c r="B1041" s="106" t="s">
        <v>1200</v>
      </c>
      <c r="C1041" s="105" t="s">
        <v>158</v>
      </c>
      <c r="D1041" s="105" t="s">
        <v>1201</v>
      </c>
      <c r="E1041" s="133" t="s">
        <v>433</v>
      </c>
      <c r="F1041" s="133"/>
      <c r="G1041" s="61" t="s">
        <v>19</v>
      </c>
      <c r="H1041" s="102">
        <v>1</v>
      </c>
      <c r="I1041" s="103">
        <v>15.31</v>
      </c>
      <c r="J1041" s="103">
        <v>15.31</v>
      </c>
    </row>
    <row r="1042" spans="1:10" ht="25.5" customHeight="1">
      <c r="A1042" s="105" t="s">
        <v>415</v>
      </c>
      <c r="B1042" s="106" t="s">
        <v>1202</v>
      </c>
      <c r="C1042" s="105" t="s">
        <v>158</v>
      </c>
      <c r="D1042" s="105" t="s">
        <v>1203</v>
      </c>
      <c r="E1042" s="133" t="s">
        <v>744</v>
      </c>
      <c r="F1042" s="133"/>
      <c r="G1042" s="61" t="s">
        <v>429</v>
      </c>
      <c r="H1042" s="102">
        <v>0.15</v>
      </c>
      <c r="I1042" s="103">
        <v>16.77</v>
      </c>
      <c r="J1042" s="103">
        <v>2.5099999999999998</v>
      </c>
    </row>
    <row r="1043" spans="1:10" ht="25.5" customHeight="1">
      <c r="A1043" s="105" t="s">
        <v>415</v>
      </c>
      <c r="B1043" s="106" t="s">
        <v>1204</v>
      </c>
      <c r="C1043" s="105" t="s">
        <v>158</v>
      </c>
      <c r="D1043" s="105" t="s">
        <v>1198</v>
      </c>
      <c r="E1043" s="133" t="s">
        <v>744</v>
      </c>
      <c r="F1043" s="133"/>
      <c r="G1043" s="61" t="s">
        <v>429</v>
      </c>
      <c r="H1043" s="102">
        <v>0.1</v>
      </c>
      <c r="I1043" s="103">
        <v>20.77</v>
      </c>
      <c r="J1043" s="103">
        <v>2.0699999999999998</v>
      </c>
    </row>
    <row r="1044" spans="1:10" ht="38.25" customHeight="1">
      <c r="A1044" s="106"/>
      <c r="B1044" s="106"/>
      <c r="C1044" s="106"/>
      <c r="D1044" s="106"/>
      <c r="E1044" s="106" t="s">
        <v>420</v>
      </c>
      <c r="F1044" s="103">
        <v>2.4666092000000002</v>
      </c>
      <c r="G1044" s="106" t="s">
        <v>421</v>
      </c>
      <c r="H1044" s="103">
        <v>2.11</v>
      </c>
      <c r="I1044" s="106" t="s">
        <v>422</v>
      </c>
      <c r="J1044" s="103">
        <v>4.58</v>
      </c>
    </row>
    <row r="1045" spans="1:10" ht="25.5" customHeight="1">
      <c r="A1045" s="106"/>
      <c r="B1045" s="106"/>
      <c r="C1045" s="106"/>
      <c r="D1045" s="106"/>
      <c r="E1045" s="106" t="s">
        <v>423</v>
      </c>
      <c r="F1045" s="103">
        <v>4.97</v>
      </c>
      <c r="G1045" s="106"/>
      <c r="H1045" s="132" t="s">
        <v>424</v>
      </c>
      <c r="I1045" s="132"/>
      <c r="J1045" s="103">
        <v>24.86</v>
      </c>
    </row>
    <row r="1046" spans="1:10" ht="25.5" customHeight="1">
      <c r="A1046" s="108"/>
      <c r="B1046" s="108"/>
      <c r="C1046" s="108"/>
      <c r="D1046" s="108"/>
      <c r="E1046" s="108"/>
      <c r="F1046" s="108"/>
      <c r="G1046" s="108"/>
      <c r="H1046" s="108"/>
      <c r="I1046" s="108"/>
      <c r="J1046" s="108"/>
    </row>
    <row r="1047" spans="1:10" ht="25.5" customHeight="1">
      <c r="A1047" s="107" t="s">
        <v>159</v>
      </c>
      <c r="B1047" s="53" t="s">
        <v>1</v>
      </c>
      <c r="C1047" s="107" t="s">
        <v>2</v>
      </c>
      <c r="D1047" s="107" t="s">
        <v>3</v>
      </c>
      <c r="E1047" s="135" t="s">
        <v>412</v>
      </c>
      <c r="F1047" s="135"/>
      <c r="G1047" s="54" t="s">
        <v>4</v>
      </c>
      <c r="H1047" s="53" t="s">
        <v>5</v>
      </c>
      <c r="I1047" s="53" t="s">
        <v>6</v>
      </c>
      <c r="J1047" s="53" t="s">
        <v>8</v>
      </c>
    </row>
    <row r="1048" spans="1:10" ht="38.25" customHeight="1">
      <c r="A1048" s="108" t="s">
        <v>413</v>
      </c>
      <c r="B1048" s="57" t="s">
        <v>542</v>
      </c>
      <c r="C1048" s="108" t="s">
        <v>21</v>
      </c>
      <c r="D1048" s="108" t="s">
        <v>543</v>
      </c>
      <c r="E1048" s="134" t="s">
        <v>781</v>
      </c>
      <c r="F1048" s="134"/>
      <c r="G1048" s="58" t="s">
        <v>102</v>
      </c>
      <c r="H1048" s="101">
        <v>1</v>
      </c>
      <c r="I1048" s="59">
        <v>9.4</v>
      </c>
      <c r="J1048" s="59">
        <v>9.4</v>
      </c>
    </row>
    <row r="1049" spans="1:10" ht="14.25" customHeight="1">
      <c r="A1049" s="105" t="s">
        <v>428</v>
      </c>
      <c r="B1049" s="106" t="s">
        <v>813</v>
      </c>
      <c r="C1049" s="105" t="s">
        <v>21</v>
      </c>
      <c r="D1049" s="105" t="s">
        <v>814</v>
      </c>
      <c r="E1049" s="133" t="s">
        <v>810</v>
      </c>
      <c r="F1049" s="133"/>
      <c r="G1049" s="61" t="s">
        <v>102</v>
      </c>
      <c r="H1049" s="102">
        <v>1</v>
      </c>
      <c r="I1049" s="103">
        <v>3.19</v>
      </c>
      <c r="J1049" s="103">
        <v>3.19</v>
      </c>
    </row>
    <row r="1050" spans="1:10" ht="14.25" customHeight="1">
      <c r="A1050" s="105" t="s">
        <v>428</v>
      </c>
      <c r="B1050" s="106" t="s">
        <v>1168</v>
      </c>
      <c r="C1050" s="105" t="s">
        <v>21</v>
      </c>
      <c r="D1050" s="105" t="s">
        <v>1169</v>
      </c>
      <c r="E1050" s="133" t="s">
        <v>427</v>
      </c>
      <c r="F1050" s="133"/>
      <c r="G1050" s="61" t="s">
        <v>429</v>
      </c>
      <c r="H1050" s="102">
        <v>7.0000000000000007E-2</v>
      </c>
      <c r="I1050" s="103">
        <v>19.09</v>
      </c>
      <c r="J1050" s="103">
        <v>1.33</v>
      </c>
    </row>
    <row r="1051" spans="1:10" ht="25.5" customHeight="1">
      <c r="A1051" s="105" t="s">
        <v>428</v>
      </c>
      <c r="B1051" s="106" t="s">
        <v>1170</v>
      </c>
      <c r="C1051" s="105" t="s">
        <v>21</v>
      </c>
      <c r="D1051" s="105" t="s">
        <v>1171</v>
      </c>
      <c r="E1051" s="133" t="s">
        <v>427</v>
      </c>
      <c r="F1051" s="133"/>
      <c r="G1051" s="61" t="s">
        <v>429</v>
      </c>
      <c r="H1051" s="102">
        <v>7.0000000000000007E-2</v>
      </c>
      <c r="I1051" s="103">
        <v>15.04</v>
      </c>
      <c r="J1051" s="103">
        <v>1.05</v>
      </c>
    </row>
    <row r="1052" spans="1:10" ht="38.25" customHeight="1">
      <c r="A1052" s="105" t="s">
        <v>415</v>
      </c>
      <c r="B1052" s="106" t="s">
        <v>1205</v>
      </c>
      <c r="C1052" s="105" t="s">
        <v>21</v>
      </c>
      <c r="D1052" s="105" t="s">
        <v>1206</v>
      </c>
      <c r="E1052" s="133" t="s">
        <v>433</v>
      </c>
      <c r="F1052" s="133"/>
      <c r="G1052" s="61" t="s">
        <v>102</v>
      </c>
      <c r="H1052" s="102">
        <v>1.1000000000000001</v>
      </c>
      <c r="I1052" s="103">
        <v>3.49</v>
      </c>
      <c r="J1052" s="103">
        <v>3.83</v>
      </c>
    </row>
    <row r="1053" spans="1:10" ht="38.25" customHeight="1">
      <c r="A1053" s="106"/>
      <c r="B1053" s="106"/>
      <c r="C1053" s="106"/>
      <c r="D1053" s="106"/>
      <c r="E1053" s="106" t="s">
        <v>420</v>
      </c>
      <c r="F1053" s="103">
        <v>1.6695389918138734</v>
      </c>
      <c r="G1053" s="106" t="s">
        <v>421</v>
      </c>
      <c r="H1053" s="103">
        <v>1.43</v>
      </c>
      <c r="I1053" s="106" t="s">
        <v>422</v>
      </c>
      <c r="J1053" s="103">
        <v>3.1</v>
      </c>
    </row>
    <row r="1054" spans="1:10" ht="38.25" customHeight="1">
      <c r="A1054" s="106"/>
      <c r="B1054" s="106"/>
      <c r="C1054" s="106"/>
      <c r="D1054" s="106"/>
      <c r="E1054" s="106" t="s">
        <v>423</v>
      </c>
      <c r="F1054" s="103">
        <v>2.35</v>
      </c>
      <c r="G1054" s="106"/>
      <c r="H1054" s="132" t="s">
        <v>424</v>
      </c>
      <c r="I1054" s="132"/>
      <c r="J1054" s="103">
        <v>11.75</v>
      </c>
    </row>
    <row r="1055" spans="1:10" ht="25.5" customHeight="1">
      <c r="A1055" s="108"/>
      <c r="B1055" s="108"/>
      <c r="C1055" s="108"/>
      <c r="D1055" s="108"/>
      <c r="E1055" s="108"/>
      <c r="F1055" s="108"/>
      <c r="G1055" s="108"/>
      <c r="H1055" s="108"/>
      <c r="I1055" s="108"/>
      <c r="J1055" s="108"/>
    </row>
    <row r="1056" spans="1:10" ht="25.5" customHeight="1">
      <c r="A1056" s="107" t="s">
        <v>160</v>
      </c>
      <c r="B1056" s="53" t="s">
        <v>1</v>
      </c>
      <c r="C1056" s="107" t="s">
        <v>2</v>
      </c>
      <c r="D1056" s="107" t="s">
        <v>3</v>
      </c>
      <c r="E1056" s="135" t="s">
        <v>412</v>
      </c>
      <c r="F1056" s="135"/>
      <c r="G1056" s="54" t="s">
        <v>4</v>
      </c>
      <c r="H1056" s="53" t="s">
        <v>5</v>
      </c>
      <c r="I1056" s="53" t="s">
        <v>6</v>
      </c>
      <c r="J1056" s="53" t="s">
        <v>8</v>
      </c>
    </row>
    <row r="1057" spans="1:10" ht="38.25" customHeight="1">
      <c r="A1057" s="108" t="s">
        <v>413</v>
      </c>
      <c r="B1057" s="57" t="s">
        <v>161</v>
      </c>
      <c r="C1057" s="108" t="s">
        <v>29</v>
      </c>
      <c r="D1057" s="108" t="s">
        <v>544</v>
      </c>
      <c r="E1057" s="134" t="s">
        <v>1207</v>
      </c>
      <c r="F1057" s="134"/>
      <c r="G1057" s="58" t="s">
        <v>162</v>
      </c>
      <c r="H1057" s="101">
        <v>1</v>
      </c>
      <c r="I1057" s="59">
        <v>299</v>
      </c>
      <c r="J1057" s="59">
        <v>299</v>
      </c>
    </row>
    <row r="1058" spans="1:10" ht="38.25" customHeight="1">
      <c r="A1058" s="105" t="s">
        <v>428</v>
      </c>
      <c r="B1058" s="106" t="s">
        <v>736</v>
      </c>
      <c r="C1058" s="105" t="s">
        <v>29</v>
      </c>
      <c r="D1058" s="105" t="s">
        <v>737</v>
      </c>
      <c r="E1058" s="133" t="s">
        <v>738</v>
      </c>
      <c r="F1058" s="133"/>
      <c r="G1058" s="61" t="s">
        <v>739</v>
      </c>
      <c r="H1058" s="102">
        <v>1</v>
      </c>
      <c r="I1058" s="103">
        <v>3.64</v>
      </c>
      <c r="J1058" s="103">
        <v>3.64</v>
      </c>
    </row>
    <row r="1059" spans="1:10" ht="25.5" customHeight="1">
      <c r="A1059" s="105" t="s">
        <v>428</v>
      </c>
      <c r="B1059" s="106" t="s">
        <v>1189</v>
      </c>
      <c r="C1059" s="105" t="s">
        <v>29</v>
      </c>
      <c r="D1059" s="105" t="s">
        <v>1190</v>
      </c>
      <c r="E1059" s="133" t="s">
        <v>738</v>
      </c>
      <c r="F1059" s="133"/>
      <c r="G1059" s="61" t="s">
        <v>739</v>
      </c>
      <c r="H1059" s="102">
        <v>1</v>
      </c>
      <c r="I1059" s="103">
        <v>3.51</v>
      </c>
      <c r="J1059" s="103">
        <v>3.51</v>
      </c>
    </row>
    <row r="1060" spans="1:10" ht="25.5" customHeight="1">
      <c r="A1060" s="105" t="s">
        <v>415</v>
      </c>
      <c r="B1060" s="106" t="s">
        <v>1208</v>
      </c>
      <c r="C1060" s="105" t="s">
        <v>29</v>
      </c>
      <c r="D1060" s="105" t="s">
        <v>1209</v>
      </c>
      <c r="E1060" s="133" t="s">
        <v>433</v>
      </c>
      <c r="F1060" s="133"/>
      <c r="G1060" s="61" t="s">
        <v>162</v>
      </c>
      <c r="H1060" s="102">
        <v>1</v>
      </c>
      <c r="I1060" s="103">
        <v>233.01</v>
      </c>
      <c r="J1060" s="103">
        <v>233.01</v>
      </c>
    </row>
    <row r="1061" spans="1:10" ht="25.5" customHeight="1">
      <c r="A1061" s="105" t="s">
        <v>415</v>
      </c>
      <c r="B1061" s="106" t="s">
        <v>1210</v>
      </c>
      <c r="C1061" s="105" t="s">
        <v>29</v>
      </c>
      <c r="D1061" s="105" t="s">
        <v>1211</v>
      </c>
      <c r="E1061" s="133" t="s">
        <v>433</v>
      </c>
      <c r="F1061" s="133"/>
      <c r="G1061" s="61" t="s">
        <v>162</v>
      </c>
      <c r="H1061" s="102">
        <v>2</v>
      </c>
      <c r="I1061" s="103">
        <v>16.3</v>
      </c>
      <c r="J1061" s="103">
        <v>32.6</v>
      </c>
    </row>
    <row r="1062" spans="1:10" ht="14.25" customHeight="1">
      <c r="A1062" s="105" t="s">
        <v>415</v>
      </c>
      <c r="B1062" s="106" t="s">
        <v>1197</v>
      </c>
      <c r="C1062" s="105" t="s">
        <v>21</v>
      </c>
      <c r="D1062" s="105" t="s">
        <v>1198</v>
      </c>
      <c r="E1062" s="133" t="s">
        <v>744</v>
      </c>
      <c r="F1062" s="133"/>
      <c r="G1062" s="61" t="s">
        <v>429</v>
      </c>
      <c r="H1062" s="102">
        <v>1</v>
      </c>
      <c r="I1062" s="103">
        <v>15.38</v>
      </c>
      <c r="J1062" s="103">
        <v>15.38</v>
      </c>
    </row>
    <row r="1063" spans="1:10" ht="14.25" customHeight="1">
      <c r="A1063" s="105" t="s">
        <v>415</v>
      </c>
      <c r="B1063" s="106" t="s">
        <v>755</v>
      </c>
      <c r="C1063" s="105" t="s">
        <v>21</v>
      </c>
      <c r="D1063" s="105" t="s">
        <v>756</v>
      </c>
      <c r="E1063" s="133" t="s">
        <v>744</v>
      </c>
      <c r="F1063" s="133"/>
      <c r="G1063" s="61" t="s">
        <v>429</v>
      </c>
      <c r="H1063" s="102">
        <v>1</v>
      </c>
      <c r="I1063" s="103">
        <v>10.86</v>
      </c>
      <c r="J1063" s="103">
        <v>10.86</v>
      </c>
    </row>
    <row r="1064" spans="1:10" ht="14.25" customHeight="1">
      <c r="A1064" s="106"/>
      <c r="B1064" s="106"/>
      <c r="C1064" s="106"/>
      <c r="D1064" s="106"/>
      <c r="E1064" s="106" t="s">
        <v>420</v>
      </c>
      <c r="F1064" s="103">
        <v>14.1318397</v>
      </c>
      <c r="G1064" s="106" t="s">
        <v>421</v>
      </c>
      <c r="H1064" s="103">
        <v>12.11</v>
      </c>
      <c r="I1064" s="106" t="s">
        <v>422</v>
      </c>
      <c r="J1064" s="103">
        <v>26.24</v>
      </c>
    </row>
    <row r="1065" spans="1:10" ht="14.25" customHeight="1">
      <c r="A1065" s="106"/>
      <c r="B1065" s="106"/>
      <c r="C1065" s="106"/>
      <c r="D1065" s="106"/>
      <c r="E1065" s="106" t="s">
        <v>423</v>
      </c>
      <c r="F1065" s="103">
        <v>74.75</v>
      </c>
      <c r="G1065" s="106"/>
      <c r="H1065" s="132" t="s">
        <v>424</v>
      </c>
      <c r="I1065" s="132"/>
      <c r="J1065" s="103">
        <v>373.75</v>
      </c>
    </row>
    <row r="1066" spans="1:10" ht="38.25" customHeight="1">
      <c r="A1066" s="108"/>
      <c r="B1066" s="108"/>
      <c r="C1066" s="108"/>
      <c r="D1066" s="108"/>
      <c r="E1066" s="108"/>
      <c r="F1066" s="108"/>
      <c r="G1066" s="108"/>
      <c r="H1066" s="108"/>
      <c r="I1066" s="108"/>
      <c r="J1066" s="108"/>
    </row>
    <row r="1067" spans="1:10" ht="38.25" customHeight="1">
      <c r="A1067" s="107" t="s">
        <v>163</v>
      </c>
      <c r="B1067" s="53" t="s">
        <v>1</v>
      </c>
      <c r="C1067" s="107" t="s">
        <v>2</v>
      </c>
      <c r="D1067" s="107" t="s">
        <v>3</v>
      </c>
      <c r="E1067" s="135" t="s">
        <v>412</v>
      </c>
      <c r="F1067" s="135"/>
      <c r="G1067" s="54" t="s">
        <v>4</v>
      </c>
      <c r="H1067" s="53" t="s">
        <v>5</v>
      </c>
      <c r="I1067" s="53" t="s">
        <v>6</v>
      </c>
      <c r="J1067" s="53" t="s">
        <v>8</v>
      </c>
    </row>
    <row r="1068" spans="1:10" ht="38.25" customHeight="1">
      <c r="A1068" s="108" t="s">
        <v>413</v>
      </c>
      <c r="B1068" s="57" t="s">
        <v>164</v>
      </c>
      <c r="C1068" s="108" t="s">
        <v>29</v>
      </c>
      <c r="D1068" s="108" t="s">
        <v>545</v>
      </c>
      <c r="E1068" s="134" t="s">
        <v>1212</v>
      </c>
      <c r="F1068" s="134"/>
      <c r="G1068" s="58" t="s">
        <v>162</v>
      </c>
      <c r="H1068" s="101">
        <v>1</v>
      </c>
      <c r="I1068" s="59">
        <v>101.37</v>
      </c>
      <c r="J1068" s="59">
        <v>101.37</v>
      </c>
    </row>
    <row r="1069" spans="1:10" ht="25.5" customHeight="1">
      <c r="A1069" s="105" t="s">
        <v>428</v>
      </c>
      <c r="B1069" s="106" t="s">
        <v>736</v>
      </c>
      <c r="C1069" s="105" t="s">
        <v>29</v>
      </c>
      <c r="D1069" s="105" t="s">
        <v>737</v>
      </c>
      <c r="E1069" s="133" t="s">
        <v>738</v>
      </c>
      <c r="F1069" s="133"/>
      <c r="G1069" s="61" t="s">
        <v>739</v>
      </c>
      <c r="H1069" s="102">
        <v>0.5</v>
      </c>
      <c r="I1069" s="103">
        <v>3.64</v>
      </c>
      <c r="J1069" s="103">
        <v>1.82</v>
      </c>
    </row>
    <row r="1070" spans="1:10" ht="38.25" customHeight="1">
      <c r="A1070" s="105" t="s">
        <v>428</v>
      </c>
      <c r="B1070" s="106" t="s">
        <v>1189</v>
      </c>
      <c r="C1070" s="105" t="s">
        <v>29</v>
      </c>
      <c r="D1070" s="105" t="s">
        <v>1190</v>
      </c>
      <c r="E1070" s="133" t="s">
        <v>738</v>
      </c>
      <c r="F1070" s="133"/>
      <c r="G1070" s="61" t="s">
        <v>739</v>
      </c>
      <c r="H1070" s="102">
        <v>0.5</v>
      </c>
      <c r="I1070" s="103">
        <v>3.51</v>
      </c>
      <c r="J1070" s="103">
        <v>1.75</v>
      </c>
    </row>
    <row r="1071" spans="1:10" ht="25.5" customHeight="1">
      <c r="A1071" s="105" t="s">
        <v>415</v>
      </c>
      <c r="B1071" s="106" t="s">
        <v>1213</v>
      </c>
      <c r="C1071" s="105" t="s">
        <v>29</v>
      </c>
      <c r="D1071" s="105" t="s">
        <v>1214</v>
      </c>
      <c r="E1071" s="133" t="s">
        <v>433</v>
      </c>
      <c r="F1071" s="133"/>
      <c r="G1071" s="61" t="s">
        <v>162</v>
      </c>
      <c r="H1071" s="102">
        <v>1</v>
      </c>
      <c r="I1071" s="103">
        <v>7.6</v>
      </c>
      <c r="J1071" s="103">
        <v>7.6</v>
      </c>
    </row>
    <row r="1072" spans="1:10" ht="25.5" customHeight="1">
      <c r="A1072" s="105" t="s">
        <v>415</v>
      </c>
      <c r="B1072" s="106" t="s">
        <v>1215</v>
      </c>
      <c r="C1072" s="105" t="s">
        <v>29</v>
      </c>
      <c r="D1072" s="105" t="s">
        <v>1216</v>
      </c>
      <c r="E1072" s="133" t="s">
        <v>433</v>
      </c>
      <c r="F1072" s="133"/>
      <c r="G1072" s="61" t="s">
        <v>1217</v>
      </c>
      <c r="H1072" s="102">
        <v>1</v>
      </c>
      <c r="I1072" s="103">
        <v>77.08</v>
      </c>
      <c r="J1072" s="103">
        <v>77.08</v>
      </c>
    </row>
    <row r="1073" spans="1:10" ht="25.5" customHeight="1">
      <c r="A1073" s="105" t="s">
        <v>415</v>
      </c>
      <c r="B1073" s="106" t="s">
        <v>1197</v>
      </c>
      <c r="C1073" s="105" t="s">
        <v>21</v>
      </c>
      <c r="D1073" s="105" t="s">
        <v>1198</v>
      </c>
      <c r="E1073" s="133" t="s">
        <v>744</v>
      </c>
      <c r="F1073" s="133"/>
      <c r="G1073" s="61" t="s">
        <v>429</v>
      </c>
      <c r="H1073" s="102">
        <v>0.5</v>
      </c>
      <c r="I1073" s="103">
        <v>15.38</v>
      </c>
      <c r="J1073" s="103">
        <v>7.69</v>
      </c>
    </row>
    <row r="1074" spans="1:10" ht="25.5" customHeight="1">
      <c r="A1074" s="105" t="s">
        <v>415</v>
      </c>
      <c r="B1074" s="106" t="s">
        <v>755</v>
      </c>
      <c r="C1074" s="105" t="s">
        <v>21</v>
      </c>
      <c r="D1074" s="105" t="s">
        <v>756</v>
      </c>
      <c r="E1074" s="133" t="s">
        <v>744</v>
      </c>
      <c r="F1074" s="133"/>
      <c r="G1074" s="61" t="s">
        <v>429</v>
      </c>
      <c r="H1074" s="102">
        <v>0.5</v>
      </c>
      <c r="I1074" s="103">
        <v>10.86</v>
      </c>
      <c r="J1074" s="103">
        <v>5.43</v>
      </c>
    </row>
    <row r="1075" spans="1:10" ht="25.5" customHeight="1">
      <c r="A1075" s="106"/>
      <c r="B1075" s="106"/>
      <c r="C1075" s="106"/>
      <c r="D1075" s="106"/>
      <c r="E1075" s="106" t="s">
        <v>420</v>
      </c>
      <c r="F1075" s="103">
        <v>7.0659198999999999</v>
      </c>
      <c r="G1075" s="106" t="s">
        <v>421</v>
      </c>
      <c r="H1075" s="103">
        <v>6.05</v>
      </c>
      <c r="I1075" s="106" t="s">
        <v>422</v>
      </c>
      <c r="J1075" s="103">
        <v>13.12</v>
      </c>
    </row>
    <row r="1076" spans="1:10" ht="14.25" customHeight="1">
      <c r="A1076" s="106"/>
      <c r="B1076" s="106"/>
      <c r="C1076" s="106"/>
      <c r="D1076" s="106"/>
      <c r="E1076" s="106" t="s">
        <v>423</v>
      </c>
      <c r="F1076" s="103">
        <v>25.34</v>
      </c>
      <c r="G1076" s="106"/>
      <c r="H1076" s="132" t="s">
        <v>424</v>
      </c>
      <c r="I1076" s="132"/>
      <c r="J1076" s="103">
        <v>126.71</v>
      </c>
    </row>
    <row r="1077" spans="1:10" ht="14.25" customHeight="1">
      <c r="A1077" s="108"/>
      <c r="B1077" s="108"/>
      <c r="C1077" s="108"/>
      <c r="D1077" s="108"/>
      <c r="E1077" s="108"/>
      <c r="F1077" s="108"/>
      <c r="G1077" s="108"/>
      <c r="H1077" s="108"/>
      <c r="I1077" s="108"/>
      <c r="J1077" s="108"/>
    </row>
    <row r="1078" spans="1:10" ht="15">
      <c r="A1078" s="107" t="s">
        <v>165</v>
      </c>
      <c r="B1078" s="53" t="s">
        <v>1</v>
      </c>
      <c r="C1078" s="107" t="s">
        <v>2</v>
      </c>
      <c r="D1078" s="107" t="s">
        <v>3</v>
      </c>
      <c r="E1078" s="135" t="s">
        <v>412</v>
      </c>
      <c r="F1078" s="135"/>
      <c r="G1078" s="54" t="s">
        <v>4</v>
      </c>
      <c r="H1078" s="53" t="s">
        <v>5</v>
      </c>
      <c r="I1078" s="53" t="s">
        <v>6</v>
      </c>
      <c r="J1078" s="53" t="s">
        <v>8</v>
      </c>
    </row>
    <row r="1079" spans="1:10" ht="14.25" customHeight="1">
      <c r="A1079" s="108" t="s">
        <v>413</v>
      </c>
      <c r="B1079" s="57" t="s">
        <v>166</v>
      </c>
      <c r="C1079" s="108" t="s">
        <v>21</v>
      </c>
      <c r="D1079" s="108" t="s">
        <v>167</v>
      </c>
      <c r="E1079" s="134" t="s">
        <v>781</v>
      </c>
      <c r="F1079" s="134"/>
      <c r="G1079" s="58" t="s">
        <v>19</v>
      </c>
      <c r="H1079" s="101">
        <v>1</v>
      </c>
      <c r="I1079" s="59">
        <v>180.41</v>
      </c>
      <c r="J1079" s="59">
        <v>180.41</v>
      </c>
    </row>
    <row r="1080" spans="1:10" ht="25.5" customHeight="1">
      <c r="A1080" s="105" t="s">
        <v>428</v>
      </c>
      <c r="B1080" s="106" t="s">
        <v>1220</v>
      </c>
      <c r="C1080" s="105" t="s">
        <v>21</v>
      </c>
      <c r="D1080" s="105" t="s">
        <v>1221</v>
      </c>
      <c r="E1080" s="133" t="s">
        <v>781</v>
      </c>
      <c r="F1080" s="133"/>
      <c r="G1080" s="61" t="s">
        <v>19</v>
      </c>
      <c r="H1080" s="102">
        <v>0.375</v>
      </c>
      <c r="I1080" s="103">
        <v>8.59</v>
      </c>
      <c r="J1080" s="103">
        <v>3.22</v>
      </c>
    </row>
    <row r="1081" spans="1:10" ht="38.25" customHeight="1">
      <c r="A1081" s="105" t="s">
        <v>428</v>
      </c>
      <c r="B1081" s="106" t="s">
        <v>786</v>
      </c>
      <c r="C1081" s="105" t="s">
        <v>21</v>
      </c>
      <c r="D1081" s="105" t="s">
        <v>787</v>
      </c>
      <c r="E1081" s="133" t="s">
        <v>781</v>
      </c>
      <c r="F1081" s="133"/>
      <c r="G1081" s="61" t="s">
        <v>102</v>
      </c>
      <c r="H1081" s="102">
        <v>2.2000000000000002</v>
      </c>
      <c r="I1081" s="103">
        <v>6.54</v>
      </c>
      <c r="J1081" s="103">
        <v>14.38</v>
      </c>
    </row>
    <row r="1082" spans="1:10" ht="38.25" customHeight="1">
      <c r="A1082" s="105" t="s">
        <v>428</v>
      </c>
      <c r="B1082" s="106" t="s">
        <v>788</v>
      </c>
      <c r="C1082" s="105" t="s">
        <v>21</v>
      </c>
      <c r="D1082" s="105" t="s">
        <v>789</v>
      </c>
      <c r="E1082" s="133" t="s">
        <v>781</v>
      </c>
      <c r="F1082" s="133"/>
      <c r="G1082" s="61" t="s">
        <v>102</v>
      </c>
      <c r="H1082" s="102">
        <v>12.6</v>
      </c>
      <c r="I1082" s="103">
        <v>3.83</v>
      </c>
      <c r="J1082" s="103">
        <v>48.25</v>
      </c>
    </row>
    <row r="1083" spans="1:10" ht="25.5" customHeight="1">
      <c r="A1083" s="105" t="s">
        <v>428</v>
      </c>
      <c r="B1083" s="106" t="s">
        <v>528</v>
      </c>
      <c r="C1083" s="105" t="s">
        <v>21</v>
      </c>
      <c r="D1083" s="105" t="s">
        <v>529</v>
      </c>
      <c r="E1083" s="133" t="s">
        <v>781</v>
      </c>
      <c r="F1083" s="133"/>
      <c r="G1083" s="61" t="s">
        <v>102</v>
      </c>
      <c r="H1083" s="102">
        <v>8.4</v>
      </c>
      <c r="I1083" s="103">
        <v>2.58</v>
      </c>
      <c r="J1083" s="103">
        <v>21.67</v>
      </c>
    </row>
    <row r="1084" spans="1:10" ht="25.5" customHeight="1">
      <c r="A1084" s="105" t="s">
        <v>428</v>
      </c>
      <c r="B1084" s="106" t="s">
        <v>790</v>
      </c>
      <c r="C1084" s="105" t="s">
        <v>21</v>
      </c>
      <c r="D1084" s="105" t="s">
        <v>791</v>
      </c>
      <c r="E1084" s="133" t="s">
        <v>781</v>
      </c>
      <c r="F1084" s="133"/>
      <c r="G1084" s="61" t="s">
        <v>19</v>
      </c>
      <c r="H1084" s="102">
        <v>1</v>
      </c>
      <c r="I1084" s="103">
        <v>10.98</v>
      </c>
      <c r="J1084" s="103">
        <v>10.98</v>
      </c>
    </row>
    <row r="1085" spans="1:10" ht="38.25" customHeight="1">
      <c r="A1085" s="105" t="s">
        <v>428</v>
      </c>
      <c r="B1085" s="106" t="s">
        <v>1218</v>
      </c>
      <c r="C1085" s="105" t="s">
        <v>21</v>
      </c>
      <c r="D1085" s="105" t="s">
        <v>1219</v>
      </c>
      <c r="E1085" s="133" t="s">
        <v>781</v>
      </c>
      <c r="F1085" s="133"/>
      <c r="G1085" s="61" t="s">
        <v>102</v>
      </c>
      <c r="H1085" s="102">
        <v>2</v>
      </c>
      <c r="I1085" s="103">
        <v>4.8</v>
      </c>
      <c r="J1085" s="103">
        <v>9.6</v>
      </c>
    </row>
    <row r="1086" spans="1:10" ht="38.25" customHeight="1">
      <c r="A1086" s="105" t="s">
        <v>428</v>
      </c>
      <c r="B1086" s="106" t="s">
        <v>1222</v>
      </c>
      <c r="C1086" s="105" t="s">
        <v>21</v>
      </c>
      <c r="D1086" s="105" t="s">
        <v>1223</v>
      </c>
      <c r="E1086" s="133" t="s">
        <v>781</v>
      </c>
      <c r="F1086" s="133"/>
      <c r="G1086" s="61" t="s">
        <v>19</v>
      </c>
      <c r="H1086" s="102">
        <v>1</v>
      </c>
      <c r="I1086" s="103">
        <v>38.21</v>
      </c>
      <c r="J1086" s="103">
        <v>38.21</v>
      </c>
    </row>
    <row r="1087" spans="1:10" ht="25.5" customHeight="1">
      <c r="A1087" s="105" t="s">
        <v>428</v>
      </c>
      <c r="B1087" s="106" t="s">
        <v>817</v>
      </c>
      <c r="C1087" s="105" t="s">
        <v>21</v>
      </c>
      <c r="D1087" s="105" t="s">
        <v>818</v>
      </c>
      <c r="E1087" s="133" t="s">
        <v>810</v>
      </c>
      <c r="F1087" s="133"/>
      <c r="G1087" s="61" t="s">
        <v>102</v>
      </c>
      <c r="H1087" s="102">
        <v>2.2000000000000002</v>
      </c>
      <c r="I1087" s="103">
        <v>4.63</v>
      </c>
      <c r="J1087" s="103">
        <v>10.18</v>
      </c>
    </row>
    <row r="1088" spans="1:10" ht="25.5" customHeight="1">
      <c r="A1088" s="105" t="s">
        <v>428</v>
      </c>
      <c r="B1088" s="106" t="s">
        <v>811</v>
      </c>
      <c r="C1088" s="105" t="s">
        <v>21</v>
      </c>
      <c r="D1088" s="105" t="s">
        <v>812</v>
      </c>
      <c r="E1088" s="133" t="s">
        <v>810</v>
      </c>
      <c r="F1088" s="133"/>
      <c r="G1088" s="61" t="s">
        <v>19</v>
      </c>
      <c r="H1088" s="102">
        <v>1</v>
      </c>
      <c r="I1088" s="103">
        <v>2.94</v>
      </c>
      <c r="J1088" s="103">
        <v>2.94</v>
      </c>
    </row>
    <row r="1089" spans="1:10" ht="25.5" customHeight="1">
      <c r="A1089" s="105" t="s">
        <v>428</v>
      </c>
      <c r="B1089" s="106" t="s">
        <v>808</v>
      </c>
      <c r="C1089" s="105" t="s">
        <v>21</v>
      </c>
      <c r="D1089" s="105" t="s">
        <v>809</v>
      </c>
      <c r="E1089" s="133" t="s">
        <v>810</v>
      </c>
      <c r="F1089" s="133"/>
      <c r="G1089" s="61" t="s">
        <v>102</v>
      </c>
      <c r="H1089" s="102">
        <v>2.2000000000000002</v>
      </c>
      <c r="I1089" s="103">
        <v>9.5399999999999991</v>
      </c>
      <c r="J1089" s="103">
        <v>20.98</v>
      </c>
    </row>
    <row r="1090" spans="1:10" ht="38.25" customHeight="1">
      <c r="A1090" s="106"/>
      <c r="B1090" s="106"/>
      <c r="C1090" s="106"/>
      <c r="D1090" s="106"/>
      <c r="E1090" s="106" t="s">
        <v>420</v>
      </c>
      <c r="F1090" s="103">
        <v>41.641533821628606</v>
      </c>
      <c r="G1090" s="106" t="s">
        <v>421</v>
      </c>
      <c r="H1090" s="103">
        <v>35.68</v>
      </c>
      <c r="I1090" s="106" t="s">
        <v>422</v>
      </c>
      <c r="J1090" s="103">
        <v>77.319999999999993</v>
      </c>
    </row>
    <row r="1091" spans="1:10" ht="14.25" customHeight="1">
      <c r="A1091" s="106"/>
      <c r="B1091" s="106"/>
      <c r="C1091" s="106"/>
      <c r="D1091" s="106"/>
      <c r="E1091" s="106" t="s">
        <v>423</v>
      </c>
      <c r="F1091" s="103">
        <v>45.1</v>
      </c>
      <c r="G1091" s="106"/>
      <c r="H1091" s="132" t="s">
        <v>424</v>
      </c>
      <c r="I1091" s="132"/>
      <c r="J1091" s="103">
        <v>225.51</v>
      </c>
    </row>
    <row r="1092" spans="1:10" ht="38.25" customHeight="1">
      <c r="A1092" s="108"/>
      <c r="B1092" s="108"/>
      <c r="C1092" s="108"/>
      <c r="D1092" s="108"/>
      <c r="E1092" s="108"/>
      <c r="F1092" s="108"/>
      <c r="G1092" s="108"/>
      <c r="H1092" s="108"/>
      <c r="I1092" s="108"/>
      <c r="J1092" s="108"/>
    </row>
    <row r="1093" spans="1:10" ht="38.25" customHeight="1">
      <c r="A1093" s="107" t="s">
        <v>168</v>
      </c>
      <c r="B1093" s="53" t="s">
        <v>1</v>
      </c>
      <c r="C1093" s="107" t="s">
        <v>2</v>
      </c>
      <c r="D1093" s="107" t="s">
        <v>3</v>
      </c>
      <c r="E1093" s="135" t="s">
        <v>412</v>
      </c>
      <c r="F1093" s="135"/>
      <c r="G1093" s="54" t="s">
        <v>4</v>
      </c>
      <c r="H1093" s="53" t="s">
        <v>5</v>
      </c>
      <c r="I1093" s="53" t="s">
        <v>6</v>
      </c>
      <c r="J1093" s="53" t="s">
        <v>8</v>
      </c>
    </row>
    <row r="1094" spans="1:10" ht="38.25" customHeight="1">
      <c r="A1094" s="108" t="s">
        <v>413</v>
      </c>
      <c r="B1094" s="57" t="s">
        <v>169</v>
      </c>
      <c r="C1094" s="108" t="s">
        <v>21</v>
      </c>
      <c r="D1094" s="108" t="s">
        <v>170</v>
      </c>
      <c r="E1094" s="134" t="s">
        <v>781</v>
      </c>
      <c r="F1094" s="134"/>
      <c r="G1094" s="58" t="s">
        <v>19</v>
      </c>
      <c r="H1094" s="101">
        <v>1</v>
      </c>
      <c r="I1094" s="59">
        <v>204.4</v>
      </c>
      <c r="J1094" s="59">
        <v>204.4</v>
      </c>
    </row>
    <row r="1095" spans="1:10" ht="25.5" customHeight="1">
      <c r="A1095" s="105" t="s">
        <v>428</v>
      </c>
      <c r="B1095" s="106" t="s">
        <v>1220</v>
      </c>
      <c r="C1095" s="105" t="s">
        <v>21</v>
      </c>
      <c r="D1095" s="105" t="s">
        <v>1221</v>
      </c>
      <c r="E1095" s="133" t="s">
        <v>781</v>
      </c>
      <c r="F1095" s="133"/>
      <c r="G1095" s="61" t="s">
        <v>19</v>
      </c>
      <c r="H1095" s="102">
        <v>0.375</v>
      </c>
      <c r="I1095" s="103">
        <v>8.59</v>
      </c>
      <c r="J1095" s="103">
        <v>3.22</v>
      </c>
    </row>
    <row r="1096" spans="1:10" ht="38.25" customHeight="1">
      <c r="A1096" s="105" t="s">
        <v>428</v>
      </c>
      <c r="B1096" s="106" t="s">
        <v>786</v>
      </c>
      <c r="C1096" s="105" t="s">
        <v>21</v>
      </c>
      <c r="D1096" s="105" t="s">
        <v>787</v>
      </c>
      <c r="E1096" s="133" t="s">
        <v>781</v>
      </c>
      <c r="F1096" s="133"/>
      <c r="G1096" s="61" t="s">
        <v>102</v>
      </c>
      <c r="H1096" s="102">
        <v>2.2000000000000002</v>
      </c>
      <c r="I1096" s="103">
        <v>6.54</v>
      </c>
      <c r="J1096" s="103">
        <v>14.38</v>
      </c>
    </row>
    <row r="1097" spans="1:10" ht="25.5" customHeight="1">
      <c r="A1097" s="105" t="s">
        <v>428</v>
      </c>
      <c r="B1097" s="106" t="s">
        <v>860</v>
      </c>
      <c r="C1097" s="105" t="s">
        <v>21</v>
      </c>
      <c r="D1097" s="105" t="s">
        <v>861</v>
      </c>
      <c r="E1097" s="133" t="s">
        <v>781</v>
      </c>
      <c r="F1097" s="133"/>
      <c r="G1097" s="61" t="s">
        <v>102</v>
      </c>
      <c r="H1097" s="102">
        <v>18</v>
      </c>
      <c r="I1097" s="103">
        <v>6.36</v>
      </c>
      <c r="J1097" s="103">
        <v>114.48</v>
      </c>
    </row>
    <row r="1098" spans="1:10" ht="25.5" customHeight="1">
      <c r="A1098" s="105" t="s">
        <v>428</v>
      </c>
      <c r="B1098" s="106" t="s">
        <v>1224</v>
      </c>
      <c r="C1098" s="105" t="s">
        <v>21</v>
      </c>
      <c r="D1098" s="105" t="s">
        <v>1225</v>
      </c>
      <c r="E1098" s="133" t="s">
        <v>781</v>
      </c>
      <c r="F1098" s="133"/>
      <c r="G1098" s="61" t="s">
        <v>19</v>
      </c>
      <c r="H1098" s="102">
        <v>1</v>
      </c>
      <c r="I1098" s="103">
        <v>8.0399999999999991</v>
      </c>
      <c r="J1098" s="103">
        <v>8.0399999999999991</v>
      </c>
    </row>
    <row r="1099" spans="1:10" ht="25.5" customHeight="1">
      <c r="A1099" s="105" t="s">
        <v>428</v>
      </c>
      <c r="B1099" s="106" t="s">
        <v>790</v>
      </c>
      <c r="C1099" s="105" t="s">
        <v>21</v>
      </c>
      <c r="D1099" s="105" t="s">
        <v>791</v>
      </c>
      <c r="E1099" s="133" t="s">
        <v>781</v>
      </c>
      <c r="F1099" s="133"/>
      <c r="G1099" s="61" t="s">
        <v>19</v>
      </c>
      <c r="H1099" s="102">
        <v>1</v>
      </c>
      <c r="I1099" s="103">
        <v>10.98</v>
      </c>
      <c r="J1099" s="103">
        <v>10.98</v>
      </c>
    </row>
    <row r="1100" spans="1:10" ht="14.25" customHeight="1">
      <c r="A1100" s="105" t="s">
        <v>428</v>
      </c>
      <c r="B1100" s="106" t="s">
        <v>1218</v>
      </c>
      <c r="C1100" s="105" t="s">
        <v>21</v>
      </c>
      <c r="D1100" s="105" t="s">
        <v>1219</v>
      </c>
      <c r="E1100" s="133" t="s">
        <v>781</v>
      </c>
      <c r="F1100" s="133"/>
      <c r="G1100" s="61" t="s">
        <v>102</v>
      </c>
      <c r="H1100" s="102">
        <v>4</v>
      </c>
      <c r="I1100" s="103">
        <v>4.8</v>
      </c>
      <c r="J1100" s="103">
        <v>19.2</v>
      </c>
    </row>
    <row r="1101" spans="1:10" ht="14.25" customHeight="1">
      <c r="A1101" s="105" t="s">
        <v>428</v>
      </c>
      <c r="B1101" s="106" t="s">
        <v>817</v>
      </c>
      <c r="C1101" s="105" t="s">
        <v>21</v>
      </c>
      <c r="D1101" s="105" t="s">
        <v>818</v>
      </c>
      <c r="E1101" s="133" t="s">
        <v>810</v>
      </c>
      <c r="F1101" s="133"/>
      <c r="G1101" s="61" t="s">
        <v>102</v>
      </c>
      <c r="H1101" s="102">
        <v>2.2000000000000002</v>
      </c>
      <c r="I1101" s="103">
        <v>4.63</v>
      </c>
      <c r="J1101" s="103">
        <v>10.18</v>
      </c>
    </row>
    <row r="1102" spans="1:10" ht="25.5" customHeight="1">
      <c r="A1102" s="105" t="s">
        <v>428</v>
      </c>
      <c r="B1102" s="106" t="s">
        <v>811</v>
      </c>
      <c r="C1102" s="105" t="s">
        <v>21</v>
      </c>
      <c r="D1102" s="105" t="s">
        <v>812</v>
      </c>
      <c r="E1102" s="133" t="s">
        <v>810</v>
      </c>
      <c r="F1102" s="133"/>
      <c r="G1102" s="61" t="s">
        <v>19</v>
      </c>
      <c r="H1102" s="102">
        <v>1</v>
      </c>
      <c r="I1102" s="103">
        <v>2.94</v>
      </c>
      <c r="J1102" s="103">
        <v>2.94</v>
      </c>
    </row>
    <row r="1103" spans="1:10" ht="14.25" customHeight="1">
      <c r="A1103" s="105" t="s">
        <v>428</v>
      </c>
      <c r="B1103" s="106" t="s">
        <v>808</v>
      </c>
      <c r="C1103" s="105" t="s">
        <v>21</v>
      </c>
      <c r="D1103" s="105" t="s">
        <v>809</v>
      </c>
      <c r="E1103" s="133" t="s">
        <v>810</v>
      </c>
      <c r="F1103" s="133"/>
      <c r="G1103" s="61" t="s">
        <v>102</v>
      </c>
      <c r="H1103" s="102">
        <v>2.2000000000000002</v>
      </c>
      <c r="I1103" s="103">
        <v>9.5399999999999991</v>
      </c>
      <c r="J1103" s="103">
        <v>20.98</v>
      </c>
    </row>
    <row r="1104" spans="1:10" ht="38.25" customHeight="1">
      <c r="A1104" s="106"/>
      <c r="B1104" s="106"/>
      <c r="C1104" s="106"/>
      <c r="D1104" s="106"/>
      <c r="E1104" s="106" t="s">
        <v>420</v>
      </c>
      <c r="F1104" s="103">
        <v>39.368806548901333</v>
      </c>
      <c r="G1104" s="106" t="s">
        <v>421</v>
      </c>
      <c r="H1104" s="103">
        <v>33.729999999999997</v>
      </c>
      <c r="I1104" s="106" t="s">
        <v>422</v>
      </c>
      <c r="J1104" s="103">
        <v>73.099999999999994</v>
      </c>
    </row>
    <row r="1105" spans="1:10" ht="38.25" customHeight="1">
      <c r="A1105" s="106"/>
      <c r="B1105" s="106"/>
      <c r="C1105" s="106"/>
      <c r="D1105" s="106"/>
      <c r="E1105" s="106" t="s">
        <v>423</v>
      </c>
      <c r="F1105" s="103">
        <v>51.1</v>
      </c>
      <c r="G1105" s="106"/>
      <c r="H1105" s="132" t="s">
        <v>424</v>
      </c>
      <c r="I1105" s="132"/>
      <c r="J1105" s="103">
        <v>255.5</v>
      </c>
    </row>
    <row r="1106" spans="1:10" ht="38.25" customHeight="1">
      <c r="A1106" s="108"/>
      <c r="B1106" s="108"/>
      <c r="C1106" s="108"/>
      <c r="D1106" s="108"/>
      <c r="E1106" s="108"/>
      <c r="F1106" s="108"/>
      <c r="G1106" s="108"/>
      <c r="H1106" s="108"/>
      <c r="I1106" s="108"/>
      <c r="J1106" s="108"/>
    </row>
    <row r="1107" spans="1:10" ht="25.5" customHeight="1">
      <c r="A1107" s="107" t="s">
        <v>171</v>
      </c>
      <c r="B1107" s="53" t="s">
        <v>1</v>
      </c>
      <c r="C1107" s="107" t="s">
        <v>2</v>
      </c>
      <c r="D1107" s="107" t="s">
        <v>3</v>
      </c>
      <c r="E1107" s="135" t="s">
        <v>412</v>
      </c>
      <c r="F1107" s="135"/>
      <c r="G1107" s="54" t="s">
        <v>4</v>
      </c>
      <c r="H1107" s="53" t="s">
        <v>5</v>
      </c>
      <c r="I1107" s="53" t="s">
        <v>6</v>
      </c>
      <c r="J1107" s="53" t="s">
        <v>8</v>
      </c>
    </row>
    <row r="1108" spans="1:10" ht="14.25" customHeight="1">
      <c r="A1108" s="108" t="s">
        <v>413</v>
      </c>
      <c r="B1108" s="57" t="s">
        <v>172</v>
      </c>
      <c r="C1108" s="108" t="s">
        <v>21</v>
      </c>
      <c r="D1108" s="108" t="s">
        <v>173</v>
      </c>
      <c r="E1108" s="134" t="s">
        <v>781</v>
      </c>
      <c r="F1108" s="134"/>
      <c r="G1108" s="58" t="s">
        <v>19</v>
      </c>
      <c r="H1108" s="101">
        <v>1</v>
      </c>
      <c r="I1108" s="59">
        <v>146.04</v>
      </c>
      <c r="J1108" s="59">
        <v>146.04</v>
      </c>
    </row>
    <row r="1109" spans="1:10" ht="38.25" customHeight="1">
      <c r="A1109" s="105" t="s">
        <v>428</v>
      </c>
      <c r="B1109" s="106" t="s">
        <v>1220</v>
      </c>
      <c r="C1109" s="105" t="s">
        <v>21</v>
      </c>
      <c r="D1109" s="105" t="s">
        <v>1221</v>
      </c>
      <c r="E1109" s="133" t="s">
        <v>781</v>
      </c>
      <c r="F1109" s="133"/>
      <c r="G1109" s="61" t="s">
        <v>19</v>
      </c>
      <c r="H1109" s="102">
        <v>0.375</v>
      </c>
      <c r="I1109" s="103">
        <v>8.59</v>
      </c>
      <c r="J1109" s="103">
        <v>3.22</v>
      </c>
    </row>
    <row r="1110" spans="1:10" ht="38.25" customHeight="1">
      <c r="A1110" s="105" t="s">
        <v>428</v>
      </c>
      <c r="B1110" s="106" t="s">
        <v>786</v>
      </c>
      <c r="C1110" s="105" t="s">
        <v>21</v>
      </c>
      <c r="D1110" s="105" t="s">
        <v>787</v>
      </c>
      <c r="E1110" s="133" t="s">
        <v>781</v>
      </c>
      <c r="F1110" s="133"/>
      <c r="G1110" s="61" t="s">
        <v>102</v>
      </c>
      <c r="H1110" s="102">
        <v>2.2000000000000002</v>
      </c>
      <c r="I1110" s="103">
        <v>6.54</v>
      </c>
      <c r="J1110" s="103">
        <v>14.38</v>
      </c>
    </row>
    <row r="1111" spans="1:10" ht="25.5" customHeight="1">
      <c r="A1111" s="105" t="s">
        <v>428</v>
      </c>
      <c r="B1111" s="106" t="s">
        <v>788</v>
      </c>
      <c r="C1111" s="105" t="s">
        <v>21</v>
      </c>
      <c r="D1111" s="105" t="s">
        <v>789</v>
      </c>
      <c r="E1111" s="133" t="s">
        <v>781</v>
      </c>
      <c r="F1111" s="133"/>
      <c r="G1111" s="61" t="s">
        <v>102</v>
      </c>
      <c r="H1111" s="102">
        <v>12.6</v>
      </c>
      <c r="I1111" s="103">
        <v>3.83</v>
      </c>
      <c r="J1111" s="103">
        <v>48.25</v>
      </c>
    </row>
    <row r="1112" spans="1:10" ht="25.5" customHeight="1">
      <c r="A1112" s="105" t="s">
        <v>428</v>
      </c>
      <c r="B1112" s="106" t="s">
        <v>1226</v>
      </c>
      <c r="C1112" s="105" t="s">
        <v>21</v>
      </c>
      <c r="D1112" s="105" t="s">
        <v>1227</v>
      </c>
      <c r="E1112" s="133" t="s">
        <v>781</v>
      </c>
      <c r="F1112" s="133"/>
      <c r="G1112" s="61" t="s">
        <v>19</v>
      </c>
      <c r="H1112" s="102">
        <v>1</v>
      </c>
      <c r="I1112" s="103">
        <v>25.51</v>
      </c>
      <c r="J1112" s="103">
        <v>25.51</v>
      </c>
    </row>
    <row r="1113" spans="1:10" ht="25.5" customHeight="1">
      <c r="A1113" s="105" t="s">
        <v>428</v>
      </c>
      <c r="B1113" s="106" t="s">
        <v>790</v>
      </c>
      <c r="C1113" s="105" t="s">
        <v>21</v>
      </c>
      <c r="D1113" s="105" t="s">
        <v>791</v>
      </c>
      <c r="E1113" s="133" t="s">
        <v>781</v>
      </c>
      <c r="F1113" s="133"/>
      <c r="G1113" s="61" t="s">
        <v>19</v>
      </c>
      <c r="H1113" s="102">
        <v>1</v>
      </c>
      <c r="I1113" s="103">
        <v>10.98</v>
      </c>
      <c r="J1113" s="103">
        <v>10.98</v>
      </c>
    </row>
    <row r="1114" spans="1:10" ht="25.5" customHeight="1">
      <c r="A1114" s="105" t="s">
        <v>428</v>
      </c>
      <c r="B1114" s="106" t="s">
        <v>1218</v>
      </c>
      <c r="C1114" s="105" t="s">
        <v>21</v>
      </c>
      <c r="D1114" s="105" t="s">
        <v>1219</v>
      </c>
      <c r="E1114" s="133" t="s">
        <v>781</v>
      </c>
      <c r="F1114" s="133"/>
      <c r="G1114" s="61" t="s">
        <v>102</v>
      </c>
      <c r="H1114" s="102">
        <v>2</v>
      </c>
      <c r="I1114" s="103">
        <v>4.8</v>
      </c>
      <c r="J1114" s="103">
        <v>9.6</v>
      </c>
    </row>
    <row r="1115" spans="1:10" ht="14.25" customHeight="1">
      <c r="A1115" s="105" t="s">
        <v>428</v>
      </c>
      <c r="B1115" s="106" t="s">
        <v>817</v>
      </c>
      <c r="C1115" s="105" t="s">
        <v>21</v>
      </c>
      <c r="D1115" s="105" t="s">
        <v>818</v>
      </c>
      <c r="E1115" s="133" t="s">
        <v>810</v>
      </c>
      <c r="F1115" s="133"/>
      <c r="G1115" s="61" t="s">
        <v>102</v>
      </c>
      <c r="H1115" s="102">
        <v>2.2000000000000002</v>
      </c>
      <c r="I1115" s="103">
        <v>4.63</v>
      </c>
      <c r="J1115" s="103">
        <v>10.18</v>
      </c>
    </row>
    <row r="1116" spans="1:10" ht="14.25" customHeight="1">
      <c r="A1116" s="105" t="s">
        <v>428</v>
      </c>
      <c r="B1116" s="106" t="s">
        <v>811</v>
      </c>
      <c r="C1116" s="105" t="s">
        <v>21</v>
      </c>
      <c r="D1116" s="105" t="s">
        <v>812</v>
      </c>
      <c r="E1116" s="133" t="s">
        <v>810</v>
      </c>
      <c r="F1116" s="133"/>
      <c r="G1116" s="61" t="s">
        <v>19</v>
      </c>
      <c r="H1116" s="102">
        <v>1</v>
      </c>
      <c r="I1116" s="103">
        <v>2.94</v>
      </c>
      <c r="J1116" s="103">
        <v>2.94</v>
      </c>
    </row>
    <row r="1117" spans="1:10" ht="14.25" customHeight="1">
      <c r="A1117" s="105" t="s">
        <v>428</v>
      </c>
      <c r="B1117" s="106" t="s">
        <v>808</v>
      </c>
      <c r="C1117" s="105" t="s">
        <v>21</v>
      </c>
      <c r="D1117" s="105" t="s">
        <v>809</v>
      </c>
      <c r="E1117" s="133" t="s">
        <v>810</v>
      </c>
      <c r="F1117" s="133"/>
      <c r="G1117" s="61" t="s">
        <v>102</v>
      </c>
      <c r="H1117" s="102">
        <v>2.2000000000000002</v>
      </c>
      <c r="I1117" s="103">
        <v>9.5399999999999991</v>
      </c>
      <c r="J1117" s="103">
        <v>20.98</v>
      </c>
    </row>
    <row r="1118" spans="1:10" ht="38.25" customHeight="1">
      <c r="A1118" s="106"/>
      <c r="B1118" s="106"/>
      <c r="C1118" s="106"/>
      <c r="D1118" s="106"/>
      <c r="E1118" s="106" t="s">
        <v>420</v>
      </c>
      <c r="F1118" s="103">
        <v>36.218224903059024</v>
      </c>
      <c r="G1118" s="106" t="s">
        <v>421</v>
      </c>
      <c r="H1118" s="103">
        <v>31.03</v>
      </c>
      <c r="I1118" s="106" t="s">
        <v>422</v>
      </c>
      <c r="J1118" s="103">
        <v>67.25</v>
      </c>
    </row>
    <row r="1119" spans="1:10" ht="38.25" customHeight="1">
      <c r="A1119" s="106"/>
      <c r="B1119" s="106"/>
      <c r="C1119" s="106"/>
      <c r="D1119" s="106"/>
      <c r="E1119" s="106" t="s">
        <v>423</v>
      </c>
      <c r="F1119" s="103">
        <v>36.51</v>
      </c>
      <c r="G1119" s="106"/>
      <c r="H1119" s="132" t="s">
        <v>424</v>
      </c>
      <c r="I1119" s="132"/>
      <c r="J1119" s="103">
        <v>182.55</v>
      </c>
    </row>
    <row r="1120" spans="1:10" ht="38.25" customHeight="1">
      <c r="A1120" s="108"/>
      <c r="B1120" s="108"/>
      <c r="C1120" s="108"/>
      <c r="D1120" s="108"/>
      <c r="E1120" s="108"/>
      <c r="F1120" s="108"/>
      <c r="G1120" s="108"/>
      <c r="H1120" s="108"/>
      <c r="I1120" s="108"/>
      <c r="J1120" s="108"/>
    </row>
    <row r="1121" spans="1:10" ht="25.5" customHeight="1">
      <c r="A1121" s="107" t="s">
        <v>174</v>
      </c>
      <c r="B1121" s="53" t="s">
        <v>1</v>
      </c>
      <c r="C1121" s="107" t="s">
        <v>2</v>
      </c>
      <c r="D1121" s="107" t="s">
        <v>3</v>
      </c>
      <c r="E1121" s="135" t="s">
        <v>412</v>
      </c>
      <c r="F1121" s="135"/>
      <c r="G1121" s="54" t="s">
        <v>4</v>
      </c>
      <c r="H1121" s="53" t="s">
        <v>5</v>
      </c>
      <c r="I1121" s="53" t="s">
        <v>6</v>
      </c>
      <c r="J1121" s="53" t="s">
        <v>8</v>
      </c>
    </row>
    <row r="1122" spans="1:10" ht="38.25" customHeight="1">
      <c r="A1122" s="108" t="s">
        <v>413</v>
      </c>
      <c r="B1122" s="57" t="s">
        <v>169</v>
      </c>
      <c r="C1122" s="108" t="s">
        <v>21</v>
      </c>
      <c r="D1122" s="108" t="s">
        <v>546</v>
      </c>
      <c r="E1122" s="134" t="s">
        <v>781</v>
      </c>
      <c r="F1122" s="134"/>
      <c r="G1122" s="58" t="s">
        <v>19</v>
      </c>
      <c r="H1122" s="101">
        <v>1</v>
      </c>
      <c r="I1122" s="59">
        <v>204.4</v>
      </c>
      <c r="J1122" s="59">
        <v>204.4</v>
      </c>
    </row>
    <row r="1123" spans="1:10" ht="25.5" customHeight="1">
      <c r="A1123" s="105" t="s">
        <v>428</v>
      </c>
      <c r="B1123" s="106" t="s">
        <v>1220</v>
      </c>
      <c r="C1123" s="105" t="s">
        <v>21</v>
      </c>
      <c r="D1123" s="105" t="s">
        <v>1221</v>
      </c>
      <c r="E1123" s="133" t="s">
        <v>781</v>
      </c>
      <c r="F1123" s="133"/>
      <c r="G1123" s="61" t="s">
        <v>19</v>
      </c>
      <c r="H1123" s="102">
        <v>0.375</v>
      </c>
      <c r="I1123" s="103">
        <v>8.59</v>
      </c>
      <c r="J1123" s="103">
        <v>3.22</v>
      </c>
    </row>
    <row r="1124" spans="1:10" ht="14.25" customHeight="1">
      <c r="A1124" s="105" t="s">
        <v>428</v>
      </c>
      <c r="B1124" s="106" t="s">
        <v>786</v>
      </c>
      <c r="C1124" s="105" t="s">
        <v>21</v>
      </c>
      <c r="D1124" s="105" t="s">
        <v>787</v>
      </c>
      <c r="E1124" s="133" t="s">
        <v>781</v>
      </c>
      <c r="F1124" s="133"/>
      <c r="G1124" s="61" t="s">
        <v>102</v>
      </c>
      <c r="H1124" s="102">
        <v>2.2000000000000002</v>
      </c>
      <c r="I1124" s="103">
        <v>6.54</v>
      </c>
      <c r="J1124" s="103">
        <v>14.38</v>
      </c>
    </row>
    <row r="1125" spans="1:10" ht="25.5" customHeight="1">
      <c r="A1125" s="105" t="s">
        <v>428</v>
      </c>
      <c r="B1125" s="106" t="s">
        <v>860</v>
      </c>
      <c r="C1125" s="105" t="s">
        <v>21</v>
      </c>
      <c r="D1125" s="105" t="s">
        <v>861</v>
      </c>
      <c r="E1125" s="133" t="s">
        <v>781</v>
      </c>
      <c r="F1125" s="133"/>
      <c r="G1125" s="61" t="s">
        <v>102</v>
      </c>
      <c r="H1125" s="102">
        <v>18</v>
      </c>
      <c r="I1125" s="103">
        <v>6.36</v>
      </c>
      <c r="J1125" s="103">
        <v>114.48</v>
      </c>
    </row>
    <row r="1126" spans="1:10" ht="25.5" customHeight="1">
      <c r="A1126" s="105" t="s">
        <v>428</v>
      </c>
      <c r="B1126" s="106" t="s">
        <v>1224</v>
      </c>
      <c r="C1126" s="105" t="s">
        <v>21</v>
      </c>
      <c r="D1126" s="105" t="s">
        <v>1225</v>
      </c>
      <c r="E1126" s="133" t="s">
        <v>781</v>
      </c>
      <c r="F1126" s="133"/>
      <c r="G1126" s="61" t="s">
        <v>19</v>
      </c>
      <c r="H1126" s="102">
        <v>1</v>
      </c>
      <c r="I1126" s="103">
        <v>8.0399999999999991</v>
      </c>
      <c r="J1126" s="103">
        <v>8.0399999999999991</v>
      </c>
    </row>
    <row r="1127" spans="1:10" ht="25.5" customHeight="1">
      <c r="A1127" s="105" t="s">
        <v>428</v>
      </c>
      <c r="B1127" s="106" t="s">
        <v>790</v>
      </c>
      <c r="C1127" s="105" t="s">
        <v>21</v>
      </c>
      <c r="D1127" s="105" t="s">
        <v>791</v>
      </c>
      <c r="E1127" s="133" t="s">
        <v>781</v>
      </c>
      <c r="F1127" s="133"/>
      <c r="G1127" s="61" t="s">
        <v>19</v>
      </c>
      <c r="H1127" s="102">
        <v>1</v>
      </c>
      <c r="I1127" s="103">
        <v>10.98</v>
      </c>
      <c r="J1127" s="103">
        <v>10.98</v>
      </c>
    </row>
    <row r="1128" spans="1:10" ht="25.5" customHeight="1">
      <c r="A1128" s="105" t="s">
        <v>428</v>
      </c>
      <c r="B1128" s="106" t="s">
        <v>1218</v>
      </c>
      <c r="C1128" s="105" t="s">
        <v>21</v>
      </c>
      <c r="D1128" s="105" t="s">
        <v>1219</v>
      </c>
      <c r="E1128" s="133" t="s">
        <v>781</v>
      </c>
      <c r="F1128" s="133"/>
      <c r="G1128" s="61" t="s">
        <v>102</v>
      </c>
      <c r="H1128" s="102">
        <v>4</v>
      </c>
      <c r="I1128" s="103">
        <v>4.8</v>
      </c>
      <c r="J1128" s="103">
        <v>19.2</v>
      </c>
    </row>
    <row r="1129" spans="1:10" ht="14.25" customHeight="1">
      <c r="A1129" s="105" t="s">
        <v>428</v>
      </c>
      <c r="B1129" s="106" t="s">
        <v>817</v>
      </c>
      <c r="C1129" s="105" t="s">
        <v>21</v>
      </c>
      <c r="D1129" s="105" t="s">
        <v>818</v>
      </c>
      <c r="E1129" s="133" t="s">
        <v>810</v>
      </c>
      <c r="F1129" s="133"/>
      <c r="G1129" s="61" t="s">
        <v>102</v>
      </c>
      <c r="H1129" s="102">
        <v>2.2000000000000002</v>
      </c>
      <c r="I1129" s="103">
        <v>4.63</v>
      </c>
      <c r="J1129" s="103">
        <v>10.18</v>
      </c>
    </row>
    <row r="1130" spans="1:10" ht="14.25" customHeight="1">
      <c r="A1130" s="105" t="s">
        <v>428</v>
      </c>
      <c r="B1130" s="106" t="s">
        <v>811</v>
      </c>
      <c r="C1130" s="105" t="s">
        <v>21</v>
      </c>
      <c r="D1130" s="105" t="s">
        <v>812</v>
      </c>
      <c r="E1130" s="133" t="s">
        <v>810</v>
      </c>
      <c r="F1130" s="133"/>
      <c r="G1130" s="61" t="s">
        <v>19</v>
      </c>
      <c r="H1130" s="102">
        <v>1</v>
      </c>
      <c r="I1130" s="103">
        <v>2.94</v>
      </c>
      <c r="J1130" s="103">
        <v>2.94</v>
      </c>
    </row>
    <row r="1131" spans="1:10" ht="25.5" customHeight="1">
      <c r="A1131" s="105" t="s">
        <v>428</v>
      </c>
      <c r="B1131" s="106" t="s">
        <v>808</v>
      </c>
      <c r="C1131" s="105" t="s">
        <v>21</v>
      </c>
      <c r="D1131" s="105" t="s">
        <v>809</v>
      </c>
      <c r="E1131" s="133" t="s">
        <v>810</v>
      </c>
      <c r="F1131" s="133"/>
      <c r="G1131" s="61" t="s">
        <v>102</v>
      </c>
      <c r="H1131" s="102">
        <v>2.2000000000000002</v>
      </c>
      <c r="I1131" s="103">
        <v>9.5399999999999991</v>
      </c>
      <c r="J1131" s="103">
        <v>20.98</v>
      </c>
    </row>
    <row r="1132" spans="1:10" ht="25.5" customHeight="1">
      <c r="A1132" s="106"/>
      <c r="B1132" s="106"/>
      <c r="C1132" s="106"/>
      <c r="D1132" s="106"/>
      <c r="E1132" s="106" t="s">
        <v>420</v>
      </c>
      <c r="F1132" s="103">
        <v>39.368806548901333</v>
      </c>
      <c r="G1132" s="106" t="s">
        <v>421</v>
      </c>
      <c r="H1132" s="103">
        <v>33.729999999999997</v>
      </c>
      <c r="I1132" s="106" t="s">
        <v>422</v>
      </c>
      <c r="J1132" s="103">
        <v>73.099999999999994</v>
      </c>
    </row>
    <row r="1133" spans="1:10" ht="14.25" customHeight="1">
      <c r="A1133" s="106"/>
      <c r="B1133" s="106"/>
      <c r="C1133" s="106"/>
      <c r="D1133" s="106"/>
      <c r="E1133" s="106" t="s">
        <v>423</v>
      </c>
      <c r="F1133" s="103">
        <v>51.1</v>
      </c>
      <c r="G1133" s="106"/>
      <c r="H1133" s="132" t="s">
        <v>424</v>
      </c>
      <c r="I1133" s="132"/>
      <c r="J1133" s="103">
        <v>255.5</v>
      </c>
    </row>
    <row r="1134" spans="1:10" ht="38.25" customHeight="1">
      <c r="A1134" s="108"/>
      <c r="B1134" s="108"/>
      <c r="C1134" s="108"/>
      <c r="D1134" s="108"/>
      <c r="E1134" s="108"/>
      <c r="F1134" s="108"/>
      <c r="G1134" s="108"/>
      <c r="H1134" s="108"/>
      <c r="I1134" s="108"/>
      <c r="J1134" s="108"/>
    </row>
    <row r="1135" spans="1:10" ht="25.5" customHeight="1">
      <c r="A1135" s="107" t="s">
        <v>175</v>
      </c>
      <c r="B1135" s="53" t="s">
        <v>1</v>
      </c>
      <c r="C1135" s="107" t="s">
        <v>2</v>
      </c>
      <c r="D1135" s="107" t="s">
        <v>3</v>
      </c>
      <c r="E1135" s="135" t="s">
        <v>412</v>
      </c>
      <c r="F1135" s="135"/>
      <c r="G1135" s="54" t="s">
        <v>4</v>
      </c>
      <c r="H1135" s="53" t="s">
        <v>5</v>
      </c>
      <c r="I1135" s="53" t="s">
        <v>6</v>
      </c>
      <c r="J1135" s="53" t="s">
        <v>8</v>
      </c>
    </row>
    <row r="1136" spans="1:10" ht="25.5" customHeight="1">
      <c r="A1136" s="108" t="s">
        <v>413</v>
      </c>
      <c r="B1136" s="57" t="s">
        <v>547</v>
      </c>
      <c r="C1136" s="108" t="s">
        <v>21</v>
      </c>
      <c r="D1136" s="108" t="s">
        <v>548</v>
      </c>
      <c r="E1136" s="134" t="s">
        <v>781</v>
      </c>
      <c r="F1136" s="134"/>
      <c r="G1136" s="58" t="s">
        <v>19</v>
      </c>
      <c r="H1136" s="101">
        <v>1</v>
      </c>
      <c r="I1136" s="59">
        <v>613.6</v>
      </c>
      <c r="J1136" s="59">
        <v>613.6</v>
      </c>
    </row>
    <row r="1137" spans="1:10" ht="38.25" customHeight="1">
      <c r="A1137" s="105" t="s">
        <v>428</v>
      </c>
      <c r="B1137" s="106" t="s">
        <v>1228</v>
      </c>
      <c r="C1137" s="105" t="s">
        <v>21</v>
      </c>
      <c r="D1137" s="105" t="s">
        <v>1229</v>
      </c>
      <c r="E1137" s="133" t="s">
        <v>427</v>
      </c>
      <c r="F1137" s="133"/>
      <c r="G1137" s="61" t="s">
        <v>41</v>
      </c>
      <c r="H1137" s="102">
        <v>1.34E-2</v>
      </c>
      <c r="I1137" s="103">
        <v>529.05999999999995</v>
      </c>
      <c r="J1137" s="103">
        <v>7.08</v>
      </c>
    </row>
    <row r="1138" spans="1:10" ht="38.25" customHeight="1">
      <c r="A1138" s="105" t="s">
        <v>428</v>
      </c>
      <c r="B1138" s="106" t="s">
        <v>1168</v>
      </c>
      <c r="C1138" s="105" t="s">
        <v>21</v>
      </c>
      <c r="D1138" s="105" t="s">
        <v>1169</v>
      </c>
      <c r="E1138" s="133" t="s">
        <v>427</v>
      </c>
      <c r="F1138" s="133"/>
      <c r="G1138" s="61" t="s">
        <v>429</v>
      </c>
      <c r="H1138" s="102">
        <v>0.53349999999999997</v>
      </c>
      <c r="I1138" s="103">
        <v>19.09</v>
      </c>
      <c r="J1138" s="103">
        <v>10.18</v>
      </c>
    </row>
    <row r="1139" spans="1:10" ht="25.5" customHeight="1">
      <c r="A1139" s="105" t="s">
        <v>428</v>
      </c>
      <c r="B1139" s="106" t="s">
        <v>1170</v>
      </c>
      <c r="C1139" s="105" t="s">
        <v>21</v>
      </c>
      <c r="D1139" s="105" t="s">
        <v>1171</v>
      </c>
      <c r="E1139" s="133" t="s">
        <v>427</v>
      </c>
      <c r="F1139" s="133"/>
      <c r="G1139" s="61" t="s">
        <v>429</v>
      </c>
      <c r="H1139" s="102">
        <v>0.53349999999999997</v>
      </c>
      <c r="I1139" s="103">
        <v>15.04</v>
      </c>
      <c r="J1139" s="103">
        <v>8.02</v>
      </c>
    </row>
    <row r="1140" spans="1:10" ht="25.5" customHeight="1">
      <c r="A1140" s="105" t="s">
        <v>415</v>
      </c>
      <c r="B1140" s="106" t="s">
        <v>1230</v>
      </c>
      <c r="C1140" s="105" t="s">
        <v>21</v>
      </c>
      <c r="D1140" s="105" t="s">
        <v>1231</v>
      </c>
      <c r="E1140" s="133" t="s">
        <v>433</v>
      </c>
      <c r="F1140" s="133"/>
      <c r="G1140" s="61" t="s">
        <v>19</v>
      </c>
      <c r="H1140" s="102">
        <v>1</v>
      </c>
      <c r="I1140" s="103">
        <v>588.32000000000005</v>
      </c>
      <c r="J1140" s="103">
        <v>588.32000000000005</v>
      </c>
    </row>
    <row r="1141" spans="1:10" ht="25.5" customHeight="1">
      <c r="A1141" s="106"/>
      <c r="B1141" s="106"/>
      <c r="C1141" s="106"/>
      <c r="D1141" s="106"/>
      <c r="E1141" s="106" t="s">
        <v>420</v>
      </c>
      <c r="F1141" s="103">
        <v>8.8270142180094773</v>
      </c>
      <c r="G1141" s="106" t="s">
        <v>421</v>
      </c>
      <c r="H1141" s="103">
        <v>7.56</v>
      </c>
      <c r="I1141" s="106" t="s">
        <v>422</v>
      </c>
      <c r="J1141" s="103">
        <v>16.39</v>
      </c>
    </row>
    <row r="1142" spans="1:10" ht="14.25" customHeight="1">
      <c r="A1142" s="106"/>
      <c r="B1142" s="106"/>
      <c r="C1142" s="106"/>
      <c r="D1142" s="106"/>
      <c r="E1142" s="106" t="s">
        <v>423</v>
      </c>
      <c r="F1142" s="103">
        <v>153.4</v>
      </c>
      <c r="G1142" s="106"/>
      <c r="H1142" s="132" t="s">
        <v>424</v>
      </c>
      <c r="I1142" s="132"/>
      <c r="J1142" s="103">
        <v>767</v>
      </c>
    </row>
    <row r="1143" spans="1:10" ht="14.25" customHeight="1">
      <c r="A1143" s="108"/>
      <c r="B1143" s="108"/>
      <c r="C1143" s="108"/>
      <c r="D1143" s="108"/>
      <c r="E1143" s="108"/>
      <c r="F1143" s="108"/>
      <c r="G1143" s="108"/>
      <c r="H1143" s="108"/>
      <c r="I1143" s="108"/>
      <c r="J1143" s="108"/>
    </row>
    <row r="1144" spans="1:10" ht="14.25" customHeight="1">
      <c r="A1144" s="107" t="s">
        <v>176</v>
      </c>
      <c r="B1144" s="53" t="s">
        <v>1</v>
      </c>
      <c r="C1144" s="107" t="s">
        <v>2</v>
      </c>
      <c r="D1144" s="107" t="s">
        <v>3</v>
      </c>
      <c r="E1144" s="135" t="s">
        <v>412</v>
      </c>
      <c r="F1144" s="135"/>
      <c r="G1144" s="54" t="s">
        <v>4</v>
      </c>
      <c r="H1144" s="53" t="s">
        <v>5</v>
      </c>
      <c r="I1144" s="53" t="s">
        <v>6</v>
      </c>
      <c r="J1144" s="53" t="s">
        <v>8</v>
      </c>
    </row>
    <row r="1145" spans="1:10" ht="25.5" customHeight="1">
      <c r="A1145" s="108" t="s">
        <v>413</v>
      </c>
      <c r="B1145" s="57" t="s">
        <v>177</v>
      </c>
      <c r="C1145" s="108" t="s">
        <v>21</v>
      </c>
      <c r="D1145" s="108" t="s">
        <v>178</v>
      </c>
      <c r="E1145" s="134" t="s">
        <v>781</v>
      </c>
      <c r="F1145" s="134"/>
      <c r="G1145" s="58" t="s">
        <v>19</v>
      </c>
      <c r="H1145" s="101">
        <v>1</v>
      </c>
      <c r="I1145" s="59">
        <v>767.02</v>
      </c>
      <c r="J1145" s="59">
        <v>767.02</v>
      </c>
    </row>
    <row r="1146" spans="1:10" ht="38.25" customHeight="1">
      <c r="A1146" s="105" t="s">
        <v>428</v>
      </c>
      <c r="B1146" s="106" t="s">
        <v>1168</v>
      </c>
      <c r="C1146" s="105" t="s">
        <v>21</v>
      </c>
      <c r="D1146" s="105" t="s">
        <v>1169</v>
      </c>
      <c r="E1146" s="133" t="s">
        <v>427</v>
      </c>
      <c r="F1146" s="133"/>
      <c r="G1146" s="61" t="s">
        <v>429</v>
      </c>
      <c r="H1146" s="102">
        <v>6</v>
      </c>
      <c r="I1146" s="103">
        <v>19.09</v>
      </c>
      <c r="J1146" s="103">
        <v>114.54</v>
      </c>
    </row>
    <row r="1147" spans="1:10" ht="25.5" customHeight="1">
      <c r="A1147" s="105" t="s">
        <v>428</v>
      </c>
      <c r="B1147" s="106" t="s">
        <v>441</v>
      </c>
      <c r="C1147" s="105" t="s">
        <v>21</v>
      </c>
      <c r="D1147" s="105" t="s">
        <v>442</v>
      </c>
      <c r="E1147" s="133" t="s">
        <v>427</v>
      </c>
      <c r="F1147" s="133"/>
      <c r="G1147" s="61" t="s">
        <v>429</v>
      </c>
      <c r="H1147" s="102">
        <v>6</v>
      </c>
      <c r="I1147" s="103">
        <v>14.15</v>
      </c>
      <c r="J1147" s="103">
        <v>84.9</v>
      </c>
    </row>
    <row r="1148" spans="1:10" ht="38.25" customHeight="1">
      <c r="A1148" s="105" t="s">
        <v>415</v>
      </c>
      <c r="B1148" s="106" t="s">
        <v>1232</v>
      </c>
      <c r="C1148" s="105" t="s">
        <v>21</v>
      </c>
      <c r="D1148" s="105" t="s">
        <v>1233</v>
      </c>
      <c r="E1148" s="133" t="s">
        <v>433</v>
      </c>
      <c r="F1148" s="133"/>
      <c r="G1148" s="61" t="s">
        <v>19</v>
      </c>
      <c r="H1148" s="102">
        <v>1</v>
      </c>
      <c r="I1148" s="103">
        <v>567.58000000000004</v>
      </c>
      <c r="J1148" s="103">
        <v>567.58000000000004</v>
      </c>
    </row>
    <row r="1149" spans="1:10" ht="38.25" customHeight="1">
      <c r="A1149" s="106"/>
      <c r="B1149" s="106"/>
      <c r="C1149" s="106"/>
      <c r="D1149" s="106"/>
      <c r="E1149" s="106" t="s">
        <v>420</v>
      </c>
      <c r="F1149" s="103">
        <v>86.859112499999995</v>
      </c>
      <c r="G1149" s="106" t="s">
        <v>421</v>
      </c>
      <c r="H1149" s="103">
        <v>74.42</v>
      </c>
      <c r="I1149" s="106" t="s">
        <v>422</v>
      </c>
      <c r="J1149" s="103">
        <v>161.28</v>
      </c>
    </row>
    <row r="1150" spans="1:10" ht="25.5" customHeight="1">
      <c r="A1150" s="106"/>
      <c r="B1150" s="106"/>
      <c r="C1150" s="106"/>
      <c r="D1150" s="106"/>
      <c r="E1150" s="106" t="s">
        <v>423</v>
      </c>
      <c r="F1150" s="103">
        <v>191.75</v>
      </c>
      <c r="G1150" s="106"/>
      <c r="H1150" s="132" t="s">
        <v>424</v>
      </c>
      <c r="I1150" s="132"/>
      <c r="J1150" s="103">
        <v>958.77</v>
      </c>
    </row>
    <row r="1151" spans="1:10" ht="14.25" customHeight="1">
      <c r="A1151" s="108"/>
      <c r="B1151" s="108"/>
      <c r="C1151" s="108"/>
      <c r="D1151" s="108"/>
      <c r="E1151" s="108"/>
      <c r="F1151" s="108"/>
      <c r="G1151" s="108"/>
      <c r="H1151" s="108"/>
      <c r="I1151" s="108"/>
      <c r="J1151" s="108"/>
    </row>
    <row r="1152" spans="1:10" ht="14.25" customHeight="1">
      <c r="A1152" s="107" t="s">
        <v>179</v>
      </c>
      <c r="B1152" s="53" t="s">
        <v>1</v>
      </c>
      <c r="C1152" s="107" t="s">
        <v>2</v>
      </c>
      <c r="D1152" s="107" t="s">
        <v>3</v>
      </c>
      <c r="E1152" s="135" t="s">
        <v>412</v>
      </c>
      <c r="F1152" s="135"/>
      <c r="G1152" s="54" t="s">
        <v>4</v>
      </c>
      <c r="H1152" s="53" t="s">
        <v>5</v>
      </c>
      <c r="I1152" s="53" t="s">
        <v>6</v>
      </c>
      <c r="J1152" s="53" t="s">
        <v>8</v>
      </c>
    </row>
    <row r="1153" spans="1:10" ht="38.25" customHeight="1">
      <c r="A1153" s="108" t="s">
        <v>413</v>
      </c>
      <c r="B1153" s="57" t="s">
        <v>180</v>
      </c>
      <c r="C1153" s="108" t="s">
        <v>21</v>
      </c>
      <c r="D1153" s="108" t="s">
        <v>181</v>
      </c>
      <c r="E1153" s="134" t="s">
        <v>810</v>
      </c>
      <c r="F1153" s="134"/>
      <c r="G1153" s="58" t="s">
        <v>102</v>
      </c>
      <c r="H1153" s="101">
        <v>1</v>
      </c>
      <c r="I1153" s="59">
        <v>11.5</v>
      </c>
      <c r="J1153" s="59">
        <v>11.5</v>
      </c>
    </row>
    <row r="1154" spans="1:10" ht="25.5" customHeight="1">
      <c r="A1154" s="105" t="s">
        <v>428</v>
      </c>
      <c r="B1154" s="106" t="s">
        <v>1055</v>
      </c>
      <c r="C1154" s="105" t="s">
        <v>21</v>
      </c>
      <c r="D1154" s="105" t="s">
        <v>1056</v>
      </c>
      <c r="E1154" s="133" t="s">
        <v>427</v>
      </c>
      <c r="F1154" s="133"/>
      <c r="G1154" s="61" t="s">
        <v>429</v>
      </c>
      <c r="H1154" s="102">
        <v>0.19</v>
      </c>
      <c r="I1154" s="103">
        <v>14.27</v>
      </c>
      <c r="J1154" s="103">
        <v>2.71</v>
      </c>
    </row>
    <row r="1155" spans="1:10" ht="14.25" customHeight="1">
      <c r="A1155" s="105" t="s">
        <v>428</v>
      </c>
      <c r="B1155" s="106" t="s">
        <v>1057</v>
      </c>
      <c r="C1155" s="105" t="s">
        <v>21</v>
      </c>
      <c r="D1155" s="105" t="s">
        <v>1058</v>
      </c>
      <c r="E1155" s="133" t="s">
        <v>427</v>
      </c>
      <c r="F1155" s="133"/>
      <c r="G1155" s="61" t="s">
        <v>429</v>
      </c>
      <c r="H1155" s="102">
        <v>0.19</v>
      </c>
      <c r="I1155" s="103">
        <v>18.260000000000002</v>
      </c>
      <c r="J1155" s="103">
        <v>3.46</v>
      </c>
    </row>
    <row r="1156" spans="1:10" ht="25.5" customHeight="1">
      <c r="A1156" s="105" t="s">
        <v>415</v>
      </c>
      <c r="B1156" s="106" t="s">
        <v>1061</v>
      </c>
      <c r="C1156" s="105" t="s">
        <v>21</v>
      </c>
      <c r="D1156" s="105" t="s">
        <v>1062</v>
      </c>
      <c r="E1156" s="133" t="s">
        <v>433</v>
      </c>
      <c r="F1156" s="133"/>
      <c r="G1156" s="61" t="s">
        <v>19</v>
      </c>
      <c r="H1156" s="102">
        <v>6.3E-2</v>
      </c>
      <c r="I1156" s="103">
        <v>1.86</v>
      </c>
      <c r="J1156" s="103">
        <v>0.11</v>
      </c>
    </row>
    <row r="1157" spans="1:10">
      <c r="A1157" s="105" t="s">
        <v>415</v>
      </c>
      <c r="B1157" s="106" t="s">
        <v>1234</v>
      </c>
      <c r="C1157" s="105" t="s">
        <v>21</v>
      </c>
      <c r="D1157" s="105" t="s">
        <v>1235</v>
      </c>
      <c r="E1157" s="133" t="s">
        <v>433</v>
      </c>
      <c r="F1157" s="133"/>
      <c r="G1157" s="61" t="s">
        <v>102</v>
      </c>
      <c r="H1157" s="102">
        <v>1.05</v>
      </c>
      <c r="I1157" s="103">
        <v>4.9800000000000004</v>
      </c>
      <c r="J1157" s="103">
        <v>5.22</v>
      </c>
    </row>
    <row r="1158" spans="1:10" ht="14.25" customHeight="1">
      <c r="A1158" s="106"/>
      <c r="B1158" s="106"/>
      <c r="C1158" s="106"/>
      <c r="D1158" s="106"/>
      <c r="E1158" s="106" t="s">
        <v>420</v>
      </c>
      <c r="F1158" s="103">
        <v>2.7789745799224472</v>
      </c>
      <c r="G1158" s="106" t="s">
        <v>421</v>
      </c>
      <c r="H1158" s="103">
        <v>2.38</v>
      </c>
      <c r="I1158" s="106" t="s">
        <v>422</v>
      </c>
      <c r="J1158" s="103">
        <v>5.16</v>
      </c>
    </row>
    <row r="1159" spans="1:10" ht="14.25" customHeight="1">
      <c r="A1159" s="106"/>
      <c r="B1159" s="106"/>
      <c r="C1159" s="106"/>
      <c r="D1159" s="106"/>
      <c r="E1159" s="106" t="s">
        <v>423</v>
      </c>
      <c r="F1159" s="103">
        <v>2.87</v>
      </c>
      <c r="G1159" s="106"/>
      <c r="H1159" s="132" t="s">
        <v>424</v>
      </c>
      <c r="I1159" s="132"/>
      <c r="J1159" s="103">
        <v>14.37</v>
      </c>
    </row>
    <row r="1160" spans="1:10" ht="14.25" customHeight="1">
      <c r="A1160" s="108"/>
      <c r="B1160" s="108"/>
      <c r="C1160" s="108"/>
      <c r="D1160" s="108"/>
      <c r="E1160" s="108"/>
      <c r="F1160" s="108"/>
      <c r="G1160" s="108"/>
      <c r="H1160" s="108"/>
      <c r="I1160" s="108"/>
      <c r="J1160" s="108"/>
    </row>
    <row r="1161" spans="1:10" ht="38.25" customHeight="1">
      <c r="A1161" s="107" t="s">
        <v>182</v>
      </c>
      <c r="B1161" s="53" t="s">
        <v>1</v>
      </c>
      <c r="C1161" s="107" t="s">
        <v>2</v>
      </c>
      <c r="D1161" s="107" t="s">
        <v>3</v>
      </c>
      <c r="E1161" s="135" t="s">
        <v>412</v>
      </c>
      <c r="F1161" s="135"/>
      <c r="G1161" s="54" t="s">
        <v>4</v>
      </c>
      <c r="H1161" s="53" t="s">
        <v>5</v>
      </c>
      <c r="I1161" s="53" t="s">
        <v>6</v>
      </c>
      <c r="J1161" s="53" t="s">
        <v>8</v>
      </c>
    </row>
    <row r="1162" spans="1:10" ht="25.5" customHeight="1">
      <c r="A1162" s="108" t="s">
        <v>413</v>
      </c>
      <c r="B1162" s="57" t="s">
        <v>549</v>
      </c>
      <c r="C1162" s="108" t="s">
        <v>13</v>
      </c>
      <c r="D1162" s="108" t="s">
        <v>183</v>
      </c>
      <c r="E1162" s="134" t="s">
        <v>427</v>
      </c>
      <c r="F1162" s="134"/>
      <c r="G1162" s="58" t="s">
        <v>19</v>
      </c>
      <c r="H1162" s="101">
        <v>1</v>
      </c>
      <c r="I1162" s="59">
        <v>159.54</v>
      </c>
      <c r="J1162" s="59">
        <v>159.54</v>
      </c>
    </row>
    <row r="1163" spans="1:10" ht="25.5" customHeight="1">
      <c r="A1163" s="105" t="s">
        <v>428</v>
      </c>
      <c r="B1163" s="106" t="s">
        <v>1168</v>
      </c>
      <c r="C1163" s="105" t="s">
        <v>21</v>
      </c>
      <c r="D1163" s="105" t="s">
        <v>1169</v>
      </c>
      <c r="E1163" s="133" t="s">
        <v>427</v>
      </c>
      <c r="F1163" s="133"/>
      <c r="G1163" s="61" t="s">
        <v>429</v>
      </c>
      <c r="H1163" s="102">
        <v>0.5</v>
      </c>
      <c r="I1163" s="103">
        <v>19.09</v>
      </c>
      <c r="J1163" s="103">
        <v>9.5399999999999991</v>
      </c>
    </row>
    <row r="1164" spans="1:10">
      <c r="A1164" s="105" t="s">
        <v>415</v>
      </c>
      <c r="B1164" s="106" t="s">
        <v>1236</v>
      </c>
      <c r="C1164" s="105" t="s">
        <v>13</v>
      </c>
      <c r="D1164" s="105" t="s">
        <v>183</v>
      </c>
      <c r="E1164" s="133" t="s">
        <v>433</v>
      </c>
      <c r="F1164" s="133"/>
      <c r="G1164" s="61" t="s">
        <v>19</v>
      </c>
      <c r="H1164" s="102">
        <v>1</v>
      </c>
      <c r="I1164" s="103">
        <v>150</v>
      </c>
      <c r="J1164" s="103">
        <v>150</v>
      </c>
    </row>
    <row r="1165" spans="1:10" ht="25.5">
      <c r="A1165" s="106"/>
      <c r="B1165" s="106"/>
      <c r="C1165" s="106"/>
      <c r="D1165" s="106"/>
      <c r="E1165" s="106" t="s">
        <v>420</v>
      </c>
      <c r="F1165" s="103">
        <v>4.2654028000000004</v>
      </c>
      <c r="G1165" s="106" t="s">
        <v>421</v>
      </c>
      <c r="H1165" s="103">
        <v>3.65</v>
      </c>
      <c r="I1165" s="106" t="s">
        <v>422</v>
      </c>
      <c r="J1165" s="103">
        <v>7.92</v>
      </c>
    </row>
    <row r="1166" spans="1:10" ht="14.25" customHeight="1">
      <c r="A1166" s="106"/>
      <c r="B1166" s="106"/>
      <c r="C1166" s="106"/>
      <c r="D1166" s="106"/>
      <c r="E1166" s="106" t="s">
        <v>423</v>
      </c>
      <c r="F1166" s="103">
        <v>39.880000000000003</v>
      </c>
      <c r="G1166" s="106"/>
      <c r="H1166" s="132" t="s">
        <v>424</v>
      </c>
      <c r="I1166" s="132"/>
      <c r="J1166" s="103">
        <v>199.42</v>
      </c>
    </row>
    <row r="1167" spans="1:10" ht="14.25" customHeight="1">
      <c r="A1167" s="108"/>
      <c r="B1167" s="108"/>
      <c r="C1167" s="108"/>
      <c r="D1167" s="108"/>
      <c r="E1167" s="108"/>
      <c r="F1167" s="108"/>
      <c r="G1167" s="108"/>
      <c r="H1167" s="108"/>
      <c r="I1167" s="108"/>
      <c r="J1167" s="108"/>
    </row>
    <row r="1168" spans="1:10" ht="14.25" customHeight="1">
      <c r="A1168" s="107" t="s">
        <v>184</v>
      </c>
      <c r="B1168" s="53" t="s">
        <v>1</v>
      </c>
      <c r="C1168" s="107" t="s">
        <v>2</v>
      </c>
      <c r="D1168" s="107" t="s">
        <v>3</v>
      </c>
      <c r="E1168" s="135" t="s">
        <v>412</v>
      </c>
      <c r="F1168" s="135"/>
      <c r="G1168" s="54" t="s">
        <v>4</v>
      </c>
      <c r="H1168" s="53" t="s">
        <v>5</v>
      </c>
      <c r="I1168" s="53" t="s">
        <v>6</v>
      </c>
      <c r="J1168" s="53" t="s">
        <v>8</v>
      </c>
    </row>
    <row r="1169" spans="1:10" ht="14.25" customHeight="1">
      <c r="A1169" s="108" t="s">
        <v>413</v>
      </c>
      <c r="B1169" s="57" t="s">
        <v>185</v>
      </c>
      <c r="C1169" s="108" t="s">
        <v>21</v>
      </c>
      <c r="D1169" s="108" t="s">
        <v>186</v>
      </c>
      <c r="E1169" s="134" t="s">
        <v>781</v>
      </c>
      <c r="F1169" s="134"/>
      <c r="G1169" s="58" t="s">
        <v>19</v>
      </c>
      <c r="H1169" s="101">
        <v>1</v>
      </c>
      <c r="I1169" s="59">
        <v>10.36</v>
      </c>
      <c r="J1169" s="59">
        <v>10.36</v>
      </c>
    </row>
    <row r="1170" spans="1:10" ht="14.25" customHeight="1">
      <c r="A1170" s="105" t="s">
        <v>428</v>
      </c>
      <c r="B1170" s="106" t="s">
        <v>1168</v>
      </c>
      <c r="C1170" s="105" t="s">
        <v>21</v>
      </c>
      <c r="D1170" s="105" t="s">
        <v>1169</v>
      </c>
      <c r="E1170" s="133" t="s">
        <v>427</v>
      </c>
      <c r="F1170" s="133"/>
      <c r="G1170" s="61" t="s">
        <v>429</v>
      </c>
      <c r="H1170" s="102">
        <v>4.7600000000000003E-2</v>
      </c>
      <c r="I1170" s="103">
        <v>19.09</v>
      </c>
      <c r="J1170" s="103">
        <v>0.9</v>
      </c>
    </row>
    <row r="1171" spans="1:10" ht="25.5" customHeight="1">
      <c r="A1171" s="105" t="s">
        <v>428</v>
      </c>
      <c r="B1171" s="106" t="s">
        <v>1170</v>
      </c>
      <c r="C1171" s="105" t="s">
        <v>21</v>
      </c>
      <c r="D1171" s="105" t="s">
        <v>1171</v>
      </c>
      <c r="E1171" s="133" t="s">
        <v>427</v>
      </c>
      <c r="F1171" s="133"/>
      <c r="G1171" s="61" t="s">
        <v>429</v>
      </c>
      <c r="H1171" s="102">
        <v>4.7600000000000003E-2</v>
      </c>
      <c r="I1171" s="103">
        <v>15.04</v>
      </c>
      <c r="J1171" s="103">
        <v>0.71</v>
      </c>
    </row>
    <row r="1172" spans="1:10">
      <c r="A1172" s="105" t="s">
        <v>415</v>
      </c>
      <c r="B1172" s="106" t="s">
        <v>1237</v>
      </c>
      <c r="C1172" s="105" t="s">
        <v>21</v>
      </c>
      <c r="D1172" s="105" t="s">
        <v>1238</v>
      </c>
      <c r="E1172" s="133" t="s">
        <v>433</v>
      </c>
      <c r="F1172" s="133"/>
      <c r="G1172" s="61" t="s">
        <v>19</v>
      </c>
      <c r="H1172" s="102">
        <v>1</v>
      </c>
      <c r="I1172" s="103">
        <v>7.76</v>
      </c>
      <c r="J1172" s="103">
        <v>7.76</v>
      </c>
    </row>
    <row r="1173" spans="1:10" ht="25.5">
      <c r="A1173" s="105" t="s">
        <v>415</v>
      </c>
      <c r="B1173" s="106" t="s">
        <v>1239</v>
      </c>
      <c r="C1173" s="105" t="s">
        <v>21</v>
      </c>
      <c r="D1173" s="105" t="s">
        <v>1240</v>
      </c>
      <c r="E1173" s="133" t="s">
        <v>433</v>
      </c>
      <c r="F1173" s="133"/>
      <c r="G1173" s="61" t="s">
        <v>19</v>
      </c>
      <c r="H1173" s="102">
        <v>1</v>
      </c>
      <c r="I1173" s="103">
        <v>0.99</v>
      </c>
      <c r="J1173" s="103">
        <v>0.99</v>
      </c>
    </row>
    <row r="1174" spans="1:10" ht="25.5">
      <c r="A1174" s="106"/>
      <c r="B1174" s="106"/>
      <c r="C1174" s="106"/>
      <c r="D1174" s="106"/>
      <c r="E1174" s="106" t="s">
        <v>420</v>
      </c>
      <c r="F1174" s="103">
        <v>0.70551486428263688</v>
      </c>
      <c r="G1174" s="106" t="s">
        <v>421</v>
      </c>
      <c r="H1174" s="103">
        <v>0.6</v>
      </c>
      <c r="I1174" s="106" t="s">
        <v>422</v>
      </c>
      <c r="J1174" s="103">
        <v>1.31</v>
      </c>
    </row>
    <row r="1175" spans="1:10" ht="14.25" customHeight="1">
      <c r="A1175" s="106"/>
      <c r="B1175" s="106"/>
      <c r="C1175" s="106"/>
      <c r="D1175" s="106"/>
      <c r="E1175" s="106" t="s">
        <v>423</v>
      </c>
      <c r="F1175" s="103">
        <v>2.59</v>
      </c>
      <c r="G1175" s="106"/>
      <c r="H1175" s="132" t="s">
        <v>424</v>
      </c>
      <c r="I1175" s="132"/>
      <c r="J1175" s="103">
        <v>12.95</v>
      </c>
    </row>
    <row r="1176" spans="1:10" ht="14.25" customHeight="1">
      <c r="A1176" s="108"/>
      <c r="B1176" s="108"/>
      <c r="C1176" s="108"/>
      <c r="D1176" s="108"/>
      <c r="E1176" s="108"/>
      <c r="F1176" s="108"/>
      <c r="G1176" s="108"/>
      <c r="H1176" s="108"/>
      <c r="I1176" s="108"/>
      <c r="J1176" s="108"/>
    </row>
    <row r="1177" spans="1:10" ht="15">
      <c r="A1177" s="107" t="s">
        <v>187</v>
      </c>
      <c r="B1177" s="53" t="s">
        <v>1</v>
      </c>
      <c r="C1177" s="107" t="s">
        <v>2</v>
      </c>
      <c r="D1177" s="107" t="s">
        <v>3</v>
      </c>
      <c r="E1177" s="135" t="s">
        <v>412</v>
      </c>
      <c r="F1177" s="135"/>
      <c r="G1177" s="54" t="s">
        <v>4</v>
      </c>
      <c r="H1177" s="53" t="s">
        <v>5</v>
      </c>
      <c r="I1177" s="53" t="s">
        <v>6</v>
      </c>
      <c r="J1177" s="53" t="s">
        <v>8</v>
      </c>
    </row>
    <row r="1178" spans="1:10" ht="14.25" customHeight="1">
      <c r="A1178" s="108" t="s">
        <v>413</v>
      </c>
      <c r="B1178" s="57" t="s">
        <v>550</v>
      </c>
      <c r="C1178" s="108" t="s">
        <v>21</v>
      </c>
      <c r="D1178" s="108" t="s">
        <v>551</v>
      </c>
      <c r="E1178" s="134" t="s">
        <v>781</v>
      </c>
      <c r="F1178" s="134"/>
      <c r="G1178" s="58" t="s">
        <v>19</v>
      </c>
      <c r="H1178" s="101">
        <v>1</v>
      </c>
      <c r="I1178" s="59">
        <v>12.39</v>
      </c>
      <c r="J1178" s="59">
        <v>12.39</v>
      </c>
    </row>
    <row r="1179" spans="1:10" ht="25.5" customHeight="1">
      <c r="A1179" s="105" t="s">
        <v>428</v>
      </c>
      <c r="B1179" s="106" t="s">
        <v>1168</v>
      </c>
      <c r="C1179" s="105" t="s">
        <v>21</v>
      </c>
      <c r="D1179" s="105" t="s">
        <v>1169</v>
      </c>
      <c r="E1179" s="133" t="s">
        <v>427</v>
      </c>
      <c r="F1179" s="133"/>
      <c r="G1179" s="61" t="s">
        <v>429</v>
      </c>
      <c r="H1179" s="102">
        <v>9.11E-2</v>
      </c>
      <c r="I1179" s="103">
        <v>19.09</v>
      </c>
      <c r="J1179" s="103">
        <v>1.73</v>
      </c>
    </row>
    <row r="1180" spans="1:10" ht="25.5">
      <c r="A1180" s="105" t="s">
        <v>428</v>
      </c>
      <c r="B1180" s="106" t="s">
        <v>1170</v>
      </c>
      <c r="C1180" s="105" t="s">
        <v>21</v>
      </c>
      <c r="D1180" s="105" t="s">
        <v>1171</v>
      </c>
      <c r="E1180" s="133" t="s">
        <v>427</v>
      </c>
      <c r="F1180" s="133"/>
      <c r="G1180" s="61" t="s">
        <v>429</v>
      </c>
      <c r="H1180" s="102">
        <v>9.11E-2</v>
      </c>
      <c r="I1180" s="103">
        <v>15.04</v>
      </c>
      <c r="J1180" s="103">
        <v>1.37</v>
      </c>
    </row>
    <row r="1181" spans="1:10" ht="14.25" customHeight="1">
      <c r="A1181" s="105" t="s">
        <v>415</v>
      </c>
      <c r="B1181" s="106" t="s">
        <v>1237</v>
      </c>
      <c r="C1181" s="105" t="s">
        <v>21</v>
      </c>
      <c r="D1181" s="105" t="s">
        <v>1238</v>
      </c>
      <c r="E1181" s="133" t="s">
        <v>433</v>
      </c>
      <c r="F1181" s="133"/>
      <c r="G1181" s="61" t="s">
        <v>19</v>
      </c>
      <c r="H1181" s="102">
        <v>1</v>
      </c>
      <c r="I1181" s="103">
        <v>7.76</v>
      </c>
      <c r="J1181" s="103">
        <v>7.76</v>
      </c>
    </row>
    <row r="1182" spans="1:10" ht="25.5">
      <c r="A1182" s="105" t="s">
        <v>415</v>
      </c>
      <c r="B1182" s="106" t="s">
        <v>1241</v>
      </c>
      <c r="C1182" s="105" t="s">
        <v>21</v>
      </c>
      <c r="D1182" s="105" t="s">
        <v>1242</v>
      </c>
      <c r="E1182" s="133" t="s">
        <v>433</v>
      </c>
      <c r="F1182" s="133"/>
      <c r="G1182" s="61" t="s">
        <v>19</v>
      </c>
      <c r="H1182" s="102">
        <v>1</v>
      </c>
      <c r="I1182" s="103">
        <v>1.53</v>
      </c>
      <c r="J1182" s="103">
        <v>1.53</v>
      </c>
    </row>
    <row r="1183" spans="1:10" ht="25.5">
      <c r="A1183" s="106"/>
      <c r="B1183" s="106"/>
      <c r="C1183" s="106"/>
      <c r="D1183" s="106"/>
      <c r="E1183" s="106" t="s">
        <v>420</v>
      </c>
      <c r="F1183" s="103">
        <v>1.3517880224041361</v>
      </c>
      <c r="G1183" s="106" t="s">
        <v>421</v>
      </c>
      <c r="H1183" s="103">
        <v>1.1599999999999999</v>
      </c>
      <c r="I1183" s="106" t="s">
        <v>422</v>
      </c>
      <c r="J1183" s="103">
        <v>2.5099999999999998</v>
      </c>
    </row>
    <row r="1184" spans="1:10" ht="25.5" customHeight="1">
      <c r="A1184" s="106"/>
      <c r="B1184" s="106"/>
      <c r="C1184" s="106"/>
      <c r="D1184" s="106"/>
      <c r="E1184" s="106" t="s">
        <v>423</v>
      </c>
      <c r="F1184" s="103">
        <v>3.09</v>
      </c>
      <c r="G1184" s="106"/>
      <c r="H1184" s="132" t="s">
        <v>424</v>
      </c>
      <c r="I1184" s="132"/>
      <c r="J1184" s="103">
        <v>15.48</v>
      </c>
    </row>
    <row r="1185" spans="1:10" ht="25.5" customHeight="1">
      <c r="A1185" s="108"/>
      <c r="B1185" s="108"/>
      <c r="C1185" s="108"/>
      <c r="D1185" s="108"/>
      <c r="E1185" s="108"/>
      <c r="F1185" s="108"/>
      <c r="G1185" s="108"/>
      <c r="H1185" s="108"/>
      <c r="I1185" s="108"/>
      <c r="J1185" s="108"/>
    </row>
    <row r="1186" spans="1:10" ht="15">
      <c r="A1186" s="107" t="s">
        <v>188</v>
      </c>
      <c r="B1186" s="53" t="s">
        <v>1</v>
      </c>
      <c r="C1186" s="107" t="s">
        <v>2</v>
      </c>
      <c r="D1186" s="107" t="s">
        <v>3</v>
      </c>
      <c r="E1186" s="135" t="s">
        <v>412</v>
      </c>
      <c r="F1186" s="135"/>
      <c r="G1186" s="54" t="s">
        <v>4</v>
      </c>
      <c r="H1186" s="53" t="s">
        <v>5</v>
      </c>
      <c r="I1186" s="53" t="s">
        <v>6</v>
      </c>
      <c r="J1186" s="53" t="s">
        <v>8</v>
      </c>
    </row>
    <row r="1187" spans="1:10" ht="25.5" customHeight="1">
      <c r="A1187" s="108" t="s">
        <v>413</v>
      </c>
      <c r="B1187" s="57" t="s">
        <v>552</v>
      </c>
      <c r="C1187" s="108" t="s">
        <v>21</v>
      </c>
      <c r="D1187" s="108" t="s">
        <v>553</v>
      </c>
      <c r="E1187" s="134" t="s">
        <v>781</v>
      </c>
      <c r="F1187" s="134"/>
      <c r="G1187" s="58" t="s">
        <v>19</v>
      </c>
      <c r="H1187" s="101">
        <v>1</v>
      </c>
      <c r="I1187" s="59">
        <v>19.920000000000002</v>
      </c>
      <c r="J1187" s="59">
        <v>19.920000000000002</v>
      </c>
    </row>
    <row r="1188" spans="1:10" ht="25.5" customHeight="1">
      <c r="A1188" s="105" t="s">
        <v>428</v>
      </c>
      <c r="B1188" s="106" t="s">
        <v>1168</v>
      </c>
      <c r="C1188" s="105" t="s">
        <v>21</v>
      </c>
      <c r="D1188" s="105" t="s">
        <v>1169</v>
      </c>
      <c r="E1188" s="133" t="s">
        <v>427</v>
      </c>
      <c r="F1188" s="133"/>
      <c r="G1188" s="61" t="s">
        <v>429</v>
      </c>
      <c r="H1188" s="102">
        <v>0.18920000000000001</v>
      </c>
      <c r="I1188" s="103">
        <v>19.09</v>
      </c>
      <c r="J1188" s="103">
        <v>3.61</v>
      </c>
    </row>
    <row r="1189" spans="1:10" ht="25.5">
      <c r="A1189" s="105" t="s">
        <v>428</v>
      </c>
      <c r="B1189" s="106" t="s">
        <v>1170</v>
      </c>
      <c r="C1189" s="105" t="s">
        <v>21</v>
      </c>
      <c r="D1189" s="105" t="s">
        <v>1171</v>
      </c>
      <c r="E1189" s="133" t="s">
        <v>427</v>
      </c>
      <c r="F1189" s="133"/>
      <c r="G1189" s="61" t="s">
        <v>429</v>
      </c>
      <c r="H1189" s="102">
        <v>0.18920000000000001</v>
      </c>
      <c r="I1189" s="103">
        <v>15.04</v>
      </c>
      <c r="J1189" s="103">
        <v>2.84</v>
      </c>
    </row>
    <row r="1190" spans="1:10">
      <c r="A1190" s="105" t="s">
        <v>415</v>
      </c>
      <c r="B1190" s="106" t="s">
        <v>1243</v>
      </c>
      <c r="C1190" s="105" t="s">
        <v>21</v>
      </c>
      <c r="D1190" s="105" t="s">
        <v>1244</v>
      </c>
      <c r="E1190" s="133" t="s">
        <v>433</v>
      </c>
      <c r="F1190" s="133"/>
      <c r="G1190" s="61" t="s">
        <v>19</v>
      </c>
      <c r="H1190" s="102">
        <v>1</v>
      </c>
      <c r="I1190" s="103">
        <v>11.5</v>
      </c>
      <c r="J1190" s="103">
        <v>11.5</v>
      </c>
    </row>
    <row r="1191" spans="1:10" ht="14.25" customHeight="1">
      <c r="A1191" s="105" t="s">
        <v>415</v>
      </c>
      <c r="B1191" s="106" t="s">
        <v>1245</v>
      </c>
      <c r="C1191" s="105" t="s">
        <v>21</v>
      </c>
      <c r="D1191" s="105" t="s">
        <v>1246</v>
      </c>
      <c r="E1191" s="133" t="s">
        <v>433</v>
      </c>
      <c r="F1191" s="133"/>
      <c r="G1191" s="61" t="s">
        <v>19</v>
      </c>
      <c r="H1191" s="102">
        <v>1</v>
      </c>
      <c r="I1191" s="103">
        <v>1.97</v>
      </c>
      <c r="J1191" s="103">
        <v>1.97</v>
      </c>
    </row>
    <row r="1192" spans="1:10" ht="25.5">
      <c r="A1192" s="106"/>
      <c r="B1192" s="106"/>
      <c r="C1192" s="106"/>
      <c r="D1192" s="106"/>
      <c r="E1192" s="106" t="s">
        <v>420</v>
      </c>
      <c r="F1192" s="103">
        <v>2.811288237828522</v>
      </c>
      <c r="G1192" s="106" t="s">
        <v>421</v>
      </c>
      <c r="H1192" s="103">
        <v>2.41</v>
      </c>
      <c r="I1192" s="106" t="s">
        <v>422</v>
      </c>
      <c r="J1192" s="103">
        <v>5.22</v>
      </c>
    </row>
    <row r="1193" spans="1:10" ht="14.25" customHeight="1">
      <c r="A1193" s="106"/>
      <c r="B1193" s="106"/>
      <c r="C1193" s="106"/>
      <c r="D1193" s="106"/>
      <c r="E1193" s="106" t="s">
        <v>423</v>
      </c>
      <c r="F1193" s="103">
        <v>4.9800000000000004</v>
      </c>
      <c r="G1193" s="106"/>
      <c r="H1193" s="132" t="s">
        <v>424</v>
      </c>
      <c r="I1193" s="132"/>
      <c r="J1193" s="103">
        <v>24.9</v>
      </c>
    </row>
    <row r="1194" spans="1:10" ht="14.25" customHeight="1">
      <c r="A1194" s="108"/>
      <c r="B1194" s="108"/>
      <c r="C1194" s="108"/>
      <c r="D1194" s="108"/>
      <c r="E1194" s="108"/>
      <c r="F1194" s="108"/>
      <c r="G1194" s="108"/>
      <c r="H1194" s="108"/>
      <c r="I1194" s="108"/>
      <c r="J1194" s="108"/>
    </row>
    <row r="1195" spans="1:10" ht="38.25" customHeight="1">
      <c r="A1195" s="107" t="s">
        <v>189</v>
      </c>
      <c r="B1195" s="53" t="s">
        <v>1</v>
      </c>
      <c r="C1195" s="107" t="s">
        <v>2</v>
      </c>
      <c r="D1195" s="107" t="s">
        <v>3</v>
      </c>
      <c r="E1195" s="135" t="s">
        <v>412</v>
      </c>
      <c r="F1195" s="135"/>
      <c r="G1195" s="54" t="s">
        <v>4</v>
      </c>
      <c r="H1195" s="53" t="s">
        <v>5</v>
      </c>
      <c r="I1195" s="53" t="s">
        <v>6</v>
      </c>
      <c r="J1195" s="53" t="s">
        <v>8</v>
      </c>
    </row>
    <row r="1196" spans="1:10" ht="38.25" customHeight="1">
      <c r="A1196" s="108" t="s">
        <v>413</v>
      </c>
      <c r="B1196" s="57" t="s">
        <v>554</v>
      </c>
      <c r="C1196" s="108" t="s">
        <v>21</v>
      </c>
      <c r="D1196" s="108" t="s">
        <v>555</v>
      </c>
      <c r="E1196" s="134" t="s">
        <v>781</v>
      </c>
      <c r="F1196" s="134"/>
      <c r="G1196" s="58" t="s">
        <v>19</v>
      </c>
      <c r="H1196" s="101">
        <v>1</v>
      </c>
      <c r="I1196" s="59">
        <v>96.61</v>
      </c>
      <c r="J1196" s="59">
        <v>96.61</v>
      </c>
    </row>
    <row r="1197" spans="1:10" ht="25.5" customHeight="1">
      <c r="A1197" s="105" t="s">
        <v>428</v>
      </c>
      <c r="B1197" s="106" t="s">
        <v>1168</v>
      </c>
      <c r="C1197" s="105" t="s">
        <v>21</v>
      </c>
      <c r="D1197" s="105" t="s">
        <v>1169</v>
      </c>
      <c r="E1197" s="133" t="s">
        <v>427</v>
      </c>
      <c r="F1197" s="133"/>
      <c r="G1197" s="61" t="s">
        <v>429</v>
      </c>
      <c r="H1197" s="102">
        <v>0.25309999999999999</v>
      </c>
      <c r="I1197" s="103">
        <v>19.09</v>
      </c>
      <c r="J1197" s="103">
        <v>4.83</v>
      </c>
    </row>
    <row r="1198" spans="1:10" ht="25.5">
      <c r="A1198" s="105" t="s">
        <v>428</v>
      </c>
      <c r="B1198" s="106" t="s">
        <v>1170</v>
      </c>
      <c r="C1198" s="105" t="s">
        <v>21</v>
      </c>
      <c r="D1198" s="105" t="s">
        <v>1171</v>
      </c>
      <c r="E1198" s="133" t="s">
        <v>427</v>
      </c>
      <c r="F1198" s="133"/>
      <c r="G1198" s="61" t="s">
        <v>429</v>
      </c>
      <c r="H1198" s="102">
        <v>0.25309999999999999</v>
      </c>
      <c r="I1198" s="103">
        <v>15.04</v>
      </c>
      <c r="J1198" s="103">
        <v>3.8</v>
      </c>
    </row>
    <row r="1199" spans="1:10" ht="38.25">
      <c r="A1199" s="105" t="s">
        <v>415</v>
      </c>
      <c r="B1199" s="106" t="s">
        <v>1247</v>
      </c>
      <c r="C1199" s="105" t="s">
        <v>21</v>
      </c>
      <c r="D1199" s="105" t="s">
        <v>1248</v>
      </c>
      <c r="E1199" s="133" t="s">
        <v>433</v>
      </c>
      <c r="F1199" s="133"/>
      <c r="G1199" s="61" t="s">
        <v>19</v>
      </c>
      <c r="H1199" s="102">
        <v>1</v>
      </c>
      <c r="I1199" s="103">
        <v>87.98</v>
      </c>
      <c r="J1199" s="103">
        <v>87.98</v>
      </c>
    </row>
    <row r="1200" spans="1:10" ht="14.25" customHeight="1">
      <c r="A1200" s="106"/>
      <c r="B1200" s="106"/>
      <c r="C1200" s="106"/>
      <c r="D1200" s="106"/>
      <c r="E1200" s="106" t="s">
        <v>420</v>
      </c>
      <c r="F1200" s="103">
        <v>3.7591555364067211</v>
      </c>
      <c r="G1200" s="106" t="s">
        <v>421</v>
      </c>
      <c r="H1200" s="103">
        <v>3.22</v>
      </c>
      <c r="I1200" s="106" t="s">
        <v>422</v>
      </c>
      <c r="J1200" s="103">
        <v>6.98</v>
      </c>
    </row>
    <row r="1201" spans="1:10" ht="14.25" customHeight="1">
      <c r="A1201" s="106"/>
      <c r="B1201" s="106"/>
      <c r="C1201" s="106"/>
      <c r="D1201" s="106"/>
      <c r="E1201" s="106" t="s">
        <v>423</v>
      </c>
      <c r="F1201" s="103">
        <v>24.15</v>
      </c>
      <c r="G1201" s="106"/>
      <c r="H1201" s="132" t="s">
        <v>424</v>
      </c>
      <c r="I1201" s="132"/>
      <c r="J1201" s="103">
        <v>120.76</v>
      </c>
    </row>
    <row r="1202" spans="1:10">
      <c r="A1202" s="108"/>
      <c r="B1202" s="108"/>
      <c r="C1202" s="108"/>
      <c r="D1202" s="108"/>
      <c r="E1202" s="108"/>
      <c r="F1202" s="108"/>
      <c r="G1202" s="108"/>
      <c r="H1202" s="108"/>
      <c r="I1202" s="108"/>
      <c r="J1202" s="108"/>
    </row>
    <row r="1203" spans="1:10" ht="14.25" customHeight="1">
      <c r="A1203" s="107" t="s">
        <v>190</v>
      </c>
      <c r="B1203" s="53" t="s">
        <v>1</v>
      </c>
      <c r="C1203" s="107" t="s">
        <v>2</v>
      </c>
      <c r="D1203" s="107" t="s">
        <v>3</v>
      </c>
      <c r="E1203" s="135" t="s">
        <v>412</v>
      </c>
      <c r="F1203" s="135"/>
      <c r="G1203" s="54" t="s">
        <v>4</v>
      </c>
      <c r="H1203" s="53" t="s">
        <v>5</v>
      </c>
      <c r="I1203" s="53" t="s">
        <v>6</v>
      </c>
      <c r="J1203" s="53" t="s">
        <v>8</v>
      </c>
    </row>
    <row r="1204" spans="1:10" ht="25.5" customHeight="1">
      <c r="A1204" s="108" t="s">
        <v>413</v>
      </c>
      <c r="B1204" s="57" t="s">
        <v>556</v>
      </c>
      <c r="C1204" s="108" t="s">
        <v>21</v>
      </c>
      <c r="D1204" s="108" t="s">
        <v>557</v>
      </c>
      <c r="E1204" s="134" t="s">
        <v>781</v>
      </c>
      <c r="F1204" s="134"/>
      <c r="G1204" s="58" t="s">
        <v>102</v>
      </c>
      <c r="H1204" s="101">
        <v>1</v>
      </c>
      <c r="I1204" s="59">
        <v>53.68</v>
      </c>
      <c r="J1204" s="59">
        <v>53.68</v>
      </c>
    </row>
    <row r="1205" spans="1:10" ht="25.5" customHeight="1">
      <c r="A1205" s="105" t="s">
        <v>428</v>
      </c>
      <c r="B1205" s="106" t="s">
        <v>1249</v>
      </c>
      <c r="C1205" s="105" t="s">
        <v>21</v>
      </c>
      <c r="D1205" s="105" t="s">
        <v>1250</v>
      </c>
      <c r="E1205" s="133" t="s">
        <v>781</v>
      </c>
      <c r="F1205" s="133"/>
      <c r="G1205" s="61" t="s">
        <v>19</v>
      </c>
      <c r="H1205" s="102">
        <v>0.5</v>
      </c>
      <c r="I1205" s="103">
        <v>17.52</v>
      </c>
      <c r="J1205" s="103">
        <v>8.76</v>
      </c>
    </row>
    <row r="1206" spans="1:10" ht="25.5" customHeight="1">
      <c r="A1206" s="105" t="s">
        <v>428</v>
      </c>
      <c r="B1206" s="106" t="s">
        <v>1168</v>
      </c>
      <c r="C1206" s="105" t="s">
        <v>21</v>
      </c>
      <c r="D1206" s="105" t="s">
        <v>1169</v>
      </c>
      <c r="E1206" s="133" t="s">
        <v>427</v>
      </c>
      <c r="F1206" s="133"/>
      <c r="G1206" s="61" t="s">
        <v>429</v>
      </c>
      <c r="H1206" s="102">
        <v>0.25330000000000003</v>
      </c>
      <c r="I1206" s="103">
        <v>19.09</v>
      </c>
      <c r="J1206" s="103">
        <v>4.83</v>
      </c>
    </row>
    <row r="1207" spans="1:10" ht="25.5">
      <c r="A1207" s="105" t="s">
        <v>428</v>
      </c>
      <c r="B1207" s="106" t="s">
        <v>1170</v>
      </c>
      <c r="C1207" s="105" t="s">
        <v>21</v>
      </c>
      <c r="D1207" s="105" t="s">
        <v>1171</v>
      </c>
      <c r="E1207" s="133" t="s">
        <v>427</v>
      </c>
      <c r="F1207" s="133"/>
      <c r="G1207" s="61" t="s">
        <v>429</v>
      </c>
      <c r="H1207" s="102">
        <v>0.25330000000000003</v>
      </c>
      <c r="I1207" s="103">
        <v>15.04</v>
      </c>
      <c r="J1207" s="103">
        <v>3.8</v>
      </c>
    </row>
    <row r="1208" spans="1:10">
      <c r="A1208" s="105" t="s">
        <v>415</v>
      </c>
      <c r="B1208" s="106" t="s">
        <v>1251</v>
      </c>
      <c r="C1208" s="105" t="s">
        <v>21</v>
      </c>
      <c r="D1208" s="105" t="s">
        <v>1252</v>
      </c>
      <c r="E1208" s="133" t="s">
        <v>433</v>
      </c>
      <c r="F1208" s="133"/>
      <c r="G1208" s="61" t="s">
        <v>102</v>
      </c>
      <c r="H1208" s="102">
        <v>1.05</v>
      </c>
      <c r="I1208" s="103">
        <v>34.57</v>
      </c>
      <c r="J1208" s="103">
        <v>36.29</v>
      </c>
    </row>
    <row r="1209" spans="1:10" ht="14.25" customHeight="1">
      <c r="A1209" s="106"/>
      <c r="B1209" s="106"/>
      <c r="C1209" s="106"/>
      <c r="D1209" s="106"/>
      <c r="E1209" s="106" t="s">
        <v>420</v>
      </c>
      <c r="F1209" s="103">
        <v>6.1180525635501937</v>
      </c>
      <c r="G1209" s="106" t="s">
        <v>421</v>
      </c>
      <c r="H1209" s="103">
        <v>5.24</v>
      </c>
      <c r="I1209" s="106" t="s">
        <v>422</v>
      </c>
      <c r="J1209" s="103">
        <v>11.36</v>
      </c>
    </row>
    <row r="1210" spans="1:10" ht="14.25" customHeight="1">
      <c r="A1210" s="106"/>
      <c r="B1210" s="106"/>
      <c r="C1210" s="106"/>
      <c r="D1210" s="106"/>
      <c r="E1210" s="106" t="s">
        <v>423</v>
      </c>
      <c r="F1210" s="103">
        <v>13.42</v>
      </c>
      <c r="G1210" s="106"/>
      <c r="H1210" s="132" t="s">
        <v>424</v>
      </c>
      <c r="I1210" s="132"/>
      <c r="J1210" s="103">
        <v>67.099999999999994</v>
      </c>
    </row>
    <row r="1211" spans="1:10" ht="14.25" customHeight="1">
      <c r="A1211" s="108"/>
      <c r="B1211" s="108"/>
      <c r="C1211" s="108"/>
      <c r="D1211" s="108"/>
      <c r="E1211" s="108"/>
      <c r="F1211" s="108"/>
      <c r="G1211" s="108"/>
      <c r="H1211" s="108"/>
      <c r="I1211" s="108"/>
      <c r="J1211" s="108"/>
    </row>
    <row r="1212" spans="1:10" ht="25.5" customHeight="1">
      <c r="A1212" s="107" t="s">
        <v>191</v>
      </c>
      <c r="B1212" s="53" t="s">
        <v>1</v>
      </c>
      <c r="C1212" s="107" t="s">
        <v>2</v>
      </c>
      <c r="D1212" s="107" t="s">
        <v>3</v>
      </c>
      <c r="E1212" s="135" t="s">
        <v>412</v>
      </c>
      <c r="F1212" s="135"/>
      <c r="G1212" s="54" t="s">
        <v>4</v>
      </c>
      <c r="H1212" s="53" t="s">
        <v>5</v>
      </c>
      <c r="I1212" s="53" t="s">
        <v>6</v>
      </c>
      <c r="J1212" s="53" t="s">
        <v>8</v>
      </c>
    </row>
    <row r="1213" spans="1:10" ht="25.5" customHeight="1">
      <c r="A1213" s="108" t="s">
        <v>413</v>
      </c>
      <c r="B1213" s="57" t="s">
        <v>558</v>
      </c>
      <c r="C1213" s="108" t="s">
        <v>21</v>
      </c>
      <c r="D1213" s="108" t="s">
        <v>559</v>
      </c>
      <c r="E1213" s="134" t="s">
        <v>781</v>
      </c>
      <c r="F1213" s="134"/>
      <c r="G1213" s="58" t="s">
        <v>102</v>
      </c>
      <c r="H1213" s="101">
        <v>1</v>
      </c>
      <c r="I1213" s="59">
        <v>54.09</v>
      </c>
      <c r="J1213" s="59">
        <v>54.09</v>
      </c>
    </row>
    <row r="1214" spans="1:10" ht="25.5" customHeight="1">
      <c r="A1214" s="105" t="s">
        <v>428</v>
      </c>
      <c r="B1214" s="106" t="s">
        <v>1168</v>
      </c>
      <c r="C1214" s="105" t="s">
        <v>21</v>
      </c>
      <c r="D1214" s="105" t="s">
        <v>1169</v>
      </c>
      <c r="E1214" s="133" t="s">
        <v>427</v>
      </c>
      <c r="F1214" s="133"/>
      <c r="G1214" s="61" t="s">
        <v>429</v>
      </c>
      <c r="H1214" s="102">
        <v>3.3700000000000001E-2</v>
      </c>
      <c r="I1214" s="103">
        <v>19.09</v>
      </c>
      <c r="J1214" s="103">
        <v>0.64</v>
      </c>
    </row>
    <row r="1215" spans="1:10" ht="25.5" customHeight="1">
      <c r="A1215" s="105" t="s">
        <v>428</v>
      </c>
      <c r="B1215" s="106" t="s">
        <v>1170</v>
      </c>
      <c r="C1215" s="105" t="s">
        <v>21</v>
      </c>
      <c r="D1215" s="105" t="s">
        <v>1171</v>
      </c>
      <c r="E1215" s="133" t="s">
        <v>427</v>
      </c>
      <c r="F1215" s="133"/>
      <c r="G1215" s="61" t="s">
        <v>429</v>
      </c>
      <c r="H1215" s="102">
        <v>3.3700000000000001E-2</v>
      </c>
      <c r="I1215" s="103">
        <v>15.04</v>
      </c>
      <c r="J1215" s="103">
        <v>0.5</v>
      </c>
    </row>
    <row r="1216" spans="1:10" ht="14.25" customHeight="1">
      <c r="A1216" s="105" t="s">
        <v>415</v>
      </c>
      <c r="B1216" s="106" t="s">
        <v>1649</v>
      </c>
      <c r="C1216" s="105" t="s">
        <v>21</v>
      </c>
      <c r="D1216" s="105" t="s">
        <v>1650</v>
      </c>
      <c r="E1216" s="133" t="s">
        <v>433</v>
      </c>
      <c r="F1216" s="133"/>
      <c r="G1216" s="61" t="s">
        <v>102</v>
      </c>
      <c r="H1216" s="102">
        <v>1.1000000000000001</v>
      </c>
      <c r="I1216" s="103">
        <v>48.14</v>
      </c>
      <c r="J1216" s="103">
        <v>52.95</v>
      </c>
    </row>
    <row r="1217" spans="1:10" ht="14.25" customHeight="1">
      <c r="A1217" s="106"/>
      <c r="B1217" s="106"/>
      <c r="C1217" s="106"/>
      <c r="D1217" s="106"/>
      <c r="E1217" s="106" t="s">
        <v>420</v>
      </c>
      <c r="F1217" s="103">
        <v>0.49547608789314951</v>
      </c>
      <c r="G1217" s="106" t="s">
        <v>421</v>
      </c>
      <c r="H1217" s="103">
        <v>0.42</v>
      </c>
      <c r="I1217" s="106" t="s">
        <v>422</v>
      </c>
      <c r="J1217" s="103">
        <v>0.92</v>
      </c>
    </row>
    <row r="1218" spans="1:10" ht="14.25" customHeight="1">
      <c r="A1218" s="106"/>
      <c r="B1218" s="106"/>
      <c r="C1218" s="106"/>
      <c r="D1218" s="106"/>
      <c r="E1218" s="106" t="s">
        <v>423</v>
      </c>
      <c r="F1218" s="103">
        <v>13.52</v>
      </c>
      <c r="G1218" s="106"/>
      <c r="H1218" s="132" t="s">
        <v>424</v>
      </c>
      <c r="I1218" s="132"/>
      <c r="J1218" s="103">
        <v>67.61</v>
      </c>
    </row>
    <row r="1219" spans="1:10" ht="14.25" customHeight="1">
      <c r="A1219" s="108"/>
      <c r="B1219" s="108"/>
      <c r="C1219" s="108"/>
      <c r="D1219" s="108"/>
      <c r="E1219" s="108"/>
      <c r="F1219" s="108"/>
      <c r="G1219" s="108"/>
      <c r="H1219" s="108"/>
      <c r="I1219" s="108"/>
      <c r="J1219" s="108"/>
    </row>
    <row r="1220" spans="1:10" ht="14.25" customHeight="1">
      <c r="A1220" s="107" t="s">
        <v>196</v>
      </c>
      <c r="B1220" s="53" t="s">
        <v>1</v>
      </c>
      <c r="C1220" s="107" t="s">
        <v>2</v>
      </c>
      <c r="D1220" s="107" t="s">
        <v>3</v>
      </c>
      <c r="E1220" s="135" t="s">
        <v>412</v>
      </c>
      <c r="F1220" s="135"/>
      <c r="G1220" s="54" t="s">
        <v>4</v>
      </c>
      <c r="H1220" s="53" t="s">
        <v>5</v>
      </c>
      <c r="I1220" s="53" t="s">
        <v>6</v>
      </c>
      <c r="J1220" s="53" t="s">
        <v>8</v>
      </c>
    </row>
    <row r="1221" spans="1:10" ht="25.5" customHeight="1">
      <c r="A1221" s="108" t="s">
        <v>413</v>
      </c>
      <c r="B1221" s="57" t="s">
        <v>293</v>
      </c>
      <c r="C1221" s="108" t="s">
        <v>21</v>
      </c>
      <c r="D1221" s="108" t="s">
        <v>294</v>
      </c>
      <c r="E1221" s="134" t="s">
        <v>819</v>
      </c>
      <c r="F1221" s="134"/>
      <c r="G1221" s="58" t="s">
        <v>41</v>
      </c>
      <c r="H1221" s="101">
        <v>1</v>
      </c>
      <c r="I1221" s="59">
        <v>55.97</v>
      </c>
      <c r="J1221" s="59">
        <v>55.97</v>
      </c>
    </row>
    <row r="1222" spans="1:10" ht="25.5">
      <c r="A1222" s="105" t="s">
        <v>428</v>
      </c>
      <c r="B1222" s="106" t="s">
        <v>441</v>
      </c>
      <c r="C1222" s="105" t="s">
        <v>21</v>
      </c>
      <c r="D1222" s="105" t="s">
        <v>442</v>
      </c>
      <c r="E1222" s="133" t="s">
        <v>427</v>
      </c>
      <c r="F1222" s="133"/>
      <c r="G1222" s="61" t="s">
        <v>429</v>
      </c>
      <c r="H1222" s="102">
        <v>3.956</v>
      </c>
      <c r="I1222" s="103">
        <v>14.15</v>
      </c>
      <c r="J1222" s="103">
        <v>55.97</v>
      </c>
    </row>
    <row r="1223" spans="1:10" ht="25.5" customHeight="1">
      <c r="A1223" s="106"/>
      <c r="B1223" s="106"/>
      <c r="C1223" s="106"/>
      <c r="D1223" s="106"/>
      <c r="E1223" s="106" t="s">
        <v>420</v>
      </c>
      <c r="F1223" s="103">
        <v>23.518957345971565</v>
      </c>
      <c r="G1223" s="106" t="s">
        <v>421</v>
      </c>
      <c r="H1223" s="103">
        <v>20.149999999999999</v>
      </c>
      <c r="I1223" s="106" t="s">
        <v>422</v>
      </c>
      <c r="J1223" s="103">
        <v>43.67</v>
      </c>
    </row>
    <row r="1224" spans="1:10" ht="14.25" customHeight="1">
      <c r="A1224" s="106"/>
      <c r="B1224" s="106"/>
      <c r="C1224" s="106"/>
      <c r="D1224" s="106"/>
      <c r="E1224" s="106" t="s">
        <v>423</v>
      </c>
      <c r="F1224" s="103">
        <v>13.99</v>
      </c>
      <c r="G1224" s="106"/>
      <c r="H1224" s="132" t="s">
        <v>424</v>
      </c>
      <c r="I1224" s="132"/>
      <c r="J1224" s="103">
        <v>69.959999999999994</v>
      </c>
    </row>
    <row r="1225" spans="1:10">
      <c r="A1225" s="108"/>
      <c r="B1225" s="108"/>
      <c r="C1225" s="108"/>
      <c r="D1225" s="108"/>
      <c r="E1225" s="108"/>
      <c r="F1225" s="108"/>
      <c r="G1225" s="108"/>
      <c r="H1225" s="108"/>
      <c r="I1225" s="108"/>
      <c r="J1225" s="108"/>
    </row>
    <row r="1226" spans="1:10" ht="14.25" customHeight="1">
      <c r="A1226" s="107" t="s">
        <v>197</v>
      </c>
      <c r="B1226" s="53" t="s">
        <v>1</v>
      </c>
      <c r="C1226" s="107" t="s">
        <v>2</v>
      </c>
      <c r="D1226" s="107" t="s">
        <v>3</v>
      </c>
      <c r="E1226" s="135" t="s">
        <v>412</v>
      </c>
      <c r="F1226" s="135"/>
      <c r="G1226" s="54" t="s">
        <v>4</v>
      </c>
      <c r="H1226" s="53" t="s">
        <v>5</v>
      </c>
      <c r="I1226" s="53" t="s">
        <v>6</v>
      </c>
      <c r="J1226" s="53" t="s">
        <v>8</v>
      </c>
    </row>
    <row r="1227" spans="1:10" ht="14.25" customHeight="1">
      <c r="A1227" s="108" t="s">
        <v>413</v>
      </c>
      <c r="B1227" s="57" t="s">
        <v>475</v>
      </c>
      <c r="C1227" s="108" t="s">
        <v>21</v>
      </c>
      <c r="D1227" s="108" t="s">
        <v>53</v>
      </c>
      <c r="E1227" s="134" t="s">
        <v>722</v>
      </c>
      <c r="F1227" s="134"/>
      <c r="G1227" s="58" t="s">
        <v>54</v>
      </c>
      <c r="H1227" s="101">
        <v>1</v>
      </c>
      <c r="I1227" s="59">
        <v>12.11</v>
      </c>
      <c r="J1227" s="59">
        <v>12.11</v>
      </c>
    </row>
    <row r="1228" spans="1:10" ht="25.5" customHeight="1">
      <c r="A1228" s="105" t="s">
        <v>428</v>
      </c>
      <c r="B1228" s="106" t="s">
        <v>941</v>
      </c>
      <c r="C1228" s="105" t="s">
        <v>21</v>
      </c>
      <c r="D1228" s="105" t="s">
        <v>942</v>
      </c>
      <c r="E1228" s="133" t="s">
        <v>722</v>
      </c>
      <c r="F1228" s="133"/>
      <c r="G1228" s="61" t="s">
        <v>54</v>
      </c>
      <c r="H1228" s="102">
        <v>1</v>
      </c>
      <c r="I1228" s="103">
        <v>9.99</v>
      </c>
      <c r="J1228" s="103">
        <v>9.99</v>
      </c>
    </row>
    <row r="1229" spans="1:10" ht="25.5" customHeight="1">
      <c r="A1229" s="105" t="s">
        <v>428</v>
      </c>
      <c r="B1229" s="106" t="s">
        <v>943</v>
      </c>
      <c r="C1229" s="105" t="s">
        <v>21</v>
      </c>
      <c r="D1229" s="105" t="s">
        <v>944</v>
      </c>
      <c r="E1229" s="133" t="s">
        <v>427</v>
      </c>
      <c r="F1229" s="133"/>
      <c r="G1229" s="61" t="s">
        <v>429</v>
      </c>
      <c r="H1229" s="102">
        <v>1.14E-2</v>
      </c>
      <c r="I1229" s="103">
        <v>14.15</v>
      </c>
      <c r="J1229" s="103">
        <v>0.16</v>
      </c>
    </row>
    <row r="1230" spans="1:10" ht="14.25" customHeight="1">
      <c r="A1230" s="105" t="s">
        <v>428</v>
      </c>
      <c r="B1230" s="106" t="s">
        <v>945</v>
      </c>
      <c r="C1230" s="105" t="s">
        <v>21</v>
      </c>
      <c r="D1230" s="105" t="s">
        <v>946</v>
      </c>
      <c r="E1230" s="133" t="s">
        <v>427</v>
      </c>
      <c r="F1230" s="133"/>
      <c r="G1230" s="61" t="s">
        <v>429</v>
      </c>
      <c r="H1230" s="102">
        <v>6.9800000000000001E-2</v>
      </c>
      <c r="I1230" s="103">
        <v>18.75</v>
      </c>
      <c r="J1230" s="103">
        <v>1.3</v>
      </c>
    </row>
    <row r="1231" spans="1:10" ht="25.5">
      <c r="A1231" s="105" t="s">
        <v>415</v>
      </c>
      <c r="B1231" s="106" t="s">
        <v>947</v>
      </c>
      <c r="C1231" s="105" t="s">
        <v>21</v>
      </c>
      <c r="D1231" s="105" t="s">
        <v>948</v>
      </c>
      <c r="E1231" s="133" t="s">
        <v>433</v>
      </c>
      <c r="F1231" s="133"/>
      <c r="G1231" s="61" t="s">
        <v>54</v>
      </c>
      <c r="H1231" s="102">
        <v>2.5000000000000001E-2</v>
      </c>
      <c r="I1231" s="103">
        <v>23.3</v>
      </c>
      <c r="J1231" s="103">
        <v>0.57999999999999996</v>
      </c>
    </row>
    <row r="1232" spans="1:10" ht="25.5">
      <c r="A1232" s="105" t="s">
        <v>415</v>
      </c>
      <c r="B1232" s="106" t="s">
        <v>949</v>
      </c>
      <c r="C1232" s="105" t="s">
        <v>21</v>
      </c>
      <c r="D1232" s="105" t="s">
        <v>950</v>
      </c>
      <c r="E1232" s="133" t="s">
        <v>433</v>
      </c>
      <c r="F1232" s="133"/>
      <c r="G1232" s="61" t="s">
        <v>19</v>
      </c>
      <c r="H1232" s="102">
        <v>0.36699999999999999</v>
      </c>
      <c r="I1232" s="103">
        <v>0.22</v>
      </c>
      <c r="J1232" s="103">
        <v>0.08</v>
      </c>
    </row>
    <row r="1233" spans="1:10" ht="14.25" customHeight="1">
      <c r="A1233" s="106"/>
      <c r="B1233" s="106"/>
      <c r="C1233" s="106"/>
      <c r="D1233" s="106"/>
      <c r="E1233" s="106" t="s">
        <v>420</v>
      </c>
      <c r="F1233" s="103">
        <v>0.70551486428263677</v>
      </c>
      <c r="G1233" s="106" t="s">
        <v>421</v>
      </c>
      <c r="H1233" s="103">
        <v>0.6</v>
      </c>
      <c r="I1233" s="106" t="s">
        <v>422</v>
      </c>
      <c r="J1233" s="103">
        <v>1.31</v>
      </c>
    </row>
    <row r="1234" spans="1:10" ht="14.25" customHeight="1">
      <c r="A1234" s="106"/>
      <c r="B1234" s="106"/>
      <c r="C1234" s="106"/>
      <c r="D1234" s="106"/>
      <c r="E1234" s="106" t="s">
        <v>423</v>
      </c>
      <c r="F1234" s="103">
        <v>3.02</v>
      </c>
      <c r="G1234" s="106"/>
      <c r="H1234" s="132" t="s">
        <v>424</v>
      </c>
      <c r="I1234" s="132"/>
      <c r="J1234" s="103">
        <v>15.13</v>
      </c>
    </row>
    <row r="1235" spans="1:10" ht="14.25" customHeight="1">
      <c r="A1235" s="108"/>
      <c r="B1235" s="108"/>
      <c r="C1235" s="108"/>
      <c r="D1235" s="108"/>
      <c r="E1235" s="108"/>
      <c r="F1235" s="108"/>
      <c r="G1235" s="108"/>
      <c r="H1235" s="108"/>
      <c r="I1235" s="108"/>
      <c r="J1235" s="108"/>
    </row>
    <row r="1236" spans="1:10" ht="25.5" customHeight="1">
      <c r="A1236" s="107" t="s">
        <v>198</v>
      </c>
      <c r="B1236" s="53" t="s">
        <v>1</v>
      </c>
      <c r="C1236" s="107" t="s">
        <v>2</v>
      </c>
      <c r="D1236" s="107" t="s">
        <v>3</v>
      </c>
      <c r="E1236" s="135" t="s">
        <v>412</v>
      </c>
      <c r="F1236" s="135"/>
      <c r="G1236" s="54" t="s">
        <v>4</v>
      </c>
      <c r="H1236" s="53" t="s">
        <v>5</v>
      </c>
      <c r="I1236" s="53" t="s">
        <v>6</v>
      </c>
      <c r="J1236" s="53" t="s">
        <v>8</v>
      </c>
    </row>
    <row r="1237" spans="1:10" ht="25.5" customHeight="1">
      <c r="A1237" s="108" t="s">
        <v>413</v>
      </c>
      <c r="B1237" s="57" t="s">
        <v>469</v>
      </c>
      <c r="C1237" s="108" t="s">
        <v>21</v>
      </c>
      <c r="D1237" s="108" t="s">
        <v>470</v>
      </c>
      <c r="E1237" s="134" t="s">
        <v>722</v>
      </c>
      <c r="F1237" s="134"/>
      <c r="G1237" s="58" t="s">
        <v>41</v>
      </c>
      <c r="H1237" s="101">
        <v>1</v>
      </c>
      <c r="I1237" s="59">
        <v>412.35</v>
      </c>
      <c r="J1237" s="59">
        <v>412.35</v>
      </c>
    </row>
    <row r="1238" spans="1:10" ht="25.5" customHeight="1">
      <c r="A1238" s="105" t="s">
        <v>428</v>
      </c>
      <c r="B1238" s="106" t="s">
        <v>951</v>
      </c>
      <c r="C1238" s="105" t="s">
        <v>21</v>
      </c>
      <c r="D1238" s="105" t="s">
        <v>952</v>
      </c>
      <c r="E1238" s="133" t="s">
        <v>447</v>
      </c>
      <c r="F1238" s="133"/>
      <c r="G1238" s="61" t="s">
        <v>451</v>
      </c>
      <c r="H1238" s="102">
        <v>0.71030000000000004</v>
      </c>
      <c r="I1238" s="103">
        <v>0.38</v>
      </c>
      <c r="J1238" s="103">
        <v>0.26</v>
      </c>
    </row>
    <row r="1239" spans="1:10" ht="38.25" customHeight="1">
      <c r="A1239" s="105" t="s">
        <v>428</v>
      </c>
      <c r="B1239" s="106" t="s">
        <v>953</v>
      </c>
      <c r="C1239" s="105" t="s">
        <v>21</v>
      </c>
      <c r="D1239" s="105" t="s">
        <v>954</v>
      </c>
      <c r="E1239" s="133" t="s">
        <v>447</v>
      </c>
      <c r="F1239" s="133"/>
      <c r="G1239" s="61" t="s">
        <v>448</v>
      </c>
      <c r="H1239" s="102">
        <v>0.75339999999999996</v>
      </c>
      <c r="I1239" s="103">
        <v>1.67</v>
      </c>
      <c r="J1239" s="103">
        <v>1.25</v>
      </c>
    </row>
    <row r="1240" spans="1:10" ht="14.25" customHeight="1">
      <c r="A1240" s="105" t="s">
        <v>428</v>
      </c>
      <c r="B1240" s="106" t="s">
        <v>441</v>
      </c>
      <c r="C1240" s="105" t="s">
        <v>21</v>
      </c>
      <c r="D1240" s="105" t="s">
        <v>442</v>
      </c>
      <c r="E1240" s="133" t="s">
        <v>427</v>
      </c>
      <c r="F1240" s="133"/>
      <c r="G1240" s="61" t="s">
        <v>429</v>
      </c>
      <c r="H1240" s="102">
        <v>2.3117000000000001</v>
      </c>
      <c r="I1240" s="103">
        <v>14.15</v>
      </c>
      <c r="J1240" s="103">
        <v>32.71</v>
      </c>
    </row>
    <row r="1241" spans="1:10" ht="25.5">
      <c r="A1241" s="105" t="s">
        <v>428</v>
      </c>
      <c r="B1241" s="106" t="s">
        <v>929</v>
      </c>
      <c r="C1241" s="105" t="s">
        <v>21</v>
      </c>
      <c r="D1241" s="105" t="s">
        <v>930</v>
      </c>
      <c r="E1241" s="133" t="s">
        <v>427</v>
      </c>
      <c r="F1241" s="133"/>
      <c r="G1241" s="61" t="s">
        <v>429</v>
      </c>
      <c r="H1241" s="102">
        <v>1.4637</v>
      </c>
      <c r="I1241" s="103">
        <v>15.26</v>
      </c>
      <c r="J1241" s="103">
        <v>22.33</v>
      </c>
    </row>
    <row r="1242" spans="1:10" ht="14.25" customHeight="1">
      <c r="A1242" s="105" t="s">
        <v>415</v>
      </c>
      <c r="B1242" s="106" t="s">
        <v>931</v>
      </c>
      <c r="C1242" s="105" t="s">
        <v>21</v>
      </c>
      <c r="D1242" s="105" t="s">
        <v>932</v>
      </c>
      <c r="E1242" s="133" t="s">
        <v>433</v>
      </c>
      <c r="F1242" s="133"/>
      <c r="G1242" s="61" t="s">
        <v>41</v>
      </c>
      <c r="H1242" s="102">
        <v>0.72289999999999999</v>
      </c>
      <c r="I1242" s="103">
        <v>65</v>
      </c>
      <c r="J1242" s="103">
        <v>46.98</v>
      </c>
    </row>
    <row r="1243" spans="1:10" ht="38.25" customHeight="1">
      <c r="A1243" s="105" t="s">
        <v>415</v>
      </c>
      <c r="B1243" s="106" t="s">
        <v>933</v>
      </c>
      <c r="C1243" s="105" t="s">
        <v>21</v>
      </c>
      <c r="D1243" s="105" t="s">
        <v>934</v>
      </c>
      <c r="E1243" s="133" t="s">
        <v>433</v>
      </c>
      <c r="F1243" s="133"/>
      <c r="G1243" s="61" t="s">
        <v>54</v>
      </c>
      <c r="H1243" s="102">
        <v>362.65789999999998</v>
      </c>
      <c r="I1243" s="103">
        <v>0.73</v>
      </c>
      <c r="J1243" s="103">
        <v>264.74</v>
      </c>
    </row>
    <row r="1244" spans="1:10" ht="25.5">
      <c r="A1244" s="105" t="s">
        <v>415</v>
      </c>
      <c r="B1244" s="106" t="s">
        <v>935</v>
      </c>
      <c r="C1244" s="105" t="s">
        <v>21</v>
      </c>
      <c r="D1244" s="105" t="s">
        <v>936</v>
      </c>
      <c r="E1244" s="133" t="s">
        <v>433</v>
      </c>
      <c r="F1244" s="133"/>
      <c r="G1244" s="61" t="s">
        <v>41</v>
      </c>
      <c r="H1244" s="102">
        <v>0.59340000000000004</v>
      </c>
      <c r="I1244" s="103">
        <v>74.3</v>
      </c>
      <c r="J1244" s="103">
        <v>44.08</v>
      </c>
    </row>
    <row r="1245" spans="1:10" ht="14.25" customHeight="1">
      <c r="A1245" s="106"/>
      <c r="B1245" s="106"/>
      <c r="C1245" s="106"/>
      <c r="D1245" s="106"/>
      <c r="E1245" s="106" t="s">
        <v>420</v>
      </c>
      <c r="F1245" s="103">
        <v>24.057518311072812</v>
      </c>
      <c r="G1245" s="106" t="s">
        <v>421</v>
      </c>
      <c r="H1245" s="103">
        <v>20.61</v>
      </c>
      <c r="I1245" s="106" t="s">
        <v>422</v>
      </c>
      <c r="J1245" s="103">
        <v>44.67</v>
      </c>
    </row>
    <row r="1246" spans="1:10" ht="14.25" customHeight="1">
      <c r="A1246" s="106"/>
      <c r="B1246" s="106"/>
      <c r="C1246" s="106"/>
      <c r="D1246" s="106"/>
      <c r="E1246" s="106" t="s">
        <v>423</v>
      </c>
      <c r="F1246" s="103">
        <v>103.08</v>
      </c>
      <c r="G1246" s="106"/>
      <c r="H1246" s="132" t="s">
        <v>424</v>
      </c>
      <c r="I1246" s="132"/>
      <c r="J1246" s="103">
        <v>515.42999999999995</v>
      </c>
    </row>
    <row r="1247" spans="1:10" ht="38.25" customHeight="1">
      <c r="A1247" s="108"/>
      <c r="B1247" s="108"/>
      <c r="C1247" s="108"/>
      <c r="D1247" s="108"/>
      <c r="E1247" s="108"/>
      <c r="F1247" s="108"/>
      <c r="G1247" s="108"/>
      <c r="H1247" s="108"/>
      <c r="I1247" s="108"/>
      <c r="J1247" s="108"/>
    </row>
    <row r="1248" spans="1:10" ht="38.25" customHeight="1">
      <c r="A1248" s="107" t="s">
        <v>199</v>
      </c>
      <c r="B1248" s="53" t="s">
        <v>1</v>
      </c>
      <c r="C1248" s="107" t="s">
        <v>2</v>
      </c>
      <c r="D1248" s="107" t="s">
        <v>3</v>
      </c>
      <c r="E1248" s="135" t="s">
        <v>412</v>
      </c>
      <c r="F1248" s="135"/>
      <c r="G1248" s="54" t="s">
        <v>4</v>
      </c>
      <c r="H1248" s="53" t="s">
        <v>5</v>
      </c>
      <c r="I1248" s="53" t="s">
        <v>6</v>
      </c>
      <c r="J1248" s="53" t="s">
        <v>8</v>
      </c>
    </row>
    <row r="1249" spans="1:10" ht="14.25" customHeight="1">
      <c r="A1249" s="108" t="s">
        <v>413</v>
      </c>
      <c r="B1249" s="57" t="s">
        <v>471</v>
      </c>
      <c r="C1249" s="108" t="s">
        <v>29</v>
      </c>
      <c r="D1249" s="108" t="s">
        <v>472</v>
      </c>
      <c r="E1249" s="134" t="s">
        <v>955</v>
      </c>
      <c r="F1249" s="134"/>
      <c r="G1249" s="58" t="s">
        <v>41</v>
      </c>
      <c r="H1249" s="101">
        <v>1</v>
      </c>
      <c r="I1249" s="59">
        <v>40.450000000000003</v>
      </c>
      <c r="J1249" s="59">
        <v>40.450000000000003</v>
      </c>
    </row>
    <row r="1250" spans="1:10" ht="25.5">
      <c r="A1250" s="105" t="s">
        <v>428</v>
      </c>
      <c r="B1250" s="106" t="s">
        <v>956</v>
      </c>
      <c r="C1250" s="105" t="s">
        <v>29</v>
      </c>
      <c r="D1250" s="105" t="s">
        <v>957</v>
      </c>
      <c r="E1250" s="133" t="s">
        <v>738</v>
      </c>
      <c r="F1250" s="133"/>
      <c r="G1250" s="61" t="s">
        <v>739</v>
      </c>
      <c r="H1250" s="102">
        <v>0.36</v>
      </c>
      <c r="I1250" s="103">
        <v>3.52</v>
      </c>
      <c r="J1250" s="103">
        <v>1.26</v>
      </c>
    </row>
    <row r="1251" spans="1:10" ht="25.5" customHeight="1">
      <c r="A1251" s="105" t="s">
        <v>428</v>
      </c>
      <c r="B1251" s="106" t="s">
        <v>958</v>
      </c>
      <c r="C1251" s="105" t="s">
        <v>29</v>
      </c>
      <c r="D1251" s="105" t="s">
        <v>959</v>
      </c>
      <c r="E1251" s="133" t="s">
        <v>738</v>
      </c>
      <c r="F1251" s="133"/>
      <c r="G1251" s="61" t="s">
        <v>739</v>
      </c>
      <c r="H1251" s="102">
        <v>0.18</v>
      </c>
      <c r="I1251" s="103">
        <v>3.49</v>
      </c>
      <c r="J1251" s="103">
        <v>0.62</v>
      </c>
    </row>
    <row r="1252" spans="1:10" ht="25.5" customHeight="1">
      <c r="A1252" s="105" t="s">
        <v>428</v>
      </c>
      <c r="B1252" s="106" t="s">
        <v>736</v>
      </c>
      <c r="C1252" s="105" t="s">
        <v>29</v>
      </c>
      <c r="D1252" s="105" t="s">
        <v>737</v>
      </c>
      <c r="E1252" s="133" t="s">
        <v>738</v>
      </c>
      <c r="F1252" s="133"/>
      <c r="G1252" s="61" t="s">
        <v>739</v>
      </c>
      <c r="H1252" s="102">
        <v>1.62</v>
      </c>
      <c r="I1252" s="103">
        <v>3.64</v>
      </c>
      <c r="J1252" s="103">
        <v>5.89</v>
      </c>
    </row>
    <row r="1253" spans="1:10" ht="25.5">
      <c r="A1253" s="105" t="s">
        <v>428</v>
      </c>
      <c r="B1253" s="106" t="s">
        <v>740</v>
      </c>
      <c r="C1253" s="105" t="s">
        <v>29</v>
      </c>
      <c r="D1253" s="105" t="s">
        <v>741</v>
      </c>
      <c r="E1253" s="133" t="s">
        <v>738</v>
      </c>
      <c r="F1253" s="133"/>
      <c r="G1253" s="61" t="s">
        <v>739</v>
      </c>
      <c r="H1253" s="102">
        <v>0.36</v>
      </c>
      <c r="I1253" s="103">
        <v>3.55</v>
      </c>
      <c r="J1253" s="103">
        <v>1.27</v>
      </c>
    </row>
    <row r="1254" spans="1:10">
      <c r="A1254" s="105" t="s">
        <v>415</v>
      </c>
      <c r="B1254" s="106" t="s">
        <v>960</v>
      </c>
      <c r="C1254" s="105" t="s">
        <v>21</v>
      </c>
      <c r="D1254" s="105" t="s">
        <v>961</v>
      </c>
      <c r="E1254" s="133" t="s">
        <v>744</v>
      </c>
      <c r="F1254" s="133"/>
      <c r="G1254" s="61" t="s">
        <v>429</v>
      </c>
      <c r="H1254" s="102">
        <v>0.18</v>
      </c>
      <c r="I1254" s="103">
        <v>15.38</v>
      </c>
      <c r="J1254" s="103">
        <v>2.76</v>
      </c>
    </row>
    <row r="1255" spans="1:10" ht="14.25" customHeight="1">
      <c r="A1255" s="105" t="s">
        <v>415</v>
      </c>
      <c r="B1255" s="106" t="s">
        <v>751</v>
      </c>
      <c r="C1255" s="105" t="s">
        <v>21</v>
      </c>
      <c r="D1255" s="105" t="s">
        <v>752</v>
      </c>
      <c r="E1255" s="133" t="s">
        <v>744</v>
      </c>
      <c r="F1255" s="133"/>
      <c r="G1255" s="61" t="s">
        <v>429</v>
      </c>
      <c r="H1255" s="102">
        <v>0.36</v>
      </c>
      <c r="I1255" s="103">
        <v>15.38</v>
      </c>
      <c r="J1255" s="103">
        <v>5.53</v>
      </c>
    </row>
    <row r="1256" spans="1:10">
      <c r="A1256" s="105" t="s">
        <v>415</v>
      </c>
      <c r="B1256" s="106" t="s">
        <v>962</v>
      </c>
      <c r="C1256" s="105" t="s">
        <v>21</v>
      </c>
      <c r="D1256" s="105" t="s">
        <v>963</v>
      </c>
      <c r="E1256" s="133" t="s">
        <v>744</v>
      </c>
      <c r="F1256" s="133"/>
      <c r="G1256" s="61" t="s">
        <v>429</v>
      </c>
      <c r="H1256" s="102">
        <v>0.36</v>
      </c>
      <c r="I1256" s="103">
        <v>15.38</v>
      </c>
      <c r="J1256" s="103">
        <v>5.53</v>
      </c>
    </row>
    <row r="1257" spans="1:10" ht="14.25" customHeight="1">
      <c r="A1257" s="105" t="s">
        <v>415</v>
      </c>
      <c r="B1257" s="106" t="s">
        <v>755</v>
      </c>
      <c r="C1257" s="105" t="s">
        <v>21</v>
      </c>
      <c r="D1257" s="105" t="s">
        <v>756</v>
      </c>
      <c r="E1257" s="133" t="s">
        <v>744</v>
      </c>
      <c r="F1257" s="133"/>
      <c r="G1257" s="61" t="s">
        <v>429</v>
      </c>
      <c r="H1257" s="102">
        <v>1.62</v>
      </c>
      <c r="I1257" s="103">
        <v>10.86</v>
      </c>
      <c r="J1257" s="103">
        <v>17.59</v>
      </c>
    </row>
    <row r="1258" spans="1:10" ht="14.25" customHeight="1">
      <c r="A1258" s="106"/>
      <c r="B1258" s="106"/>
      <c r="C1258" s="106"/>
      <c r="D1258" s="106"/>
      <c r="E1258" s="106" t="s">
        <v>420</v>
      </c>
      <c r="F1258" s="103">
        <v>16.916199899999999</v>
      </c>
      <c r="G1258" s="106" t="s">
        <v>421</v>
      </c>
      <c r="H1258" s="103">
        <v>14.49</v>
      </c>
      <c r="I1258" s="106" t="s">
        <v>422</v>
      </c>
      <c r="J1258" s="103">
        <v>31.41</v>
      </c>
    </row>
    <row r="1259" spans="1:10" ht="14.25" customHeight="1">
      <c r="A1259" s="106"/>
      <c r="B1259" s="106"/>
      <c r="C1259" s="106"/>
      <c r="D1259" s="106"/>
      <c r="E1259" s="106" t="s">
        <v>423</v>
      </c>
      <c r="F1259" s="103">
        <v>10.11</v>
      </c>
      <c r="G1259" s="106"/>
      <c r="H1259" s="132" t="s">
        <v>424</v>
      </c>
      <c r="I1259" s="132"/>
      <c r="J1259" s="103">
        <v>50.56</v>
      </c>
    </row>
    <row r="1260" spans="1:10" ht="25.5" customHeight="1">
      <c r="A1260" s="108"/>
      <c r="B1260" s="108"/>
      <c r="C1260" s="108"/>
      <c r="D1260" s="108"/>
      <c r="E1260" s="108"/>
      <c r="F1260" s="108"/>
      <c r="G1260" s="108"/>
      <c r="H1260" s="108"/>
      <c r="I1260" s="108"/>
      <c r="J1260" s="108"/>
    </row>
    <row r="1261" spans="1:10" ht="14.25" customHeight="1">
      <c r="A1261" s="107" t="s">
        <v>200</v>
      </c>
      <c r="B1261" s="53" t="s">
        <v>1</v>
      </c>
      <c r="C1261" s="107" t="s">
        <v>2</v>
      </c>
      <c r="D1261" s="107" t="s">
        <v>3</v>
      </c>
      <c r="E1261" s="135" t="s">
        <v>412</v>
      </c>
      <c r="F1261" s="135"/>
      <c r="G1261" s="54" t="s">
        <v>4</v>
      </c>
      <c r="H1261" s="53" t="s">
        <v>5</v>
      </c>
      <c r="I1261" s="53" t="s">
        <v>6</v>
      </c>
      <c r="J1261" s="53" t="s">
        <v>8</v>
      </c>
    </row>
    <row r="1262" spans="1:10" ht="38.25" customHeight="1">
      <c r="A1262" s="108" t="s">
        <v>413</v>
      </c>
      <c r="B1262" s="57" t="s">
        <v>425</v>
      </c>
      <c r="C1262" s="108" t="s">
        <v>13</v>
      </c>
      <c r="D1262" s="108" t="s">
        <v>560</v>
      </c>
      <c r="E1262" s="134" t="s">
        <v>440</v>
      </c>
      <c r="F1262" s="134"/>
      <c r="G1262" s="58" t="s">
        <v>41</v>
      </c>
      <c r="H1262" s="101">
        <v>1</v>
      </c>
      <c r="I1262" s="59">
        <v>601.54</v>
      </c>
      <c r="J1262" s="59">
        <v>601.54</v>
      </c>
    </row>
    <row r="1263" spans="1:10" ht="38.25" customHeight="1">
      <c r="A1263" s="105" t="s">
        <v>415</v>
      </c>
      <c r="B1263" s="106" t="s">
        <v>933</v>
      </c>
      <c r="C1263" s="105" t="s">
        <v>21</v>
      </c>
      <c r="D1263" s="105" t="s">
        <v>934</v>
      </c>
      <c r="E1263" s="133" t="s">
        <v>433</v>
      </c>
      <c r="F1263" s="133"/>
      <c r="G1263" s="61" t="s">
        <v>54</v>
      </c>
      <c r="H1263" s="102">
        <v>60</v>
      </c>
      <c r="I1263" s="103">
        <v>0.73</v>
      </c>
      <c r="J1263" s="103">
        <v>43.8</v>
      </c>
    </row>
    <row r="1264" spans="1:10">
      <c r="A1264" s="105" t="s">
        <v>415</v>
      </c>
      <c r="B1264" s="106" t="s">
        <v>962</v>
      </c>
      <c r="C1264" s="105" t="s">
        <v>21</v>
      </c>
      <c r="D1264" s="105" t="s">
        <v>963</v>
      </c>
      <c r="E1264" s="133" t="s">
        <v>744</v>
      </c>
      <c r="F1264" s="133"/>
      <c r="G1264" s="61" t="s">
        <v>429</v>
      </c>
      <c r="H1264" s="102">
        <v>6.5</v>
      </c>
      <c r="I1264" s="103">
        <v>15.38</v>
      </c>
      <c r="J1264" s="103">
        <v>99.97</v>
      </c>
    </row>
    <row r="1265" spans="1:10">
      <c r="A1265" s="105" t="s">
        <v>415</v>
      </c>
      <c r="B1265" s="106" t="s">
        <v>755</v>
      </c>
      <c r="C1265" s="105" t="s">
        <v>21</v>
      </c>
      <c r="D1265" s="105" t="s">
        <v>756</v>
      </c>
      <c r="E1265" s="133" t="s">
        <v>744</v>
      </c>
      <c r="F1265" s="133"/>
      <c r="G1265" s="61" t="s">
        <v>429</v>
      </c>
      <c r="H1265" s="102">
        <v>12</v>
      </c>
      <c r="I1265" s="103">
        <v>10.86</v>
      </c>
      <c r="J1265" s="103">
        <v>130.32</v>
      </c>
    </row>
    <row r="1266" spans="1:10" ht="14.25" customHeight="1">
      <c r="A1266" s="105" t="s">
        <v>415</v>
      </c>
      <c r="B1266" s="106" t="s">
        <v>1253</v>
      </c>
      <c r="C1266" s="105" t="s">
        <v>21</v>
      </c>
      <c r="D1266" s="105" t="s">
        <v>1254</v>
      </c>
      <c r="E1266" s="133" t="s">
        <v>433</v>
      </c>
      <c r="F1266" s="133"/>
      <c r="G1266" s="61" t="s">
        <v>15</v>
      </c>
      <c r="H1266" s="102">
        <v>3.536</v>
      </c>
      <c r="I1266" s="103">
        <v>41.92</v>
      </c>
      <c r="J1266" s="103">
        <v>148.22</v>
      </c>
    </row>
    <row r="1267" spans="1:10" ht="25.5">
      <c r="A1267" s="105" t="s">
        <v>415</v>
      </c>
      <c r="B1267" s="106" t="s">
        <v>1255</v>
      </c>
      <c r="C1267" s="105" t="s">
        <v>13</v>
      </c>
      <c r="D1267" s="105" t="s">
        <v>1256</v>
      </c>
      <c r="E1267" s="133" t="s">
        <v>433</v>
      </c>
      <c r="F1267" s="133"/>
      <c r="G1267" s="61" t="s">
        <v>41</v>
      </c>
      <c r="H1267" s="102">
        <v>1.516</v>
      </c>
      <c r="I1267" s="103">
        <v>92.11</v>
      </c>
      <c r="J1267" s="103">
        <v>139.63</v>
      </c>
    </row>
    <row r="1268" spans="1:10" ht="14.25" customHeight="1">
      <c r="A1268" s="105" t="s">
        <v>415</v>
      </c>
      <c r="B1268" s="106" t="s">
        <v>1257</v>
      </c>
      <c r="C1268" s="105" t="s">
        <v>13</v>
      </c>
      <c r="D1268" s="105" t="s">
        <v>1258</v>
      </c>
      <c r="E1268" s="133" t="s">
        <v>433</v>
      </c>
      <c r="F1268" s="133"/>
      <c r="G1268" s="61" t="s">
        <v>41</v>
      </c>
      <c r="H1268" s="102">
        <v>0.45</v>
      </c>
      <c r="I1268" s="103">
        <v>88</v>
      </c>
      <c r="J1268" s="103">
        <v>39.6</v>
      </c>
    </row>
    <row r="1269" spans="1:10" ht="14.25" customHeight="1">
      <c r="A1269" s="106"/>
      <c r="B1269" s="106"/>
      <c r="C1269" s="106"/>
      <c r="D1269" s="106"/>
      <c r="E1269" s="106" t="s">
        <v>420</v>
      </c>
      <c r="F1269" s="103">
        <v>124.0252047</v>
      </c>
      <c r="G1269" s="106" t="s">
        <v>421</v>
      </c>
      <c r="H1269" s="103">
        <v>106.26</v>
      </c>
      <c r="I1269" s="106" t="s">
        <v>422</v>
      </c>
      <c r="J1269" s="103">
        <v>230.29</v>
      </c>
    </row>
    <row r="1270" spans="1:10" ht="14.25" customHeight="1">
      <c r="A1270" s="106"/>
      <c r="B1270" s="106"/>
      <c r="C1270" s="106"/>
      <c r="D1270" s="106"/>
      <c r="E1270" s="106" t="s">
        <v>423</v>
      </c>
      <c r="F1270" s="103">
        <v>150.38</v>
      </c>
      <c r="G1270" s="106"/>
      <c r="H1270" s="132" t="s">
        <v>424</v>
      </c>
      <c r="I1270" s="132"/>
      <c r="J1270" s="103">
        <v>751.92</v>
      </c>
    </row>
    <row r="1271" spans="1:10" ht="14.25" customHeight="1">
      <c r="A1271" s="108"/>
      <c r="B1271" s="108"/>
      <c r="C1271" s="108"/>
      <c r="D1271" s="108"/>
      <c r="E1271" s="108"/>
      <c r="F1271" s="108"/>
      <c r="G1271" s="108"/>
      <c r="H1271" s="108"/>
      <c r="I1271" s="108"/>
      <c r="J1271" s="108"/>
    </row>
    <row r="1272" spans="1:10" ht="15">
      <c r="A1272" s="107" t="s">
        <v>561</v>
      </c>
      <c r="B1272" s="53" t="s">
        <v>1</v>
      </c>
      <c r="C1272" s="107" t="s">
        <v>2</v>
      </c>
      <c r="D1272" s="107" t="s">
        <v>3</v>
      </c>
      <c r="E1272" s="135" t="s">
        <v>412</v>
      </c>
      <c r="F1272" s="135"/>
      <c r="G1272" s="54" t="s">
        <v>4</v>
      </c>
      <c r="H1272" s="53" t="s">
        <v>5</v>
      </c>
      <c r="I1272" s="53" t="s">
        <v>6</v>
      </c>
      <c r="J1272" s="53" t="s">
        <v>8</v>
      </c>
    </row>
    <row r="1273" spans="1:10" ht="51">
      <c r="A1273" s="108" t="s">
        <v>413</v>
      </c>
      <c r="B1273" s="57" t="s">
        <v>473</v>
      </c>
      <c r="C1273" s="108" t="s">
        <v>21</v>
      </c>
      <c r="D1273" s="108" t="s">
        <v>474</v>
      </c>
      <c r="E1273" s="134" t="s">
        <v>722</v>
      </c>
      <c r="F1273" s="134"/>
      <c r="G1273" s="58" t="s">
        <v>15</v>
      </c>
      <c r="H1273" s="101">
        <v>1</v>
      </c>
      <c r="I1273" s="59">
        <v>56.94</v>
      </c>
      <c r="J1273" s="59">
        <v>56.94</v>
      </c>
    </row>
    <row r="1274" spans="1:10" ht="38.25">
      <c r="A1274" s="105" t="s">
        <v>428</v>
      </c>
      <c r="B1274" s="106" t="s">
        <v>964</v>
      </c>
      <c r="C1274" s="105" t="s">
        <v>21</v>
      </c>
      <c r="D1274" s="105" t="s">
        <v>965</v>
      </c>
      <c r="E1274" s="133" t="s">
        <v>722</v>
      </c>
      <c r="F1274" s="133"/>
      <c r="G1274" s="61" t="s">
        <v>15</v>
      </c>
      <c r="H1274" s="102">
        <v>0.188</v>
      </c>
      <c r="I1274" s="103">
        <v>176.38</v>
      </c>
      <c r="J1274" s="103">
        <v>33.15</v>
      </c>
    </row>
    <row r="1275" spans="1:10" ht="14.25" customHeight="1">
      <c r="A1275" s="105" t="s">
        <v>428</v>
      </c>
      <c r="B1275" s="106" t="s">
        <v>723</v>
      </c>
      <c r="C1275" s="105" t="s">
        <v>21</v>
      </c>
      <c r="D1275" s="105" t="s">
        <v>724</v>
      </c>
      <c r="E1275" s="133" t="s">
        <v>427</v>
      </c>
      <c r="F1275" s="133"/>
      <c r="G1275" s="61" t="s">
        <v>429</v>
      </c>
      <c r="H1275" s="102">
        <v>0.752</v>
      </c>
      <c r="I1275" s="103">
        <v>18.63</v>
      </c>
      <c r="J1275" s="103">
        <v>14</v>
      </c>
    </row>
    <row r="1276" spans="1:10" ht="25.5">
      <c r="A1276" s="105" t="s">
        <v>428</v>
      </c>
      <c r="B1276" s="106" t="s">
        <v>725</v>
      </c>
      <c r="C1276" s="105" t="s">
        <v>21</v>
      </c>
      <c r="D1276" s="105" t="s">
        <v>726</v>
      </c>
      <c r="E1276" s="133" t="s">
        <v>427</v>
      </c>
      <c r="F1276" s="133"/>
      <c r="G1276" s="61" t="s">
        <v>429</v>
      </c>
      <c r="H1276" s="102">
        <v>0.13800000000000001</v>
      </c>
      <c r="I1276" s="103">
        <v>14.69</v>
      </c>
      <c r="J1276" s="103">
        <v>2.02</v>
      </c>
    </row>
    <row r="1277" spans="1:10" ht="25.5">
      <c r="A1277" s="105" t="s">
        <v>415</v>
      </c>
      <c r="B1277" s="106" t="s">
        <v>966</v>
      </c>
      <c r="C1277" s="105" t="s">
        <v>21</v>
      </c>
      <c r="D1277" s="105" t="s">
        <v>967</v>
      </c>
      <c r="E1277" s="133" t="s">
        <v>433</v>
      </c>
      <c r="F1277" s="133"/>
      <c r="G1277" s="61" t="s">
        <v>650</v>
      </c>
      <c r="H1277" s="102">
        <v>0.01</v>
      </c>
      <c r="I1277" s="103">
        <v>7.97</v>
      </c>
      <c r="J1277" s="103">
        <v>7.0000000000000007E-2</v>
      </c>
    </row>
    <row r="1278" spans="1:10" ht="25.5">
      <c r="A1278" s="105" t="s">
        <v>415</v>
      </c>
      <c r="B1278" s="106" t="s">
        <v>970</v>
      </c>
      <c r="C1278" s="105" t="s">
        <v>21</v>
      </c>
      <c r="D1278" s="105" t="s">
        <v>971</v>
      </c>
      <c r="E1278" s="133" t="s">
        <v>972</v>
      </c>
      <c r="F1278" s="133"/>
      <c r="G1278" s="61" t="s">
        <v>26</v>
      </c>
      <c r="H1278" s="102">
        <v>0.19600000000000001</v>
      </c>
      <c r="I1278" s="103">
        <v>6.5</v>
      </c>
      <c r="J1278" s="103">
        <v>1.27</v>
      </c>
    </row>
    <row r="1279" spans="1:10" ht="14.25" customHeight="1">
      <c r="A1279" s="105" t="s">
        <v>415</v>
      </c>
      <c r="B1279" s="106" t="s">
        <v>973</v>
      </c>
      <c r="C1279" s="105" t="s">
        <v>21</v>
      </c>
      <c r="D1279" s="105" t="s">
        <v>974</v>
      </c>
      <c r="E1279" s="133" t="s">
        <v>433</v>
      </c>
      <c r="F1279" s="133"/>
      <c r="G1279" s="61" t="s">
        <v>26</v>
      </c>
      <c r="H1279" s="102">
        <v>0.78500000000000003</v>
      </c>
      <c r="I1279" s="103">
        <v>2.5</v>
      </c>
      <c r="J1279" s="103">
        <v>1.96</v>
      </c>
    </row>
    <row r="1280" spans="1:10" ht="38.25">
      <c r="A1280" s="105" t="s">
        <v>415</v>
      </c>
      <c r="B1280" s="106" t="s">
        <v>968</v>
      </c>
      <c r="C1280" s="105" t="s">
        <v>21</v>
      </c>
      <c r="D1280" s="105" t="s">
        <v>969</v>
      </c>
      <c r="E1280" s="133" t="s">
        <v>433</v>
      </c>
      <c r="F1280" s="133"/>
      <c r="G1280" s="61" t="s">
        <v>26</v>
      </c>
      <c r="H1280" s="102">
        <v>0.39300000000000002</v>
      </c>
      <c r="I1280" s="103">
        <v>10</v>
      </c>
      <c r="J1280" s="103">
        <v>3.93</v>
      </c>
    </row>
    <row r="1281" spans="1:10">
      <c r="A1281" s="105" t="s">
        <v>415</v>
      </c>
      <c r="B1281" s="106" t="s">
        <v>975</v>
      </c>
      <c r="C1281" s="105" t="s">
        <v>21</v>
      </c>
      <c r="D1281" s="105" t="s">
        <v>976</v>
      </c>
      <c r="E1281" s="133" t="s">
        <v>433</v>
      </c>
      <c r="F1281" s="133"/>
      <c r="G1281" s="61" t="s">
        <v>54</v>
      </c>
      <c r="H1281" s="102">
        <v>1.9E-2</v>
      </c>
      <c r="I1281" s="103">
        <v>28.88</v>
      </c>
      <c r="J1281" s="103">
        <v>0.54</v>
      </c>
    </row>
    <row r="1282" spans="1:10" ht="14.25" customHeight="1">
      <c r="A1282" s="106"/>
      <c r="B1282" s="106"/>
      <c r="C1282" s="106"/>
      <c r="D1282" s="106"/>
      <c r="E1282" s="106" t="s">
        <v>420</v>
      </c>
      <c r="F1282" s="103">
        <v>9.7156398104265396</v>
      </c>
      <c r="G1282" s="106" t="s">
        <v>421</v>
      </c>
      <c r="H1282" s="103">
        <v>8.32</v>
      </c>
      <c r="I1282" s="106" t="s">
        <v>422</v>
      </c>
      <c r="J1282" s="103">
        <v>18.04</v>
      </c>
    </row>
    <row r="1283" spans="1:10" ht="14.25" customHeight="1">
      <c r="A1283" s="106"/>
      <c r="B1283" s="106"/>
      <c r="C1283" s="106"/>
      <c r="D1283" s="106"/>
      <c r="E1283" s="106" t="s">
        <v>423</v>
      </c>
      <c r="F1283" s="103">
        <v>14.23</v>
      </c>
      <c r="G1283" s="106"/>
      <c r="H1283" s="132" t="s">
        <v>424</v>
      </c>
      <c r="I1283" s="132"/>
      <c r="J1283" s="103">
        <v>71.17</v>
      </c>
    </row>
    <row r="1284" spans="1:10">
      <c r="A1284" s="108"/>
      <c r="B1284" s="108"/>
      <c r="C1284" s="108"/>
      <c r="D1284" s="108"/>
      <c r="E1284" s="108"/>
      <c r="F1284" s="108"/>
      <c r="G1284" s="108"/>
      <c r="H1284" s="108"/>
      <c r="I1284" s="108"/>
      <c r="J1284" s="108"/>
    </row>
    <row r="1285" spans="1:10" ht="14.25" customHeight="1">
      <c r="A1285" s="107" t="s">
        <v>562</v>
      </c>
      <c r="B1285" s="53" t="s">
        <v>1</v>
      </c>
      <c r="C1285" s="107" t="s">
        <v>2</v>
      </c>
      <c r="D1285" s="107" t="s">
        <v>3</v>
      </c>
      <c r="E1285" s="135" t="s">
        <v>412</v>
      </c>
      <c r="F1285" s="135"/>
      <c r="G1285" s="54" t="s">
        <v>4</v>
      </c>
      <c r="H1285" s="53" t="s">
        <v>5</v>
      </c>
      <c r="I1285" s="53" t="s">
        <v>6</v>
      </c>
      <c r="J1285" s="53" t="s">
        <v>8</v>
      </c>
    </row>
    <row r="1286" spans="1:10" ht="14.25" customHeight="1">
      <c r="A1286" s="108" t="s">
        <v>413</v>
      </c>
      <c r="B1286" s="57" t="s">
        <v>476</v>
      </c>
      <c r="C1286" s="108" t="s">
        <v>21</v>
      </c>
      <c r="D1286" s="108" t="s">
        <v>477</v>
      </c>
      <c r="E1286" s="134" t="s">
        <v>977</v>
      </c>
      <c r="F1286" s="134"/>
      <c r="G1286" s="58" t="s">
        <v>15</v>
      </c>
      <c r="H1286" s="101">
        <v>1</v>
      </c>
      <c r="I1286" s="59">
        <v>34.78</v>
      </c>
      <c r="J1286" s="59">
        <v>34.78</v>
      </c>
    </row>
    <row r="1287" spans="1:10" ht="38.25">
      <c r="A1287" s="105" t="s">
        <v>428</v>
      </c>
      <c r="B1287" s="106" t="s">
        <v>978</v>
      </c>
      <c r="C1287" s="105" t="s">
        <v>21</v>
      </c>
      <c r="D1287" s="105" t="s">
        <v>979</v>
      </c>
      <c r="E1287" s="133" t="s">
        <v>427</v>
      </c>
      <c r="F1287" s="133"/>
      <c r="G1287" s="61" t="s">
        <v>41</v>
      </c>
      <c r="H1287" s="102">
        <v>2.5000000000000001E-2</v>
      </c>
      <c r="I1287" s="103">
        <v>571.72</v>
      </c>
      <c r="J1287" s="103">
        <v>14.29</v>
      </c>
    </row>
    <row r="1288" spans="1:10" ht="25.5">
      <c r="A1288" s="105" t="s">
        <v>428</v>
      </c>
      <c r="B1288" s="106" t="s">
        <v>916</v>
      </c>
      <c r="C1288" s="105" t="s">
        <v>21</v>
      </c>
      <c r="D1288" s="105" t="s">
        <v>917</v>
      </c>
      <c r="E1288" s="133" t="s">
        <v>427</v>
      </c>
      <c r="F1288" s="133"/>
      <c r="G1288" s="61" t="s">
        <v>429</v>
      </c>
      <c r="H1288" s="102">
        <v>0.73</v>
      </c>
      <c r="I1288" s="103">
        <v>18.87</v>
      </c>
      <c r="J1288" s="103">
        <v>13.77</v>
      </c>
    </row>
    <row r="1289" spans="1:10" ht="25.5">
      <c r="A1289" s="105" t="s">
        <v>428</v>
      </c>
      <c r="B1289" s="106" t="s">
        <v>441</v>
      </c>
      <c r="C1289" s="105" t="s">
        <v>21</v>
      </c>
      <c r="D1289" s="105" t="s">
        <v>442</v>
      </c>
      <c r="E1289" s="133" t="s">
        <v>427</v>
      </c>
      <c r="F1289" s="133"/>
      <c r="G1289" s="61" t="s">
        <v>429</v>
      </c>
      <c r="H1289" s="102">
        <v>0.14799999999999999</v>
      </c>
      <c r="I1289" s="103">
        <v>14.15</v>
      </c>
      <c r="J1289" s="103">
        <v>2.09</v>
      </c>
    </row>
    <row r="1290" spans="1:10" ht="25.5">
      <c r="A1290" s="105" t="s">
        <v>415</v>
      </c>
      <c r="B1290" s="106" t="s">
        <v>980</v>
      </c>
      <c r="C1290" s="105" t="s">
        <v>21</v>
      </c>
      <c r="D1290" s="105" t="s">
        <v>981</v>
      </c>
      <c r="E1290" s="133" t="s">
        <v>433</v>
      </c>
      <c r="F1290" s="133"/>
      <c r="G1290" s="61" t="s">
        <v>650</v>
      </c>
      <c r="H1290" s="102">
        <v>0.55900000000000005</v>
      </c>
      <c r="I1290" s="103">
        <v>8.3000000000000007</v>
      </c>
      <c r="J1290" s="103">
        <v>4.63</v>
      </c>
    </row>
    <row r="1291" spans="1:10" ht="14.25" customHeight="1">
      <c r="A1291" s="106"/>
      <c r="B1291" s="106"/>
      <c r="C1291" s="106"/>
      <c r="D1291" s="106"/>
      <c r="E1291" s="106" t="s">
        <v>420</v>
      </c>
      <c r="F1291" s="103">
        <v>7.7983627746660922</v>
      </c>
      <c r="G1291" s="106" t="s">
        <v>421</v>
      </c>
      <c r="H1291" s="103">
        <v>6.68</v>
      </c>
      <c r="I1291" s="106" t="s">
        <v>422</v>
      </c>
      <c r="J1291" s="103">
        <v>14.48</v>
      </c>
    </row>
    <row r="1292" spans="1:10" ht="14.25" customHeight="1">
      <c r="A1292" s="106"/>
      <c r="B1292" s="106"/>
      <c r="C1292" s="106"/>
      <c r="D1292" s="106"/>
      <c r="E1292" s="106" t="s">
        <v>423</v>
      </c>
      <c r="F1292" s="103">
        <v>8.69</v>
      </c>
      <c r="G1292" s="106"/>
      <c r="H1292" s="132" t="s">
        <v>424</v>
      </c>
      <c r="I1292" s="132"/>
      <c r="J1292" s="103">
        <v>43.47</v>
      </c>
    </row>
    <row r="1293" spans="1:10" ht="14.25" customHeight="1">
      <c r="A1293" s="108"/>
      <c r="B1293" s="108"/>
      <c r="C1293" s="108"/>
      <c r="D1293" s="108"/>
      <c r="E1293" s="108"/>
      <c r="F1293" s="108"/>
      <c r="G1293" s="108"/>
      <c r="H1293" s="108"/>
      <c r="I1293" s="108"/>
      <c r="J1293" s="108"/>
    </row>
    <row r="1294" spans="1:10" ht="14.25" customHeight="1">
      <c r="A1294" s="107" t="s">
        <v>203</v>
      </c>
      <c r="B1294" s="53" t="s">
        <v>1</v>
      </c>
      <c r="C1294" s="107" t="s">
        <v>2</v>
      </c>
      <c r="D1294" s="107" t="s">
        <v>3</v>
      </c>
      <c r="E1294" s="135" t="s">
        <v>412</v>
      </c>
      <c r="F1294" s="135"/>
      <c r="G1294" s="54" t="s">
        <v>4</v>
      </c>
      <c r="H1294" s="53" t="s">
        <v>5</v>
      </c>
      <c r="I1294" s="53" t="s">
        <v>6</v>
      </c>
      <c r="J1294" s="53" t="s">
        <v>8</v>
      </c>
    </row>
    <row r="1295" spans="1:10" ht="38.25" customHeight="1">
      <c r="A1295" s="108" t="s">
        <v>413</v>
      </c>
      <c r="B1295" s="57" t="s">
        <v>204</v>
      </c>
      <c r="C1295" s="108" t="s">
        <v>29</v>
      </c>
      <c r="D1295" s="108" t="s">
        <v>563</v>
      </c>
      <c r="E1295" s="134" t="s">
        <v>1259</v>
      </c>
      <c r="F1295" s="134"/>
      <c r="G1295" s="58" t="s">
        <v>162</v>
      </c>
      <c r="H1295" s="101">
        <v>1</v>
      </c>
      <c r="I1295" s="59">
        <v>1228.3900000000001</v>
      </c>
      <c r="J1295" s="59">
        <v>1228.3900000000001</v>
      </c>
    </row>
    <row r="1296" spans="1:10" ht="14.25" customHeight="1">
      <c r="A1296" s="105" t="s">
        <v>428</v>
      </c>
      <c r="B1296" s="106" t="s">
        <v>740</v>
      </c>
      <c r="C1296" s="105" t="s">
        <v>29</v>
      </c>
      <c r="D1296" s="105" t="s">
        <v>741</v>
      </c>
      <c r="E1296" s="133" t="s">
        <v>738</v>
      </c>
      <c r="F1296" s="133"/>
      <c r="G1296" s="61" t="s">
        <v>739</v>
      </c>
      <c r="H1296" s="102">
        <v>1.5</v>
      </c>
      <c r="I1296" s="103">
        <v>3.55</v>
      </c>
      <c r="J1296" s="103">
        <v>5.32</v>
      </c>
    </row>
    <row r="1297" spans="1:10" ht="25.5">
      <c r="A1297" s="105" t="s">
        <v>415</v>
      </c>
      <c r="B1297" s="106" t="s">
        <v>1260</v>
      </c>
      <c r="C1297" s="105" t="s">
        <v>29</v>
      </c>
      <c r="D1297" s="105" t="s">
        <v>1261</v>
      </c>
      <c r="E1297" s="133" t="s">
        <v>433</v>
      </c>
      <c r="F1297" s="133"/>
      <c r="G1297" s="61" t="s">
        <v>162</v>
      </c>
      <c r="H1297" s="102">
        <v>1</v>
      </c>
      <c r="I1297" s="103">
        <v>1200</v>
      </c>
      <c r="J1297" s="103">
        <v>1200</v>
      </c>
    </row>
    <row r="1298" spans="1:10">
      <c r="A1298" s="105" t="s">
        <v>415</v>
      </c>
      <c r="B1298" s="106" t="s">
        <v>751</v>
      </c>
      <c r="C1298" s="105" t="s">
        <v>21</v>
      </c>
      <c r="D1298" s="105" t="s">
        <v>752</v>
      </c>
      <c r="E1298" s="133" t="s">
        <v>744</v>
      </c>
      <c r="F1298" s="133"/>
      <c r="G1298" s="61" t="s">
        <v>429</v>
      </c>
      <c r="H1298" s="102">
        <v>1.5</v>
      </c>
      <c r="I1298" s="103">
        <v>15.38</v>
      </c>
      <c r="J1298" s="103">
        <v>23.07</v>
      </c>
    </row>
    <row r="1299" spans="1:10" ht="14.25" customHeight="1">
      <c r="A1299" s="106"/>
      <c r="B1299" s="106"/>
      <c r="C1299" s="106"/>
      <c r="D1299" s="106"/>
      <c r="E1299" s="106" t="s">
        <v>420</v>
      </c>
      <c r="F1299" s="103">
        <v>12.4246015</v>
      </c>
      <c r="G1299" s="106" t="s">
        <v>421</v>
      </c>
      <c r="H1299" s="103">
        <v>10.65</v>
      </c>
      <c r="I1299" s="106" t="s">
        <v>422</v>
      </c>
      <c r="J1299" s="103">
        <v>23.07</v>
      </c>
    </row>
    <row r="1300" spans="1:10" ht="14.25" customHeight="1">
      <c r="A1300" s="106"/>
      <c r="B1300" s="106"/>
      <c r="C1300" s="106"/>
      <c r="D1300" s="106"/>
      <c r="E1300" s="106" t="s">
        <v>423</v>
      </c>
      <c r="F1300" s="103">
        <v>307.08999999999997</v>
      </c>
      <c r="G1300" s="106"/>
      <c r="H1300" s="132" t="s">
        <v>424</v>
      </c>
      <c r="I1300" s="132"/>
      <c r="J1300" s="103">
        <v>1535.48</v>
      </c>
    </row>
    <row r="1301" spans="1:10" ht="14.25" customHeight="1">
      <c r="A1301" s="108"/>
      <c r="B1301" s="108"/>
      <c r="C1301" s="108"/>
      <c r="D1301" s="108"/>
      <c r="E1301" s="108"/>
      <c r="F1301" s="108"/>
      <c r="G1301" s="108"/>
      <c r="H1301" s="108"/>
      <c r="I1301" s="108"/>
      <c r="J1301" s="108"/>
    </row>
    <row r="1302" spans="1:10" ht="14.25" customHeight="1">
      <c r="A1302" s="107" t="s">
        <v>205</v>
      </c>
      <c r="B1302" s="53" t="s">
        <v>1</v>
      </c>
      <c r="C1302" s="107" t="s">
        <v>2</v>
      </c>
      <c r="D1302" s="107" t="s">
        <v>3</v>
      </c>
      <c r="E1302" s="135" t="s">
        <v>412</v>
      </c>
      <c r="F1302" s="135"/>
      <c r="G1302" s="54" t="s">
        <v>4</v>
      </c>
      <c r="H1302" s="53" t="s">
        <v>5</v>
      </c>
      <c r="I1302" s="53" t="s">
        <v>6</v>
      </c>
      <c r="J1302" s="53" t="s">
        <v>8</v>
      </c>
    </row>
    <row r="1303" spans="1:10" ht="25.5" customHeight="1">
      <c r="A1303" s="108" t="s">
        <v>413</v>
      </c>
      <c r="B1303" s="57" t="s">
        <v>206</v>
      </c>
      <c r="C1303" s="108" t="s">
        <v>21</v>
      </c>
      <c r="D1303" s="108" t="s">
        <v>564</v>
      </c>
      <c r="E1303" s="134" t="s">
        <v>810</v>
      </c>
      <c r="F1303" s="134"/>
      <c r="G1303" s="58" t="s">
        <v>102</v>
      </c>
      <c r="H1303" s="101">
        <v>1</v>
      </c>
      <c r="I1303" s="59">
        <v>16.71</v>
      </c>
      <c r="J1303" s="59">
        <v>16.71</v>
      </c>
    </row>
    <row r="1304" spans="1:10" ht="25.5">
      <c r="A1304" s="105" t="s">
        <v>428</v>
      </c>
      <c r="B1304" s="106" t="s">
        <v>1057</v>
      </c>
      <c r="C1304" s="105" t="s">
        <v>21</v>
      </c>
      <c r="D1304" s="105" t="s">
        <v>1058</v>
      </c>
      <c r="E1304" s="133" t="s">
        <v>427</v>
      </c>
      <c r="F1304" s="133"/>
      <c r="G1304" s="61" t="s">
        <v>429</v>
      </c>
      <c r="H1304" s="102">
        <v>0.3</v>
      </c>
      <c r="I1304" s="103">
        <v>18.260000000000002</v>
      </c>
      <c r="J1304" s="103">
        <v>5.47</v>
      </c>
    </row>
    <row r="1305" spans="1:10" ht="14.25" customHeight="1">
      <c r="A1305" s="105" t="s">
        <v>428</v>
      </c>
      <c r="B1305" s="106" t="s">
        <v>1055</v>
      </c>
      <c r="C1305" s="105" t="s">
        <v>21</v>
      </c>
      <c r="D1305" s="105" t="s">
        <v>1056</v>
      </c>
      <c r="E1305" s="133" t="s">
        <v>427</v>
      </c>
      <c r="F1305" s="133"/>
      <c r="G1305" s="61" t="s">
        <v>429</v>
      </c>
      <c r="H1305" s="102">
        <v>0.3</v>
      </c>
      <c r="I1305" s="103">
        <v>14.27</v>
      </c>
      <c r="J1305" s="103">
        <v>4.28</v>
      </c>
    </row>
    <row r="1306" spans="1:10">
      <c r="A1306" s="105" t="s">
        <v>415</v>
      </c>
      <c r="B1306" s="106" t="s">
        <v>1061</v>
      </c>
      <c r="C1306" s="105" t="s">
        <v>21</v>
      </c>
      <c r="D1306" s="105" t="s">
        <v>1062</v>
      </c>
      <c r="E1306" s="133" t="s">
        <v>433</v>
      </c>
      <c r="F1306" s="133"/>
      <c r="G1306" s="61" t="s">
        <v>19</v>
      </c>
      <c r="H1306" s="102">
        <v>0.1</v>
      </c>
      <c r="I1306" s="103">
        <v>1.86</v>
      </c>
      <c r="J1306" s="103">
        <v>0.18</v>
      </c>
    </row>
    <row r="1307" spans="1:10" ht="14.25" customHeight="1">
      <c r="A1307" s="105" t="s">
        <v>415</v>
      </c>
      <c r="B1307" s="106" t="s">
        <v>1262</v>
      </c>
      <c r="C1307" s="105" t="s">
        <v>21</v>
      </c>
      <c r="D1307" s="105" t="s">
        <v>1263</v>
      </c>
      <c r="E1307" s="133" t="s">
        <v>433</v>
      </c>
      <c r="F1307" s="133"/>
      <c r="G1307" s="61" t="s">
        <v>102</v>
      </c>
      <c r="H1307" s="102">
        <v>1.05</v>
      </c>
      <c r="I1307" s="103">
        <v>6.46</v>
      </c>
      <c r="J1307" s="103">
        <v>6.78</v>
      </c>
    </row>
    <row r="1308" spans="1:10" ht="14.25" customHeight="1">
      <c r="A1308" s="106"/>
      <c r="B1308" s="106"/>
      <c r="C1308" s="106"/>
      <c r="D1308" s="106"/>
      <c r="E1308" s="106" t="s">
        <v>420</v>
      </c>
      <c r="F1308" s="103">
        <v>4.3946574752261958</v>
      </c>
      <c r="G1308" s="106" t="s">
        <v>421</v>
      </c>
      <c r="H1308" s="103">
        <v>3.77</v>
      </c>
      <c r="I1308" s="106" t="s">
        <v>422</v>
      </c>
      <c r="J1308" s="103">
        <v>8.16</v>
      </c>
    </row>
    <row r="1309" spans="1:10" ht="14.25" customHeight="1">
      <c r="A1309" s="106"/>
      <c r="B1309" s="106"/>
      <c r="C1309" s="106"/>
      <c r="D1309" s="106"/>
      <c r="E1309" s="106" t="s">
        <v>423</v>
      </c>
      <c r="F1309" s="103">
        <v>4.17</v>
      </c>
      <c r="G1309" s="106"/>
      <c r="H1309" s="132" t="s">
        <v>424</v>
      </c>
      <c r="I1309" s="132"/>
      <c r="J1309" s="103">
        <v>20.88</v>
      </c>
    </row>
    <row r="1310" spans="1:10" ht="38.25" customHeight="1">
      <c r="A1310" s="108"/>
      <c r="B1310" s="108"/>
      <c r="C1310" s="108"/>
      <c r="D1310" s="108"/>
      <c r="E1310" s="108"/>
      <c r="F1310" s="108"/>
      <c r="G1310" s="108"/>
      <c r="H1310" s="108"/>
      <c r="I1310" s="108"/>
      <c r="J1310" s="108"/>
    </row>
    <row r="1311" spans="1:10" ht="15">
      <c r="A1311" s="107" t="s">
        <v>209</v>
      </c>
      <c r="B1311" s="53" t="s">
        <v>1</v>
      </c>
      <c r="C1311" s="107" t="s">
        <v>2</v>
      </c>
      <c r="D1311" s="107" t="s">
        <v>3</v>
      </c>
      <c r="E1311" s="135" t="s">
        <v>412</v>
      </c>
      <c r="F1311" s="135"/>
      <c r="G1311" s="54" t="s">
        <v>4</v>
      </c>
      <c r="H1311" s="53" t="s">
        <v>5</v>
      </c>
      <c r="I1311" s="53" t="s">
        <v>6</v>
      </c>
      <c r="J1311" s="53" t="s">
        <v>8</v>
      </c>
    </row>
    <row r="1312" spans="1:10" ht="14.25" customHeight="1">
      <c r="A1312" s="108" t="s">
        <v>413</v>
      </c>
      <c r="B1312" s="57" t="s">
        <v>497</v>
      </c>
      <c r="C1312" s="108" t="s">
        <v>498</v>
      </c>
      <c r="D1312" s="108" t="s">
        <v>499</v>
      </c>
      <c r="E1312" s="134" t="s">
        <v>1090</v>
      </c>
      <c r="F1312" s="134"/>
      <c r="G1312" s="58" t="s">
        <v>41</v>
      </c>
      <c r="H1312" s="101">
        <v>1</v>
      </c>
      <c r="I1312" s="59">
        <v>103.21</v>
      </c>
      <c r="J1312" s="59">
        <v>103.21</v>
      </c>
    </row>
    <row r="1313" spans="1:10" ht="25.5">
      <c r="A1313" s="105" t="s">
        <v>428</v>
      </c>
      <c r="B1313" s="106" t="s">
        <v>1091</v>
      </c>
      <c r="C1313" s="105" t="s">
        <v>21</v>
      </c>
      <c r="D1313" s="105" t="s">
        <v>1092</v>
      </c>
      <c r="E1313" s="133" t="s">
        <v>427</v>
      </c>
      <c r="F1313" s="133"/>
      <c r="G1313" s="61" t="s">
        <v>429</v>
      </c>
      <c r="H1313" s="102">
        <v>2E-3</v>
      </c>
      <c r="I1313" s="103">
        <v>14.06</v>
      </c>
      <c r="J1313" s="103">
        <v>0.02</v>
      </c>
    </row>
    <row r="1314" spans="1:10" ht="25.5">
      <c r="A1314" s="105" t="s">
        <v>428</v>
      </c>
      <c r="B1314" s="106" t="s">
        <v>441</v>
      </c>
      <c r="C1314" s="105" t="s">
        <v>21</v>
      </c>
      <c r="D1314" s="105" t="s">
        <v>442</v>
      </c>
      <c r="E1314" s="133" t="s">
        <v>427</v>
      </c>
      <c r="F1314" s="133"/>
      <c r="G1314" s="61" t="s">
        <v>429</v>
      </c>
      <c r="H1314" s="102">
        <v>0.105</v>
      </c>
      <c r="I1314" s="103">
        <v>14.15</v>
      </c>
      <c r="J1314" s="103">
        <v>1.48</v>
      </c>
    </row>
    <row r="1315" spans="1:10">
      <c r="A1315" s="105" t="s">
        <v>415</v>
      </c>
      <c r="B1315" s="106" t="s">
        <v>1093</v>
      </c>
      <c r="C1315" s="105" t="s">
        <v>498</v>
      </c>
      <c r="D1315" s="105" t="s">
        <v>1094</v>
      </c>
      <c r="E1315" s="133" t="s">
        <v>433</v>
      </c>
      <c r="F1315" s="133"/>
      <c r="G1315" s="61" t="s">
        <v>429</v>
      </c>
      <c r="H1315" s="102">
        <v>2E-3</v>
      </c>
      <c r="I1315" s="103">
        <v>25.65</v>
      </c>
      <c r="J1315" s="103">
        <v>0.05</v>
      </c>
    </row>
    <row r="1316" spans="1:10" ht="14.25" customHeight="1">
      <c r="A1316" s="105" t="s">
        <v>415</v>
      </c>
      <c r="B1316" s="106" t="s">
        <v>1095</v>
      </c>
      <c r="C1316" s="105" t="s">
        <v>498</v>
      </c>
      <c r="D1316" s="105" t="s">
        <v>1096</v>
      </c>
      <c r="E1316" s="133" t="s">
        <v>433</v>
      </c>
      <c r="F1316" s="133"/>
      <c r="G1316" s="61" t="s">
        <v>41</v>
      </c>
      <c r="H1316" s="102">
        <v>1.3</v>
      </c>
      <c r="I1316" s="103">
        <v>78.2</v>
      </c>
      <c r="J1316" s="103">
        <v>101.66</v>
      </c>
    </row>
    <row r="1317" spans="1:10" ht="14.25" customHeight="1">
      <c r="A1317" s="106"/>
      <c r="B1317" s="106"/>
      <c r="C1317" s="106"/>
      <c r="D1317" s="106"/>
      <c r="E1317" s="106" t="s">
        <v>420</v>
      </c>
      <c r="F1317" s="103">
        <v>0.63011632916846183</v>
      </c>
      <c r="G1317" s="106" t="s">
        <v>421</v>
      </c>
      <c r="H1317" s="103">
        <v>0.54</v>
      </c>
      <c r="I1317" s="106" t="s">
        <v>422</v>
      </c>
      <c r="J1317" s="103">
        <v>1.17</v>
      </c>
    </row>
    <row r="1318" spans="1:10" ht="14.25" customHeight="1">
      <c r="A1318" s="106"/>
      <c r="B1318" s="106"/>
      <c r="C1318" s="106"/>
      <c r="D1318" s="106"/>
      <c r="E1318" s="106" t="s">
        <v>423</v>
      </c>
      <c r="F1318" s="103">
        <v>25.8</v>
      </c>
      <c r="G1318" s="106"/>
      <c r="H1318" s="132" t="s">
        <v>424</v>
      </c>
      <c r="I1318" s="132"/>
      <c r="J1318" s="103">
        <v>129.01</v>
      </c>
    </row>
    <row r="1319" spans="1:10">
      <c r="A1319" s="108"/>
      <c r="B1319" s="108"/>
      <c r="C1319" s="108"/>
      <c r="D1319" s="108"/>
      <c r="E1319" s="108"/>
      <c r="F1319" s="108"/>
      <c r="G1319" s="108"/>
      <c r="H1319" s="108"/>
      <c r="I1319" s="108"/>
      <c r="J1319" s="108"/>
    </row>
    <row r="1320" spans="1:10" ht="15">
      <c r="A1320" s="107" t="s">
        <v>210</v>
      </c>
      <c r="B1320" s="53" t="s">
        <v>1</v>
      </c>
      <c r="C1320" s="107" t="s">
        <v>2</v>
      </c>
      <c r="D1320" s="107" t="s">
        <v>3</v>
      </c>
      <c r="E1320" s="135" t="s">
        <v>412</v>
      </c>
      <c r="F1320" s="135"/>
      <c r="G1320" s="54" t="s">
        <v>4</v>
      </c>
      <c r="H1320" s="53" t="s">
        <v>5</v>
      </c>
      <c r="I1320" s="53" t="s">
        <v>6</v>
      </c>
      <c r="J1320" s="53" t="s">
        <v>8</v>
      </c>
    </row>
    <row r="1321" spans="1:10" ht="51">
      <c r="A1321" s="108" t="s">
        <v>413</v>
      </c>
      <c r="B1321" s="57" t="s">
        <v>500</v>
      </c>
      <c r="C1321" s="108" t="s">
        <v>21</v>
      </c>
      <c r="D1321" s="108" t="s">
        <v>565</v>
      </c>
      <c r="E1321" s="134" t="s">
        <v>894</v>
      </c>
      <c r="F1321" s="134"/>
      <c r="G1321" s="58" t="s">
        <v>15</v>
      </c>
      <c r="H1321" s="101">
        <v>1</v>
      </c>
      <c r="I1321" s="59">
        <v>43.08</v>
      </c>
      <c r="J1321" s="59">
        <v>43.08</v>
      </c>
    </row>
    <row r="1322" spans="1:10" ht="25.5">
      <c r="A1322" s="105" t="s">
        <v>428</v>
      </c>
      <c r="B1322" s="106" t="s">
        <v>1097</v>
      </c>
      <c r="C1322" s="105" t="s">
        <v>21</v>
      </c>
      <c r="D1322" s="105" t="s">
        <v>1098</v>
      </c>
      <c r="E1322" s="133" t="s">
        <v>427</v>
      </c>
      <c r="F1322" s="133"/>
      <c r="G1322" s="61" t="s">
        <v>41</v>
      </c>
      <c r="H1322" s="102">
        <v>4.3099999999999999E-2</v>
      </c>
      <c r="I1322" s="103">
        <v>575.52</v>
      </c>
      <c r="J1322" s="103">
        <v>24.8</v>
      </c>
    </row>
    <row r="1323" spans="1:10" ht="14.25" customHeight="1">
      <c r="A1323" s="105" t="s">
        <v>428</v>
      </c>
      <c r="B1323" s="106" t="s">
        <v>916</v>
      </c>
      <c r="C1323" s="105" t="s">
        <v>21</v>
      </c>
      <c r="D1323" s="105" t="s">
        <v>917</v>
      </c>
      <c r="E1323" s="133" t="s">
        <v>427</v>
      </c>
      <c r="F1323" s="133"/>
      <c r="G1323" s="61" t="s">
        <v>429</v>
      </c>
      <c r="H1323" s="102">
        <v>0.56100000000000005</v>
      </c>
      <c r="I1323" s="103">
        <v>18.87</v>
      </c>
      <c r="J1323" s="103">
        <v>10.58</v>
      </c>
    </row>
    <row r="1324" spans="1:10" ht="14.25" customHeight="1">
      <c r="A1324" s="105" t="s">
        <v>428</v>
      </c>
      <c r="B1324" s="106" t="s">
        <v>441</v>
      </c>
      <c r="C1324" s="105" t="s">
        <v>21</v>
      </c>
      <c r="D1324" s="105" t="s">
        <v>442</v>
      </c>
      <c r="E1324" s="133" t="s">
        <v>427</v>
      </c>
      <c r="F1324" s="133"/>
      <c r="G1324" s="61" t="s">
        <v>429</v>
      </c>
      <c r="H1324" s="102">
        <v>0.28000000000000003</v>
      </c>
      <c r="I1324" s="103">
        <v>14.15</v>
      </c>
      <c r="J1324" s="103">
        <v>3.96</v>
      </c>
    </row>
    <row r="1325" spans="1:10" ht="25.5">
      <c r="A1325" s="105" t="s">
        <v>415</v>
      </c>
      <c r="B1325" s="106" t="s">
        <v>1099</v>
      </c>
      <c r="C1325" s="105" t="s">
        <v>21</v>
      </c>
      <c r="D1325" s="105" t="s">
        <v>1100</v>
      </c>
      <c r="E1325" s="133" t="s">
        <v>433</v>
      </c>
      <c r="F1325" s="133"/>
      <c r="G1325" s="61" t="s">
        <v>650</v>
      </c>
      <c r="H1325" s="102">
        <v>0.21</v>
      </c>
      <c r="I1325" s="103">
        <v>16.100000000000001</v>
      </c>
      <c r="J1325" s="103">
        <v>3.38</v>
      </c>
    </row>
    <row r="1326" spans="1:10">
      <c r="A1326" s="105" t="s">
        <v>415</v>
      </c>
      <c r="B1326" s="106" t="s">
        <v>933</v>
      </c>
      <c r="C1326" s="105" t="s">
        <v>21</v>
      </c>
      <c r="D1326" s="105" t="s">
        <v>934</v>
      </c>
      <c r="E1326" s="133" t="s">
        <v>433</v>
      </c>
      <c r="F1326" s="133"/>
      <c r="G1326" s="61" t="s">
        <v>54</v>
      </c>
      <c r="H1326" s="102">
        <v>0.5</v>
      </c>
      <c r="I1326" s="103">
        <v>0.73</v>
      </c>
      <c r="J1326" s="103">
        <v>0.36</v>
      </c>
    </row>
    <row r="1327" spans="1:10" ht="14.25" customHeight="1">
      <c r="A1327" s="106"/>
      <c r="B1327" s="106"/>
      <c r="C1327" s="106"/>
      <c r="D1327" s="106"/>
      <c r="E1327" s="106" t="s">
        <v>420</v>
      </c>
      <c r="F1327" s="103">
        <v>9.2093925032313653</v>
      </c>
      <c r="G1327" s="106" t="s">
        <v>421</v>
      </c>
      <c r="H1327" s="103">
        <v>7.89</v>
      </c>
      <c r="I1327" s="106" t="s">
        <v>422</v>
      </c>
      <c r="J1327" s="103">
        <v>17.100000000000001</v>
      </c>
    </row>
    <row r="1328" spans="1:10" ht="14.25" customHeight="1">
      <c r="A1328" s="106"/>
      <c r="B1328" s="106"/>
      <c r="C1328" s="106"/>
      <c r="D1328" s="106"/>
      <c r="E1328" s="106" t="s">
        <v>423</v>
      </c>
      <c r="F1328" s="103">
        <v>10.77</v>
      </c>
      <c r="G1328" s="106"/>
      <c r="H1328" s="132" t="s">
        <v>424</v>
      </c>
      <c r="I1328" s="132"/>
      <c r="J1328" s="103">
        <v>53.85</v>
      </c>
    </row>
    <row r="1329" spans="1:10">
      <c r="A1329" s="108"/>
      <c r="B1329" s="108"/>
      <c r="C1329" s="108"/>
      <c r="D1329" s="108"/>
      <c r="E1329" s="108"/>
      <c r="F1329" s="108"/>
      <c r="G1329" s="108"/>
      <c r="H1329" s="108"/>
      <c r="I1329" s="108"/>
      <c r="J1329" s="108"/>
    </row>
    <row r="1330" spans="1:10" ht="15">
      <c r="A1330" s="107" t="s">
        <v>211</v>
      </c>
      <c r="B1330" s="53" t="s">
        <v>1</v>
      </c>
      <c r="C1330" s="107" t="s">
        <v>2</v>
      </c>
      <c r="D1330" s="107" t="s">
        <v>3</v>
      </c>
      <c r="E1330" s="135" t="s">
        <v>412</v>
      </c>
      <c r="F1330" s="135"/>
      <c r="G1330" s="54" t="s">
        <v>4</v>
      </c>
      <c r="H1330" s="53" t="s">
        <v>5</v>
      </c>
      <c r="I1330" s="53" t="s">
        <v>6</v>
      </c>
      <c r="J1330" s="53" t="s">
        <v>8</v>
      </c>
    </row>
    <row r="1331" spans="1:10" ht="14.25" customHeight="1">
      <c r="A1331" s="108" t="s">
        <v>413</v>
      </c>
      <c r="B1331" s="57" t="s">
        <v>114</v>
      </c>
      <c r="C1331" s="108" t="s">
        <v>21</v>
      </c>
      <c r="D1331" s="108" t="s">
        <v>115</v>
      </c>
      <c r="E1331" s="134" t="s">
        <v>894</v>
      </c>
      <c r="F1331" s="134"/>
      <c r="G1331" s="58" t="s">
        <v>15</v>
      </c>
      <c r="H1331" s="101">
        <v>1</v>
      </c>
      <c r="I1331" s="59">
        <v>37.590000000000003</v>
      </c>
      <c r="J1331" s="59">
        <v>37.590000000000003</v>
      </c>
    </row>
    <row r="1332" spans="1:10" ht="25.5">
      <c r="A1332" s="105" t="s">
        <v>428</v>
      </c>
      <c r="B1332" s="106" t="s">
        <v>1112</v>
      </c>
      <c r="C1332" s="105" t="s">
        <v>21</v>
      </c>
      <c r="D1332" s="105" t="s">
        <v>1113</v>
      </c>
      <c r="E1332" s="133" t="s">
        <v>427</v>
      </c>
      <c r="F1332" s="133"/>
      <c r="G1332" s="61" t="s">
        <v>41</v>
      </c>
      <c r="H1332" s="102">
        <v>0.02</v>
      </c>
      <c r="I1332" s="103">
        <v>477.15</v>
      </c>
      <c r="J1332" s="103">
        <v>9.5399999999999991</v>
      </c>
    </row>
    <row r="1333" spans="1:10" ht="14.25" customHeight="1">
      <c r="A1333" s="105" t="s">
        <v>428</v>
      </c>
      <c r="B1333" s="106" t="s">
        <v>916</v>
      </c>
      <c r="C1333" s="105" t="s">
        <v>21</v>
      </c>
      <c r="D1333" s="105" t="s">
        <v>917</v>
      </c>
      <c r="E1333" s="133" t="s">
        <v>427</v>
      </c>
      <c r="F1333" s="133"/>
      <c r="G1333" s="61" t="s">
        <v>429</v>
      </c>
      <c r="H1333" s="102">
        <v>0.85</v>
      </c>
      <c r="I1333" s="103">
        <v>18.87</v>
      </c>
      <c r="J1333" s="103">
        <v>16.03</v>
      </c>
    </row>
    <row r="1334" spans="1:10" ht="14.25" customHeight="1">
      <c r="A1334" s="105" t="s">
        <v>428</v>
      </c>
      <c r="B1334" s="106" t="s">
        <v>441</v>
      </c>
      <c r="C1334" s="105" t="s">
        <v>21</v>
      </c>
      <c r="D1334" s="105" t="s">
        <v>442</v>
      </c>
      <c r="E1334" s="133" t="s">
        <v>427</v>
      </c>
      <c r="F1334" s="133"/>
      <c r="G1334" s="61" t="s">
        <v>429</v>
      </c>
      <c r="H1334" s="102">
        <v>0.85</v>
      </c>
      <c r="I1334" s="103">
        <v>14.15</v>
      </c>
      <c r="J1334" s="103">
        <v>12.02</v>
      </c>
    </row>
    <row r="1335" spans="1:10" ht="14.25" customHeight="1">
      <c r="A1335" s="106"/>
      <c r="B1335" s="106"/>
      <c r="C1335" s="106"/>
      <c r="D1335" s="106"/>
      <c r="E1335" s="106" t="s">
        <v>420</v>
      </c>
      <c r="F1335" s="103">
        <v>12.688496337785438</v>
      </c>
      <c r="G1335" s="106" t="s">
        <v>421</v>
      </c>
      <c r="H1335" s="103">
        <v>10.87</v>
      </c>
      <c r="I1335" s="106" t="s">
        <v>422</v>
      </c>
      <c r="J1335" s="103">
        <v>23.560000000000002</v>
      </c>
    </row>
    <row r="1336" spans="1:10" ht="14.25" customHeight="1">
      <c r="A1336" s="106"/>
      <c r="B1336" s="106"/>
      <c r="C1336" s="106"/>
      <c r="D1336" s="106"/>
      <c r="E1336" s="106" t="s">
        <v>423</v>
      </c>
      <c r="F1336" s="103">
        <v>9.39</v>
      </c>
      <c r="G1336" s="106"/>
      <c r="H1336" s="132" t="s">
        <v>424</v>
      </c>
      <c r="I1336" s="132"/>
      <c r="J1336" s="103">
        <v>46.98</v>
      </c>
    </row>
    <row r="1337" spans="1:10" ht="14.25" customHeight="1">
      <c r="A1337" s="108"/>
      <c r="B1337" s="108"/>
      <c r="C1337" s="108"/>
      <c r="D1337" s="108"/>
      <c r="E1337" s="108"/>
      <c r="F1337" s="108"/>
      <c r="G1337" s="108"/>
      <c r="H1337" s="108"/>
      <c r="I1337" s="108"/>
      <c r="J1337" s="108"/>
    </row>
    <row r="1338" spans="1:10" ht="14.25" customHeight="1">
      <c r="A1338" s="107" t="s">
        <v>212</v>
      </c>
      <c r="B1338" s="53" t="s">
        <v>1</v>
      </c>
      <c r="C1338" s="107" t="s">
        <v>2</v>
      </c>
      <c r="D1338" s="107" t="s">
        <v>3</v>
      </c>
      <c r="E1338" s="135" t="s">
        <v>412</v>
      </c>
      <c r="F1338" s="135"/>
      <c r="G1338" s="54" t="s">
        <v>4</v>
      </c>
      <c r="H1338" s="53" t="s">
        <v>5</v>
      </c>
      <c r="I1338" s="53" t="s">
        <v>6</v>
      </c>
      <c r="J1338" s="53" t="s">
        <v>8</v>
      </c>
    </row>
    <row r="1339" spans="1:10" ht="14.25" customHeight="1">
      <c r="A1339" s="108" t="s">
        <v>413</v>
      </c>
      <c r="B1339" s="57" t="s">
        <v>213</v>
      </c>
      <c r="C1339" s="108" t="s">
        <v>29</v>
      </c>
      <c r="D1339" s="108" t="s">
        <v>566</v>
      </c>
      <c r="E1339" s="134" t="s">
        <v>1114</v>
      </c>
      <c r="F1339" s="134"/>
      <c r="G1339" s="58" t="s">
        <v>95</v>
      </c>
      <c r="H1339" s="101">
        <v>1</v>
      </c>
      <c r="I1339" s="59">
        <v>103.42</v>
      </c>
      <c r="J1339" s="59">
        <v>103.42</v>
      </c>
    </row>
    <row r="1340" spans="1:10" ht="14.25" customHeight="1">
      <c r="A1340" s="105" t="s">
        <v>428</v>
      </c>
      <c r="B1340" s="106" t="s">
        <v>1115</v>
      </c>
      <c r="C1340" s="105" t="s">
        <v>29</v>
      </c>
      <c r="D1340" s="105" t="s">
        <v>1116</v>
      </c>
      <c r="E1340" s="133" t="s">
        <v>1117</v>
      </c>
      <c r="F1340" s="133"/>
      <c r="G1340" s="61" t="s">
        <v>41</v>
      </c>
      <c r="H1340" s="102">
        <v>2E-3</v>
      </c>
      <c r="I1340" s="103">
        <v>347.2</v>
      </c>
      <c r="J1340" s="103">
        <v>0.69</v>
      </c>
    </row>
    <row r="1341" spans="1:10" ht="25.5">
      <c r="A1341" s="105" t="s">
        <v>428</v>
      </c>
      <c r="B1341" s="106" t="s">
        <v>956</v>
      </c>
      <c r="C1341" s="105" t="s">
        <v>29</v>
      </c>
      <c r="D1341" s="105" t="s">
        <v>957</v>
      </c>
      <c r="E1341" s="133" t="s">
        <v>738</v>
      </c>
      <c r="F1341" s="133"/>
      <c r="G1341" s="61" t="s">
        <v>739</v>
      </c>
      <c r="H1341" s="102">
        <v>0.7</v>
      </c>
      <c r="I1341" s="103">
        <v>3.52</v>
      </c>
      <c r="J1341" s="103">
        <v>2.46</v>
      </c>
    </row>
    <row r="1342" spans="1:10" ht="14.25" customHeight="1">
      <c r="A1342" s="105" t="s">
        <v>415</v>
      </c>
      <c r="B1342" s="106" t="s">
        <v>1264</v>
      </c>
      <c r="C1342" s="105" t="s">
        <v>29</v>
      </c>
      <c r="D1342" s="105" t="s">
        <v>1265</v>
      </c>
      <c r="E1342" s="133" t="s">
        <v>433</v>
      </c>
      <c r="F1342" s="133"/>
      <c r="G1342" s="61" t="s">
        <v>95</v>
      </c>
      <c r="H1342" s="102">
        <v>1</v>
      </c>
      <c r="I1342" s="103">
        <v>89.51</v>
      </c>
      <c r="J1342" s="103">
        <v>89.51</v>
      </c>
    </row>
    <row r="1343" spans="1:10">
      <c r="A1343" s="105" t="s">
        <v>415</v>
      </c>
      <c r="B1343" s="106" t="s">
        <v>962</v>
      </c>
      <c r="C1343" s="105" t="s">
        <v>21</v>
      </c>
      <c r="D1343" s="105" t="s">
        <v>963</v>
      </c>
      <c r="E1343" s="133" t="s">
        <v>744</v>
      </c>
      <c r="F1343" s="133"/>
      <c r="G1343" s="61" t="s">
        <v>429</v>
      </c>
      <c r="H1343" s="102">
        <v>0.7</v>
      </c>
      <c r="I1343" s="103">
        <v>15.38</v>
      </c>
      <c r="J1343" s="103">
        <v>10.76</v>
      </c>
    </row>
    <row r="1344" spans="1:10" ht="14.25" customHeight="1">
      <c r="A1344" s="106"/>
      <c r="B1344" s="106"/>
      <c r="C1344" s="106"/>
      <c r="D1344" s="106"/>
      <c r="E1344" s="106" t="s">
        <v>420</v>
      </c>
      <c r="F1344" s="103">
        <v>5.8380008616975445</v>
      </c>
      <c r="G1344" s="106" t="s">
        <v>421</v>
      </c>
      <c r="H1344" s="103">
        <v>5</v>
      </c>
      <c r="I1344" s="106" t="s">
        <v>422</v>
      </c>
      <c r="J1344" s="103">
        <v>10.84</v>
      </c>
    </row>
    <row r="1345" spans="1:10" ht="14.25" customHeight="1">
      <c r="A1345" s="106"/>
      <c r="B1345" s="106"/>
      <c r="C1345" s="106"/>
      <c r="D1345" s="106"/>
      <c r="E1345" s="106" t="s">
        <v>423</v>
      </c>
      <c r="F1345" s="103">
        <v>25.85</v>
      </c>
      <c r="G1345" s="106"/>
      <c r="H1345" s="132" t="s">
        <v>424</v>
      </c>
      <c r="I1345" s="132"/>
      <c r="J1345" s="103">
        <v>129.27000000000001</v>
      </c>
    </row>
    <row r="1346" spans="1:10">
      <c r="A1346" s="108"/>
      <c r="B1346" s="108"/>
      <c r="C1346" s="108"/>
      <c r="D1346" s="108"/>
      <c r="E1346" s="108"/>
      <c r="F1346" s="108"/>
      <c r="G1346" s="108"/>
      <c r="H1346" s="108"/>
      <c r="I1346" s="108"/>
      <c r="J1346" s="108"/>
    </row>
    <row r="1347" spans="1:10" ht="14.25" customHeight="1">
      <c r="A1347" s="107" t="s">
        <v>214</v>
      </c>
      <c r="B1347" s="53" t="s">
        <v>1</v>
      </c>
      <c r="C1347" s="107" t="s">
        <v>2</v>
      </c>
      <c r="D1347" s="107" t="s">
        <v>3</v>
      </c>
      <c r="E1347" s="135" t="s">
        <v>412</v>
      </c>
      <c r="F1347" s="135"/>
      <c r="G1347" s="54" t="s">
        <v>4</v>
      </c>
      <c r="H1347" s="53" t="s">
        <v>5</v>
      </c>
      <c r="I1347" s="53" t="s">
        <v>6</v>
      </c>
      <c r="J1347" s="53" t="s">
        <v>8</v>
      </c>
    </row>
    <row r="1348" spans="1:10" ht="14.25" customHeight="1">
      <c r="A1348" s="108" t="s">
        <v>413</v>
      </c>
      <c r="B1348" s="57" t="s">
        <v>504</v>
      </c>
      <c r="C1348" s="108" t="s">
        <v>498</v>
      </c>
      <c r="D1348" s="108" t="s">
        <v>505</v>
      </c>
      <c r="E1348" s="134" t="s">
        <v>1101</v>
      </c>
      <c r="F1348" s="134"/>
      <c r="G1348" s="58" t="s">
        <v>15</v>
      </c>
      <c r="H1348" s="101">
        <v>1</v>
      </c>
      <c r="I1348" s="59">
        <v>111.86</v>
      </c>
      <c r="J1348" s="59">
        <v>111.86</v>
      </c>
    </row>
    <row r="1349" spans="1:10" ht="25.5">
      <c r="A1349" s="105" t="s">
        <v>428</v>
      </c>
      <c r="B1349" s="106" t="s">
        <v>1102</v>
      </c>
      <c r="C1349" s="105" t="s">
        <v>21</v>
      </c>
      <c r="D1349" s="105" t="s">
        <v>1103</v>
      </c>
      <c r="E1349" s="133" t="s">
        <v>427</v>
      </c>
      <c r="F1349" s="133"/>
      <c r="G1349" s="61" t="s">
        <v>429</v>
      </c>
      <c r="H1349" s="102">
        <v>0.28399999999999997</v>
      </c>
      <c r="I1349" s="103">
        <v>14.68</v>
      </c>
      <c r="J1349" s="103">
        <v>4.16</v>
      </c>
    </row>
    <row r="1350" spans="1:10" ht="25.5">
      <c r="A1350" s="105" t="s">
        <v>428</v>
      </c>
      <c r="B1350" s="106" t="s">
        <v>1104</v>
      </c>
      <c r="C1350" s="105" t="s">
        <v>21</v>
      </c>
      <c r="D1350" s="105" t="s">
        <v>1105</v>
      </c>
      <c r="E1350" s="133" t="s">
        <v>427</v>
      </c>
      <c r="F1350" s="133"/>
      <c r="G1350" s="61" t="s">
        <v>429</v>
      </c>
      <c r="H1350" s="102">
        <v>0.54</v>
      </c>
      <c r="I1350" s="103">
        <v>18.79</v>
      </c>
      <c r="J1350" s="103">
        <v>10.14</v>
      </c>
    </row>
    <row r="1351" spans="1:10" ht="25.5">
      <c r="A1351" s="105" t="s">
        <v>415</v>
      </c>
      <c r="B1351" s="106" t="s">
        <v>1106</v>
      </c>
      <c r="C1351" s="105" t="s">
        <v>498</v>
      </c>
      <c r="D1351" s="105" t="s">
        <v>1107</v>
      </c>
      <c r="E1351" s="133" t="s">
        <v>433</v>
      </c>
      <c r="F1351" s="133"/>
      <c r="G1351" s="61" t="s">
        <v>54</v>
      </c>
      <c r="H1351" s="102">
        <v>5</v>
      </c>
      <c r="I1351" s="103">
        <v>1.79</v>
      </c>
      <c r="J1351" s="103">
        <v>8.9499999999999993</v>
      </c>
    </row>
    <row r="1352" spans="1:10" ht="14.25" customHeight="1">
      <c r="A1352" s="105" t="s">
        <v>415</v>
      </c>
      <c r="B1352" s="106" t="s">
        <v>1108</v>
      </c>
      <c r="C1352" s="105" t="s">
        <v>498</v>
      </c>
      <c r="D1352" s="105" t="s">
        <v>1109</v>
      </c>
      <c r="E1352" s="133" t="s">
        <v>433</v>
      </c>
      <c r="F1352" s="133"/>
      <c r="G1352" s="61" t="s">
        <v>15</v>
      </c>
      <c r="H1352" s="102">
        <v>1.1000000000000001</v>
      </c>
      <c r="I1352" s="103">
        <v>69.900000000000006</v>
      </c>
      <c r="J1352" s="103">
        <v>76.89</v>
      </c>
    </row>
    <row r="1353" spans="1:10" ht="25.5">
      <c r="A1353" s="105" t="s">
        <v>415</v>
      </c>
      <c r="B1353" s="106" t="s">
        <v>1110</v>
      </c>
      <c r="C1353" s="105" t="s">
        <v>498</v>
      </c>
      <c r="D1353" s="105" t="s">
        <v>1111</v>
      </c>
      <c r="E1353" s="133" t="s">
        <v>433</v>
      </c>
      <c r="F1353" s="133"/>
      <c r="G1353" s="61" t="s">
        <v>54</v>
      </c>
      <c r="H1353" s="102">
        <v>0.35</v>
      </c>
      <c r="I1353" s="103">
        <v>33.49</v>
      </c>
      <c r="J1353" s="103">
        <v>11.72</v>
      </c>
    </row>
    <row r="1354" spans="1:10" ht="14.25" customHeight="1">
      <c r="A1354" s="106"/>
      <c r="B1354" s="106"/>
      <c r="C1354" s="106"/>
      <c r="D1354" s="106"/>
      <c r="E1354" s="106" t="s">
        <v>420</v>
      </c>
      <c r="F1354" s="103">
        <v>6.2903920723825939</v>
      </c>
      <c r="G1354" s="106" t="s">
        <v>421</v>
      </c>
      <c r="H1354" s="103">
        <v>5.39</v>
      </c>
      <c r="I1354" s="106" t="s">
        <v>422</v>
      </c>
      <c r="J1354" s="103">
        <v>11.68</v>
      </c>
    </row>
    <row r="1355" spans="1:10" ht="14.25" customHeight="1">
      <c r="A1355" s="106"/>
      <c r="B1355" s="106"/>
      <c r="C1355" s="106"/>
      <c r="D1355" s="106"/>
      <c r="E1355" s="106" t="s">
        <v>423</v>
      </c>
      <c r="F1355" s="103">
        <v>27.96</v>
      </c>
      <c r="G1355" s="106"/>
      <c r="H1355" s="132" t="s">
        <v>424</v>
      </c>
      <c r="I1355" s="132"/>
      <c r="J1355" s="103">
        <v>139.82</v>
      </c>
    </row>
    <row r="1356" spans="1:10">
      <c r="A1356" s="108"/>
      <c r="B1356" s="108"/>
      <c r="C1356" s="108"/>
      <c r="D1356" s="108"/>
      <c r="E1356" s="108"/>
      <c r="F1356" s="108"/>
      <c r="G1356" s="108"/>
      <c r="H1356" s="108"/>
      <c r="I1356" s="108"/>
      <c r="J1356" s="108"/>
    </row>
    <row r="1357" spans="1:10" ht="14.25" customHeight="1">
      <c r="A1357" s="107" t="s">
        <v>217</v>
      </c>
      <c r="B1357" s="53" t="s">
        <v>1</v>
      </c>
      <c r="C1357" s="107" t="s">
        <v>2</v>
      </c>
      <c r="D1357" s="107" t="s">
        <v>3</v>
      </c>
      <c r="E1357" s="135" t="s">
        <v>412</v>
      </c>
      <c r="F1357" s="135"/>
      <c r="G1357" s="54" t="s">
        <v>4</v>
      </c>
      <c r="H1357" s="53" t="s">
        <v>5</v>
      </c>
      <c r="I1357" s="53" t="s">
        <v>6</v>
      </c>
      <c r="J1357" s="53" t="s">
        <v>8</v>
      </c>
    </row>
    <row r="1358" spans="1:10" ht="38.25">
      <c r="A1358" s="108" t="s">
        <v>413</v>
      </c>
      <c r="B1358" s="57" t="s">
        <v>509</v>
      </c>
      <c r="C1358" s="108" t="s">
        <v>21</v>
      </c>
      <c r="D1358" s="108" t="s">
        <v>510</v>
      </c>
      <c r="E1358" s="134" t="s">
        <v>822</v>
      </c>
      <c r="F1358" s="134"/>
      <c r="G1358" s="58" t="s">
        <v>15</v>
      </c>
      <c r="H1358" s="101">
        <v>1</v>
      </c>
      <c r="I1358" s="59">
        <v>45.75</v>
      </c>
      <c r="J1358" s="59">
        <v>45.75</v>
      </c>
    </row>
    <row r="1359" spans="1:10" ht="38.25">
      <c r="A1359" s="105" t="s">
        <v>428</v>
      </c>
      <c r="B1359" s="106" t="s">
        <v>1126</v>
      </c>
      <c r="C1359" s="105" t="s">
        <v>21</v>
      </c>
      <c r="D1359" s="105" t="s">
        <v>1127</v>
      </c>
      <c r="E1359" s="133" t="s">
        <v>427</v>
      </c>
      <c r="F1359" s="133"/>
      <c r="G1359" s="61" t="s">
        <v>41</v>
      </c>
      <c r="H1359" s="102">
        <v>7.7000000000000002E-3</v>
      </c>
      <c r="I1359" s="103">
        <v>445.04</v>
      </c>
      <c r="J1359" s="103">
        <v>3.42</v>
      </c>
    </row>
    <row r="1360" spans="1:10" ht="14.25" customHeight="1">
      <c r="A1360" s="105" t="s">
        <v>428</v>
      </c>
      <c r="B1360" s="106" t="s">
        <v>916</v>
      </c>
      <c r="C1360" s="105" t="s">
        <v>21</v>
      </c>
      <c r="D1360" s="105" t="s">
        <v>917</v>
      </c>
      <c r="E1360" s="133" t="s">
        <v>427</v>
      </c>
      <c r="F1360" s="133"/>
      <c r="G1360" s="61" t="s">
        <v>429</v>
      </c>
      <c r="H1360" s="102">
        <v>0.77</v>
      </c>
      <c r="I1360" s="103">
        <v>18.87</v>
      </c>
      <c r="J1360" s="103">
        <v>14.52</v>
      </c>
    </row>
    <row r="1361" spans="1:10" ht="25.5">
      <c r="A1361" s="105" t="s">
        <v>428</v>
      </c>
      <c r="B1361" s="106" t="s">
        <v>441</v>
      </c>
      <c r="C1361" s="105" t="s">
        <v>21</v>
      </c>
      <c r="D1361" s="105" t="s">
        <v>442</v>
      </c>
      <c r="E1361" s="133" t="s">
        <v>427</v>
      </c>
      <c r="F1361" s="133"/>
      <c r="G1361" s="61" t="s">
        <v>429</v>
      </c>
      <c r="H1361" s="102">
        <v>0.38500000000000001</v>
      </c>
      <c r="I1361" s="103">
        <v>14.15</v>
      </c>
      <c r="J1361" s="103">
        <v>5.44</v>
      </c>
    </row>
    <row r="1362" spans="1:10" ht="25.5">
      <c r="A1362" s="105" t="s">
        <v>415</v>
      </c>
      <c r="B1362" s="106" t="s">
        <v>1128</v>
      </c>
      <c r="C1362" s="105" t="s">
        <v>21</v>
      </c>
      <c r="D1362" s="105" t="s">
        <v>1129</v>
      </c>
      <c r="E1362" s="133" t="s">
        <v>433</v>
      </c>
      <c r="F1362" s="133"/>
      <c r="G1362" s="61" t="s">
        <v>19</v>
      </c>
      <c r="H1362" s="102">
        <v>18.87</v>
      </c>
      <c r="I1362" s="103">
        <v>1.1100000000000001</v>
      </c>
      <c r="J1362" s="103">
        <v>20.94</v>
      </c>
    </row>
    <row r="1363" spans="1:10" ht="14.25" customHeight="1">
      <c r="A1363" s="105" t="s">
        <v>415</v>
      </c>
      <c r="B1363" s="106" t="s">
        <v>1130</v>
      </c>
      <c r="C1363" s="105" t="s">
        <v>21</v>
      </c>
      <c r="D1363" s="105" t="s">
        <v>1131</v>
      </c>
      <c r="E1363" s="133" t="s">
        <v>433</v>
      </c>
      <c r="F1363" s="133"/>
      <c r="G1363" s="61" t="s">
        <v>1083</v>
      </c>
      <c r="H1363" s="102">
        <v>5.0000000000000001E-3</v>
      </c>
      <c r="I1363" s="103">
        <v>40.33</v>
      </c>
      <c r="J1363" s="103">
        <v>0.2</v>
      </c>
    </row>
    <row r="1364" spans="1:10" ht="25.5" customHeight="1">
      <c r="A1364" s="105" t="s">
        <v>415</v>
      </c>
      <c r="B1364" s="106" t="s">
        <v>1132</v>
      </c>
      <c r="C1364" s="105" t="s">
        <v>21</v>
      </c>
      <c r="D1364" s="105" t="s">
        <v>1133</v>
      </c>
      <c r="E1364" s="133" t="s">
        <v>433</v>
      </c>
      <c r="F1364" s="133"/>
      <c r="G1364" s="61" t="s">
        <v>102</v>
      </c>
      <c r="H1364" s="102">
        <v>0.42</v>
      </c>
      <c r="I1364" s="103">
        <v>2.95</v>
      </c>
      <c r="J1364" s="103">
        <v>1.23</v>
      </c>
    </row>
    <row r="1365" spans="1:10" ht="25.5" customHeight="1">
      <c r="A1365" s="106"/>
      <c r="B1365" s="106"/>
      <c r="C1365" s="106"/>
      <c r="D1365" s="106"/>
      <c r="E1365" s="106" t="s">
        <v>420</v>
      </c>
      <c r="F1365" s="103">
        <v>9.0155105557949167</v>
      </c>
      <c r="G1365" s="106" t="s">
        <v>421</v>
      </c>
      <c r="H1365" s="103">
        <v>7.72</v>
      </c>
      <c r="I1365" s="106" t="s">
        <v>422</v>
      </c>
      <c r="J1365" s="103">
        <v>16.739999999999998</v>
      </c>
    </row>
    <row r="1366" spans="1:10" ht="14.25" customHeight="1">
      <c r="A1366" s="106"/>
      <c r="B1366" s="106"/>
      <c r="C1366" s="106"/>
      <c r="D1366" s="106"/>
      <c r="E1366" s="106" t="s">
        <v>423</v>
      </c>
      <c r="F1366" s="103">
        <v>11.43</v>
      </c>
      <c r="G1366" s="106"/>
      <c r="H1366" s="132" t="s">
        <v>424</v>
      </c>
      <c r="I1366" s="132"/>
      <c r="J1366" s="103">
        <v>57.18</v>
      </c>
    </row>
    <row r="1367" spans="1:10">
      <c r="A1367" s="108"/>
      <c r="B1367" s="108"/>
      <c r="C1367" s="108"/>
      <c r="D1367" s="108"/>
      <c r="E1367" s="108"/>
      <c r="F1367" s="108"/>
      <c r="G1367" s="108"/>
      <c r="H1367" s="108"/>
      <c r="I1367" s="108"/>
      <c r="J1367" s="108"/>
    </row>
    <row r="1368" spans="1:10" ht="15">
      <c r="A1368" s="107" t="s">
        <v>218</v>
      </c>
      <c r="B1368" s="53" t="s">
        <v>1</v>
      </c>
      <c r="C1368" s="107" t="s">
        <v>2</v>
      </c>
      <c r="D1368" s="107" t="s">
        <v>3</v>
      </c>
      <c r="E1368" s="135" t="s">
        <v>412</v>
      </c>
      <c r="F1368" s="135"/>
      <c r="G1368" s="54" t="s">
        <v>4</v>
      </c>
      <c r="H1368" s="53" t="s">
        <v>5</v>
      </c>
      <c r="I1368" s="53" t="s">
        <v>6</v>
      </c>
      <c r="J1368" s="53" t="s">
        <v>8</v>
      </c>
    </row>
    <row r="1369" spans="1:10" ht="14.25" customHeight="1">
      <c r="A1369" s="108" t="s">
        <v>413</v>
      </c>
      <c r="B1369" s="57" t="s">
        <v>219</v>
      </c>
      <c r="C1369" s="108" t="s">
        <v>21</v>
      </c>
      <c r="D1369" s="108" t="s">
        <v>220</v>
      </c>
      <c r="E1369" s="134" t="s">
        <v>827</v>
      </c>
      <c r="F1369" s="134"/>
      <c r="G1369" s="58" t="s">
        <v>15</v>
      </c>
      <c r="H1369" s="101">
        <v>1</v>
      </c>
      <c r="I1369" s="59">
        <v>5.99</v>
      </c>
      <c r="J1369" s="59">
        <v>5.99</v>
      </c>
    </row>
    <row r="1370" spans="1:10" ht="38.25">
      <c r="A1370" s="105" t="s">
        <v>428</v>
      </c>
      <c r="B1370" s="106" t="s">
        <v>1266</v>
      </c>
      <c r="C1370" s="105" t="s">
        <v>21</v>
      </c>
      <c r="D1370" s="105" t="s">
        <v>1267</v>
      </c>
      <c r="E1370" s="133" t="s">
        <v>427</v>
      </c>
      <c r="F1370" s="133"/>
      <c r="G1370" s="61" t="s">
        <v>41</v>
      </c>
      <c r="H1370" s="102">
        <v>1.5E-3</v>
      </c>
      <c r="I1370" s="103">
        <v>3436.77</v>
      </c>
      <c r="J1370" s="103">
        <v>5.15</v>
      </c>
    </row>
    <row r="1371" spans="1:10" ht="25.5">
      <c r="A1371" s="105" t="s">
        <v>428</v>
      </c>
      <c r="B1371" s="106" t="s">
        <v>916</v>
      </c>
      <c r="C1371" s="105" t="s">
        <v>21</v>
      </c>
      <c r="D1371" s="105" t="s">
        <v>917</v>
      </c>
      <c r="E1371" s="133" t="s">
        <v>427</v>
      </c>
      <c r="F1371" s="133"/>
      <c r="G1371" s="61" t="s">
        <v>429</v>
      </c>
      <c r="H1371" s="102">
        <v>4.2000000000000003E-2</v>
      </c>
      <c r="I1371" s="103">
        <v>18.87</v>
      </c>
      <c r="J1371" s="103">
        <v>0.79</v>
      </c>
    </row>
    <row r="1372" spans="1:10" ht="14.25" customHeight="1">
      <c r="A1372" s="105" t="s">
        <v>428</v>
      </c>
      <c r="B1372" s="106" t="s">
        <v>441</v>
      </c>
      <c r="C1372" s="105" t="s">
        <v>21</v>
      </c>
      <c r="D1372" s="105" t="s">
        <v>442</v>
      </c>
      <c r="E1372" s="133" t="s">
        <v>427</v>
      </c>
      <c r="F1372" s="133"/>
      <c r="G1372" s="61" t="s">
        <v>429</v>
      </c>
      <c r="H1372" s="102">
        <v>4.1999999999999997E-3</v>
      </c>
      <c r="I1372" s="103">
        <v>14.15</v>
      </c>
      <c r="J1372" s="103">
        <v>0.05</v>
      </c>
    </row>
    <row r="1373" spans="1:10" ht="14.25" customHeight="1">
      <c r="A1373" s="106"/>
      <c r="B1373" s="106"/>
      <c r="C1373" s="106"/>
      <c r="D1373" s="106"/>
      <c r="E1373" s="106" t="s">
        <v>420</v>
      </c>
      <c r="F1373" s="103">
        <v>0.46316242998707452</v>
      </c>
      <c r="G1373" s="106" t="s">
        <v>421</v>
      </c>
      <c r="H1373" s="103">
        <v>0.4</v>
      </c>
      <c r="I1373" s="106" t="s">
        <v>422</v>
      </c>
      <c r="J1373" s="103">
        <v>0.86</v>
      </c>
    </row>
    <row r="1374" spans="1:10" ht="14.25" customHeight="1">
      <c r="A1374" s="106"/>
      <c r="B1374" s="106"/>
      <c r="C1374" s="106"/>
      <c r="D1374" s="106"/>
      <c r="E1374" s="106" t="s">
        <v>423</v>
      </c>
      <c r="F1374" s="103">
        <v>1.49</v>
      </c>
      <c r="G1374" s="106"/>
      <c r="H1374" s="132" t="s">
        <v>424</v>
      </c>
      <c r="I1374" s="132"/>
      <c r="J1374" s="103">
        <v>7.48</v>
      </c>
    </row>
    <row r="1375" spans="1:10" ht="14.25" customHeight="1">
      <c r="A1375" s="108"/>
      <c r="B1375" s="108"/>
      <c r="C1375" s="108"/>
      <c r="D1375" s="108"/>
      <c r="E1375" s="108"/>
      <c r="F1375" s="108"/>
      <c r="G1375" s="108"/>
      <c r="H1375" s="108"/>
      <c r="I1375" s="108"/>
      <c r="J1375" s="108"/>
    </row>
    <row r="1376" spans="1:10" ht="14.25" customHeight="1">
      <c r="A1376" s="107" t="s">
        <v>221</v>
      </c>
      <c r="B1376" s="53" t="s">
        <v>1</v>
      </c>
      <c r="C1376" s="107" t="s">
        <v>2</v>
      </c>
      <c r="D1376" s="107" t="s">
        <v>3</v>
      </c>
      <c r="E1376" s="135" t="s">
        <v>412</v>
      </c>
      <c r="F1376" s="135"/>
      <c r="G1376" s="54" t="s">
        <v>4</v>
      </c>
      <c r="H1376" s="53" t="s">
        <v>5</v>
      </c>
      <c r="I1376" s="53" t="s">
        <v>6</v>
      </c>
      <c r="J1376" s="53" t="s">
        <v>8</v>
      </c>
    </row>
    <row r="1377" spans="1:10" ht="14.25" customHeight="1">
      <c r="A1377" s="108" t="s">
        <v>413</v>
      </c>
      <c r="B1377" s="57" t="s">
        <v>222</v>
      </c>
      <c r="C1377" s="108" t="s">
        <v>29</v>
      </c>
      <c r="D1377" s="108" t="s">
        <v>567</v>
      </c>
      <c r="E1377" s="134" t="s">
        <v>1268</v>
      </c>
      <c r="F1377" s="134"/>
      <c r="G1377" s="58" t="s">
        <v>95</v>
      </c>
      <c r="H1377" s="101">
        <v>1</v>
      </c>
      <c r="I1377" s="59">
        <v>118.03</v>
      </c>
      <c r="J1377" s="59">
        <v>118.03</v>
      </c>
    </row>
    <row r="1378" spans="1:10" ht="25.5">
      <c r="A1378" s="105" t="s">
        <v>428</v>
      </c>
      <c r="B1378" s="106" t="s">
        <v>1269</v>
      </c>
      <c r="C1378" s="105" t="s">
        <v>29</v>
      </c>
      <c r="D1378" s="105" t="s">
        <v>1270</v>
      </c>
      <c r="E1378" s="133" t="s">
        <v>1117</v>
      </c>
      <c r="F1378" s="133"/>
      <c r="G1378" s="61" t="s">
        <v>41</v>
      </c>
      <c r="H1378" s="102">
        <v>2E-3</v>
      </c>
      <c r="I1378" s="103">
        <v>458.3</v>
      </c>
      <c r="J1378" s="103">
        <v>0.91</v>
      </c>
    </row>
    <row r="1379" spans="1:10" ht="14.25" customHeight="1">
      <c r="A1379" s="105" t="s">
        <v>428</v>
      </c>
      <c r="B1379" s="106" t="s">
        <v>956</v>
      </c>
      <c r="C1379" s="105" t="s">
        <v>29</v>
      </c>
      <c r="D1379" s="105" t="s">
        <v>957</v>
      </c>
      <c r="E1379" s="133" t="s">
        <v>738</v>
      </c>
      <c r="F1379" s="133"/>
      <c r="G1379" s="61" t="s">
        <v>739</v>
      </c>
      <c r="H1379" s="102">
        <v>0.8</v>
      </c>
      <c r="I1379" s="103">
        <v>3.52</v>
      </c>
      <c r="J1379" s="103">
        <v>2.81</v>
      </c>
    </row>
    <row r="1380" spans="1:10">
      <c r="A1380" s="105" t="s">
        <v>415</v>
      </c>
      <c r="B1380" s="106" t="s">
        <v>1271</v>
      </c>
      <c r="C1380" s="105" t="s">
        <v>29</v>
      </c>
      <c r="D1380" s="105" t="s">
        <v>1272</v>
      </c>
      <c r="E1380" s="133" t="s">
        <v>433</v>
      </c>
      <c r="F1380" s="133"/>
      <c r="G1380" s="61" t="s">
        <v>95</v>
      </c>
      <c r="H1380" s="102">
        <v>1</v>
      </c>
      <c r="I1380" s="103">
        <v>102.01</v>
      </c>
      <c r="J1380" s="103">
        <v>102.01</v>
      </c>
    </row>
    <row r="1381" spans="1:10">
      <c r="A1381" s="105" t="s">
        <v>415</v>
      </c>
      <c r="B1381" s="106" t="s">
        <v>962</v>
      </c>
      <c r="C1381" s="105" t="s">
        <v>21</v>
      </c>
      <c r="D1381" s="105" t="s">
        <v>963</v>
      </c>
      <c r="E1381" s="133" t="s">
        <v>744</v>
      </c>
      <c r="F1381" s="133"/>
      <c r="G1381" s="61" t="s">
        <v>429</v>
      </c>
      <c r="H1381" s="102">
        <v>0.8</v>
      </c>
      <c r="I1381" s="103">
        <v>15.38</v>
      </c>
      <c r="J1381" s="103">
        <v>12.3</v>
      </c>
    </row>
    <row r="1382" spans="1:10" ht="14.25" customHeight="1">
      <c r="A1382" s="106"/>
      <c r="B1382" s="106"/>
      <c r="C1382" s="106"/>
      <c r="D1382" s="106"/>
      <c r="E1382" s="106" t="s">
        <v>420</v>
      </c>
      <c r="F1382" s="103">
        <v>6.6673847479534682</v>
      </c>
      <c r="G1382" s="106" t="s">
        <v>421</v>
      </c>
      <c r="H1382" s="103">
        <v>5.71</v>
      </c>
      <c r="I1382" s="106" t="s">
        <v>422</v>
      </c>
      <c r="J1382" s="103">
        <v>12.38</v>
      </c>
    </row>
    <row r="1383" spans="1:10" ht="14.25" customHeight="1">
      <c r="A1383" s="106"/>
      <c r="B1383" s="106"/>
      <c r="C1383" s="106"/>
      <c r="D1383" s="106"/>
      <c r="E1383" s="106" t="s">
        <v>423</v>
      </c>
      <c r="F1383" s="103">
        <v>29.5</v>
      </c>
      <c r="G1383" s="106"/>
      <c r="H1383" s="132" t="s">
        <v>424</v>
      </c>
      <c r="I1383" s="132"/>
      <c r="J1383" s="103">
        <v>147.53</v>
      </c>
    </row>
    <row r="1384" spans="1:10">
      <c r="A1384" s="108"/>
      <c r="B1384" s="108"/>
      <c r="C1384" s="108"/>
      <c r="D1384" s="108"/>
      <c r="E1384" s="108"/>
      <c r="F1384" s="108"/>
      <c r="G1384" s="108"/>
      <c r="H1384" s="108"/>
      <c r="I1384" s="108"/>
      <c r="J1384" s="108"/>
    </row>
    <row r="1385" spans="1:10" ht="15">
      <c r="A1385" s="107" t="s">
        <v>223</v>
      </c>
      <c r="B1385" s="53" t="s">
        <v>1</v>
      </c>
      <c r="C1385" s="107" t="s">
        <v>2</v>
      </c>
      <c r="D1385" s="107" t="s">
        <v>3</v>
      </c>
      <c r="E1385" s="135" t="s">
        <v>412</v>
      </c>
      <c r="F1385" s="135"/>
      <c r="G1385" s="54" t="s">
        <v>4</v>
      </c>
      <c r="H1385" s="53" t="s">
        <v>5</v>
      </c>
      <c r="I1385" s="53" t="s">
        <v>6</v>
      </c>
      <c r="J1385" s="53" t="s">
        <v>8</v>
      </c>
    </row>
    <row r="1386" spans="1:10" ht="14.25" customHeight="1">
      <c r="A1386" s="108" t="s">
        <v>413</v>
      </c>
      <c r="B1386" s="57" t="s">
        <v>511</v>
      </c>
      <c r="C1386" s="108" t="s">
        <v>21</v>
      </c>
      <c r="D1386" s="108" t="s">
        <v>512</v>
      </c>
      <c r="E1386" s="134" t="s">
        <v>827</v>
      </c>
      <c r="F1386" s="134"/>
      <c r="G1386" s="58" t="s">
        <v>15</v>
      </c>
      <c r="H1386" s="101">
        <v>1</v>
      </c>
      <c r="I1386" s="59">
        <v>17.88</v>
      </c>
      <c r="J1386" s="59">
        <v>17.88</v>
      </c>
    </row>
    <row r="1387" spans="1:10" ht="38.25">
      <c r="A1387" s="105" t="s">
        <v>428</v>
      </c>
      <c r="B1387" s="106" t="s">
        <v>1126</v>
      </c>
      <c r="C1387" s="105" t="s">
        <v>21</v>
      </c>
      <c r="D1387" s="105" t="s">
        <v>1127</v>
      </c>
      <c r="E1387" s="133" t="s">
        <v>427</v>
      </c>
      <c r="F1387" s="133"/>
      <c r="G1387" s="61" t="s">
        <v>41</v>
      </c>
      <c r="H1387" s="102">
        <v>2.1299999999999999E-2</v>
      </c>
      <c r="I1387" s="103">
        <v>445.04</v>
      </c>
      <c r="J1387" s="103">
        <v>9.4700000000000006</v>
      </c>
    </row>
    <row r="1388" spans="1:10" ht="25.5">
      <c r="A1388" s="105" t="s">
        <v>428</v>
      </c>
      <c r="B1388" s="106" t="s">
        <v>916</v>
      </c>
      <c r="C1388" s="105" t="s">
        <v>21</v>
      </c>
      <c r="D1388" s="105" t="s">
        <v>917</v>
      </c>
      <c r="E1388" s="133" t="s">
        <v>427</v>
      </c>
      <c r="F1388" s="133"/>
      <c r="G1388" s="61" t="s">
        <v>429</v>
      </c>
      <c r="H1388" s="102">
        <v>0.35</v>
      </c>
      <c r="I1388" s="103">
        <v>18.87</v>
      </c>
      <c r="J1388" s="103">
        <v>6.6</v>
      </c>
    </row>
    <row r="1389" spans="1:10" ht="25.5" customHeight="1">
      <c r="A1389" s="105" t="s">
        <v>428</v>
      </c>
      <c r="B1389" s="106" t="s">
        <v>441</v>
      </c>
      <c r="C1389" s="105" t="s">
        <v>21</v>
      </c>
      <c r="D1389" s="105" t="s">
        <v>442</v>
      </c>
      <c r="E1389" s="133" t="s">
        <v>427</v>
      </c>
      <c r="F1389" s="133"/>
      <c r="G1389" s="61" t="s">
        <v>429</v>
      </c>
      <c r="H1389" s="102">
        <v>0.128</v>
      </c>
      <c r="I1389" s="103">
        <v>14.15</v>
      </c>
      <c r="J1389" s="103">
        <v>1.81</v>
      </c>
    </row>
    <row r="1390" spans="1:10" ht="14.25" customHeight="1">
      <c r="A1390" s="106"/>
      <c r="B1390" s="106"/>
      <c r="C1390" s="106"/>
      <c r="D1390" s="106"/>
      <c r="E1390" s="106" t="s">
        <v>420</v>
      </c>
      <c r="F1390" s="103">
        <v>4.3785006462731584</v>
      </c>
      <c r="G1390" s="106" t="s">
        <v>421</v>
      </c>
      <c r="H1390" s="103">
        <v>3.75</v>
      </c>
      <c r="I1390" s="106" t="s">
        <v>422</v>
      </c>
      <c r="J1390" s="103">
        <v>8.1300000000000008</v>
      </c>
    </row>
    <row r="1391" spans="1:10" ht="14.25" customHeight="1">
      <c r="A1391" s="106"/>
      <c r="B1391" s="106"/>
      <c r="C1391" s="106"/>
      <c r="D1391" s="106"/>
      <c r="E1391" s="106" t="s">
        <v>423</v>
      </c>
      <c r="F1391" s="103">
        <v>4.47</v>
      </c>
      <c r="G1391" s="106"/>
      <c r="H1391" s="132" t="s">
        <v>424</v>
      </c>
      <c r="I1391" s="132"/>
      <c r="J1391" s="103">
        <v>22.35</v>
      </c>
    </row>
    <row r="1392" spans="1:10" ht="14.25" customHeight="1">
      <c r="A1392" s="108"/>
      <c r="B1392" s="108"/>
      <c r="C1392" s="108"/>
      <c r="D1392" s="108"/>
      <c r="E1392" s="108"/>
      <c r="F1392" s="108"/>
      <c r="G1392" s="108"/>
      <c r="H1392" s="108"/>
      <c r="I1392" s="108"/>
      <c r="J1392" s="108"/>
    </row>
    <row r="1393" spans="1:10" ht="15">
      <c r="A1393" s="107" t="s">
        <v>224</v>
      </c>
      <c r="B1393" s="53" t="s">
        <v>1</v>
      </c>
      <c r="C1393" s="107" t="s">
        <v>2</v>
      </c>
      <c r="D1393" s="107" t="s">
        <v>3</v>
      </c>
      <c r="E1393" s="135" t="s">
        <v>412</v>
      </c>
      <c r="F1393" s="135"/>
      <c r="G1393" s="54" t="s">
        <v>4</v>
      </c>
      <c r="H1393" s="53" t="s">
        <v>5</v>
      </c>
      <c r="I1393" s="53" t="s">
        <v>6</v>
      </c>
      <c r="J1393" s="53" t="s">
        <v>8</v>
      </c>
    </row>
    <row r="1394" spans="1:10" ht="38.25">
      <c r="A1394" s="108" t="s">
        <v>413</v>
      </c>
      <c r="B1394" s="57" t="s">
        <v>568</v>
      </c>
      <c r="C1394" s="108" t="s">
        <v>29</v>
      </c>
      <c r="D1394" s="108" t="s">
        <v>569</v>
      </c>
      <c r="E1394" s="134" t="s">
        <v>1273</v>
      </c>
      <c r="F1394" s="134"/>
      <c r="G1394" s="58" t="s">
        <v>15</v>
      </c>
      <c r="H1394" s="101">
        <v>1</v>
      </c>
      <c r="I1394" s="59">
        <v>66.36</v>
      </c>
      <c r="J1394" s="59">
        <v>66.36</v>
      </c>
    </row>
    <row r="1395" spans="1:10" ht="25.5">
      <c r="A1395" s="105" t="s">
        <v>428</v>
      </c>
      <c r="B1395" s="106" t="s">
        <v>1274</v>
      </c>
      <c r="C1395" s="105" t="s">
        <v>29</v>
      </c>
      <c r="D1395" s="105" t="s">
        <v>1275</v>
      </c>
      <c r="E1395" s="133" t="s">
        <v>1117</v>
      </c>
      <c r="F1395" s="133"/>
      <c r="G1395" s="61" t="s">
        <v>1070</v>
      </c>
      <c r="H1395" s="102">
        <v>4</v>
      </c>
      <c r="I1395" s="103">
        <v>1.1000000000000001</v>
      </c>
      <c r="J1395" s="103">
        <v>4.4000000000000004</v>
      </c>
    </row>
    <row r="1396" spans="1:10" ht="25.5">
      <c r="A1396" s="105" t="s">
        <v>428</v>
      </c>
      <c r="B1396" s="106" t="s">
        <v>956</v>
      </c>
      <c r="C1396" s="105" t="s">
        <v>29</v>
      </c>
      <c r="D1396" s="105" t="s">
        <v>957</v>
      </c>
      <c r="E1396" s="133" t="s">
        <v>738</v>
      </c>
      <c r="F1396" s="133"/>
      <c r="G1396" s="61" t="s">
        <v>739</v>
      </c>
      <c r="H1396" s="102">
        <v>0.4</v>
      </c>
      <c r="I1396" s="103">
        <v>3.52</v>
      </c>
      <c r="J1396" s="103">
        <v>1.4</v>
      </c>
    </row>
    <row r="1397" spans="1:10" ht="25.5">
      <c r="A1397" s="105" t="s">
        <v>428</v>
      </c>
      <c r="B1397" s="106" t="s">
        <v>736</v>
      </c>
      <c r="C1397" s="105" t="s">
        <v>29</v>
      </c>
      <c r="D1397" s="105" t="s">
        <v>737</v>
      </c>
      <c r="E1397" s="133" t="s">
        <v>738</v>
      </c>
      <c r="F1397" s="133"/>
      <c r="G1397" s="61" t="s">
        <v>739</v>
      </c>
      <c r="H1397" s="102">
        <v>0.34</v>
      </c>
      <c r="I1397" s="103">
        <v>3.64</v>
      </c>
      <c r="J1397" s="103">
        <v>1.23</v>
      </c>
    </row>
    <row r="1398" spans="1:10" ht="14.25" customHeight="1">
      <c r="A1398" s="105" t="s">
        <v>415</v>
      </c>
      <c r="B1398" s="106" t="s">
        <v>1122</v>
      </c>
      <c r="C1398" s="105" t="s">
        <v>29</v>
      </c>
      <c r="D1398" s="105" t="s">
        <v>1123</v>
      </c>
      <c r="E1398" s="133" t="s">
        <v>433</v>
      </c>
      <c r="F1398" s="133"/>
      <c r="G1398" s="61" t="s">
        <v>1070</v>
      </c>
      <c r="H1398" s="102">
        <v>0.66</v>
      </c>
      <c r="I1398" s="103">
        <v>3.5</v>
      </c>
      <c r="J1398" s="103">
        <v>2.31</v>
      </c>
    </row>
    <row r="1399" spans="1:10">
      <c r="A1399" s="105" t="s">
        <v>415</v>
      </c>
      <c r="B1399" s="106" t="s">
        <v>1276</v>
      </c>
      <c r="C1399" s="105" t="s">
        <v>29</v>
      </c>
      <c r="D1399" s="105" t="s">
        <v>1277</v>
      </c>
      <c r="E1399" s="133" t="s">
        <v>433</v>
      </c>
      <c r="F1399" s="133"/>
      <c r="G1399" s="61" t="s">
        <v>15</v>
      </c>
      <c r="H1399" s="102">
        <v>1.05</v>
      </c>
      <c r="I1399" s="103">
        <v>44.94</v>
      </c>
      <c r="J1399" s="103">
        <v>47.18</v>
      </c>
    </row>
    <row r="1400" spans="1:10" ht="14.25" customHeight="1">
      <c r="A1400" s="105" t="s">
        <v>415</v>
      </c>
      <c r="B1400" s="106" t="s">
        <v>962</v>
      </c>
      <c r="C1400" s="105" t="s">
        <v>21</v>
      </c>
      <c r="D1400" s="105" t="s">
        <v>963</v>
      </c>
      <c r="E1400" s="133" t="s">
        <v>744</v>
      </c>
      <c r="F1400" s="133"/>
      <c r="G1400" s="61" t="s">
        <v>429</v>
      </c>
      <c r="H1400" s="102">
        <v>0.4</v>
      </c>
      <c r="I1400" s="103">
        <v>15.38</v>
      </c>
      <c r="J1400" s="103">
        <v>6.15</v>
      </c>
    </row>
    <row r="1401" spans="1:10" ht="25.5" customHeight="1">
      <c r="A1401" s="105" t="s">
        <v>415</v>
      </c>
      <c r="B1401" s="106" t="s">
        <v>755</v>
      </c>
      <c r="C1401" s="105" t="s">
        <v>21</v>
      </c>
      <c r="D1401" s="105" t="s">
        <v>756</v>
      </c>
      <c r="E1401" s="133" t="s">
        <v>744</v>
      </c>
      <c r="F1401" s="133"/>
      <c r="G1401" s="61" t="s">
        <v>429</v>
      </c>
      <c r="H1401" s="102">
        <v>0.34</v>
      </c>
      <c r="I1401" s="103">
        <v>10.86</v>
      </c>
      <c r="J1401" s="103">
        <v>3.69</v>
      </c>
    </row>
    <row r="1402" spans="1:10" ht="14.25" customHeight="1">
      <c r="A1402" s="106"/>
      <c r="B1402" s="106"/>
      <c r="C1402" s="106"/>
      <c r="D1402" s="106"/>
      <c r="E1402" s="106" t="s">
        <v>420</v>
      </c>
      <c r="F1402" s="103">
        <v>5.4502370000000004</v>
      </c>
      <c r="G1402" s="106" t="s">
        <v>421</v>
      </c>
      <c r="H1402" s="103">
        <v>4.67</v>
      </c>
      <c r="I1402" s="106" t="s">
        <v>422</v>
      </c>
      <c r="J1402" s="103">
        <v>10.119999999999999</v>
      </c>
    </row>
    <row r="1403" spans="1:10" ht="14.25" customHeight="1">
      <c r="A1403" s="106"/>
      <c r="B1403" s="106"/>
      <c r="C1403" s="106"/>
      <c r="D1403" s="106"/>
      <c r="E1403" s="106" t="s">
        <v>423</v>
      </c>
      <c r="F1403" s="103">
        <v>16.59</v>
      </c>
      <c r="G1403" s="106"/>
      <c r="H1403" s="132" t="s">
        <v>424</v>
      </c>
      <c r="I1403" s="132"/>
      <c r="J1403" s="103">
        <v>82.95</v>
      </c>
    </row>
    <row r="1404" spans="1:10">
      <c r="A1404" s="108"/>
      <c r="B1404" s="108"/>
      <c r="C1404" s="108"/>
      <c r="D1404" s="108"/>
      <c r="E1404" s="108"/>
      <c r="F1404" s="108"/>
      <c r="G1404" s="108"/>
      <c r="H1404" s="108"/>
      <c r="I1404" s="108"/>
      <c r="J1404" s="108"/>
    </row>
    <row r="1405" spans="1:10" ht="15">
      <c r="A1405" s="107" t="s">
        <v>225</v>
      </c>
      <c r="B1405" s="53" t="s">
        <v>1</v>
      </c>
      <c r="C1405" s="107" t="s">
        <v>2</v>
      </c>
      <c r="D1405" s="107" t="s">
        <v>3</v>
      </c>
      <c r="E1405" s="135" t="s">
        <v>412</v>
      </c>
      <c r="F1405" s="135"/>
      <c r="G1405" s="54" t="s">
        <v>4</v>
      </c>
      <c r="H1405" s="53" t="s">
        <v>5</v>
      </c>
      <c r="I1405" s="53" t="s">
        <v>6</v>
      </c>
      <c r="J1405" s="53" t="s">
        <v>8</v>
      </c>
    </row>
    <row r="1406" spans="1:10" ht="25.5" customHeight="1">
      <c r="A1406" s="108" t="s">
        <v>413</v>
      </c>
      <c r="B1406" s="57" t="s">
        <v>570</v>
      </c>
      <c r="C1406" s="108" t="s">
        <v>21</v>
      </c>
      <c r="D1406" s="108" t="s">
        <v>571</v>
      </c>
      <c r="E1406" s="134" t="s">
        <v>722</v>
      </c>
      <c r="F1406" s="134"/>
      <c r="G1406" s="58" t="s">
        <v>15</v>
      </c>
      <c r="H1406" s="101">
        <v>1</v>
      </c>
      <c r="I1406" s="59">
        <v>108.65</v>
      </c>
      <c r="J1406" s="59">
        <v>108.65</v>
      </c>
    </row>
    <row r="1407" spans="1:10" ht="14.25" customHeight="1">
      <c r="A1407" s="105" t="s">
        <v>428</v>
      </c>
      <c r="B1407" s="106" t="s">
        <v>1278</v>
      </c>
      <c r="C1407" s="105" t="s">
        <v>21</v>
      </c>
      <c r="D1407" s="105" t="s">
        <v>1279</v>
      </c>
      <c r="E1407" s="133" t="s">
        <v>722</v>
      </c>
      <c r="F1407" s="133"/>
      <c r="G1407" s="61" t="s">
        <v>41</v>
      </c>
      <c r="H1407" s="102">
        <v>4.2999999999999997E-2</v>
      </c>
      <c r="I1407" s="103">
        <v>24.47</v>
      </c>
      <c r="J1407" s="103">
        <v>1.05</v>
      </c>
    </row>
    <row r="1408" spans="1:10" ht="25.5" customHeight="1">
      <c r="A1408" s="105" t="s">
        <v>428</v>
      </c>
      <c r="B1408" s="106" t="s">
        <v>1280</v>
      </c>
      <c r="C1408" s="105" t="s">
        <v>21</v>
      </c>
      <c r="D1408" s="105" t="s">
        <v>1281</v>
      </c>
      <c r="E1408" s="133" t="s">
        <v>722</v>
      </c>
      <c r="F1408" s="133"/>
      <c r="G1408" s="61" t="s">
        <v>41</v>
      </c>
      <c r="H1408" s="102">
        <v>4.2999999999999997E-2</v>
      </c>
      <c r="I1408" s="103">
        <v>383.07</v>
      </c>
      <c r="J1408" s="103">
        <v>16.47</v>
      </c>
    </row>
    <row r="1409" spans="1:10" ht="14.25" customHeight="1">
      <c r="A1409" s="105" t="s">
        <v>428</v>
      </c>
      <c r="B1409" s="106" t="s">
        <v>725</v>
      </c>
      <c r="C1409" s="105" t="s">
        <v>21</v>
      </c>
      <c r="D1409" s="105" t="s">
        <v>726</v>
      </c>
      <c r="E1409" s="133" t="s">
        <v>427</v>
      </c>
      <c r="F1409" s="133"/>
      <c r="G1409" s="61" t="s">
        <v>429</v>
      </c>
      <c r="H1409" s="102">
        <v>0.16</v>
      </c>
      <c r="I1409" s="103">
        <v>14.69</v>
      </c>
      <c r="J1409" s="103">
        <v>2.35</v>
      </c>
    </row>
    <row r="1410" spans="1:10" ht="25.5">
      <c r="A1410" s="105" t="s">
        <v>428</v>
      </c>
      <c r="B1410" s="106" t="s">
        <v>723</v>
      </c>
      <c r="C1410" s="105" t="s">
        <v>21</v>
      </c>
      <c r="D1410" s="105" t="s">
        <v>724</v>
      </c>
      <c r="E1410" s="133" t="s">
        <v>427</v>
      </c>
      <c r="F1410" s="133"/>
      <c r="G1410" s="61" t="s">
        <v>429</v>
      </c>
      <c r="H1410" s="102">
        <v>0.16</v>
      </c>
      <c r="I1410" s="103">
        <v>18.63</v>
      </c>
      <c r="J1410" s="103">
        <v>2.98</v>
      </c>
    </row>
    <row r="1411" spans="1:10" ht="25.5">
      <c r="A1411" s="105" t="s">
        <v>428</v>
      </c>
      <c r="B1411" s="106" t="s">
        <v>916</v>
      </c>
      <c r="C1411" s="105" t="s">
        <v>21</v>
      </c>
      <c r="D1411" s="105" t="s">
        <v>917</v>
      </c>
      <c r="E1411" s="133" t="s">
        <v>427</v>
      </c>
      <c r="F1411" s="133"/>
      <c r="G1411" s="61" t="s">
        <v>429</v>
      </c>
      <c r="H1411" s="102">
        <v>0.4</v>
      </c>
      <c r="I1411" s="103">
        <v>18.87</v>
      </c>
      <c r="J1411" s="103">
        <v>7.54</v>
      </c>
    </row>
    <row r="1412" spans="1:10" ht="25.5" customHeight="1">
      <c r="A1412" s="105" t="s">
        <v>428</v>
      </c>
      <c r="B1412" s="106" t="s">
        <v>441</v>
      </c>
      <c r="C1412" s="105" t="s">
        <v>21</v>
      </c>
      <c r="D1412" s="105" t="s">
        <v>442</v>
      </c>
      <c r="E1412" s="133" t="s">
        <v>427</v>
      </c>
      <c r="F1412" s="133"/>
      <c r="G1412" s="61" t="s">
        <v>429</v>
      </c>
      <c r="H1412" s="102">
        <v>0.44</v>
      </c>
      <c r="I1412" s="103">
        <v>14.15</v>
      </c>
      <c r="J1412" s="103">
        <v>6.22</v>
      </c>
    </row>
    <row r="1413" spans="1:10">
      <c r="A1413" s="105" t="s">
        <v>415</v>
      </c>
      <c r="B1413" s="106" t="s">
        <v>1282</v>
      </c>
      <c r="C1413" s="105" t="s">
        <v>21</v>
      </c>
      <c r="D1413" s="105" t="s">
        <v>1283</v>
      </c>
      <c r="E1413" s="133" t="s">
        <v>433</v>
      </c>
      <c r="F1413" s="133"/>
      <c r="G1413" s="61" t="s">
        <v>54</v>
      </c>
      <c r="H1413" s="102">
        <v>0.47099999999999997</v>
      </c>
      <c r="I1413" s="103">
        <v>3.49</v>
      </c>
      <c r="J1413" s="103">
        <v>1.64</v>
      </c>
    </row>
    <row r="1414" spans="1:10" ht="38.25">
      <c r="A1414" s="105" t="s">
        <v>415</v>
      </c>
      <c r="B1414" s="106" t="s">
        <v>1284</v>
      </c>
      <c r="C1414" s="105" t="s">
        <v>21</v>
      </c>
      <c r="D1414" s="105" t="s">
        <v>1285</v>
      </c>
      <c r="E1414" s="133" t="s">
        <v>433</v>
      </c>
      <c r="F1414" s="133"/>
      <c r="G1414" s="61" t="s">
        <v>15</v>
      </c>
      <c r="H1414" s="102">
        <v>1</v>
      </c>
      <c r="I1414" s="103">
        <v>61.13</v>
      </c>
      <c r="J1414" s="103">
        <v>61.13</v>
      </c>
    </row>
    <row r="1415" spans="1:10" ht="14.25" customHeight="1">
      <c r="A1415" s="105" t="s">
        <v>415</v>
      </c>
      <c r="B1415" s="106" t="s">
        <v>761</v>
      </c>
      <c r="C1415" s="105" t="s">
        <v>21</v>
      </c>
      <c r="D1415" s="105" t="s">
        <v>762</v>
      </c>
      <c r="E1415" s="133" t="s">
        <v>433</v>
      </c>
      <c r="F1415" s="133"/>
      <c r="G1415" s="61" t="s">
        <v>102</v>
      </c>
      <c r="H1415" s="102">
        <v>0.28999999999999998</v>
      </c>
      <c r="I1415" s="103">
        <v>10.25</v>
      </c>
      <c r="J1415" s="103">
        <v>2.97</v>
      </c>
    </row>
    <row r="1416" spans="1:10" ht="25.5" customHeight="1">
      <c r="A1416" s="105" t="s">
        <v>415</v>
      </c>
      <c r="B1416" s="106" t="s">
        <v>729</v>
      </c>
      <c r="C1416" s="105" t="s">
        <v>21</v>
      </c>
      <c r="D1416" s="105" t="s">
        <v>730</v>
      </c>
      <c r="E1416" s="133" t="s">
        <v>433</v>
      </c>
      <c r="F1416" s="133"/>
      <c r="G1416" s="61" t="s">
        <v>54</v>
      </c>
      <c r="H1416" s="102">
        <v>0.03</v>
      </c>
      <c r="I1416" s="103">
        <v>23</v>
      </c>
      <c r="J1416" s="103">
        <v>0.69</v>
      </c>
    </row>
    <row r="1417" spans="1:10" ht="25.5" customHeight="1">
      <c r="A1417" s="105" t="s">
        <v>415</v>
      </c>
      <c r="B1417" s="106" t="s">
        <v>1286</v>
      </c>
      <c r="C1417" s="105" t="s">
        <v>21</v>
      </c>
      <c r="D1417" s="105" t="s">
        <v>1287</v>
      </c>
      <c r="E1417" s="133" t="s">
        <v>433</v>
      </c>
      <c r="F1417" s="133"/>
      <c r="G1417" s="61" t="s">
        <v>102</v>
      </c>
      <c r="H1417" s="102">
        <v>0.17</v>
      </c>
      <c r="I1417" s="103">
        <v>33</v>
      </c>
      <c r="J1417" s="103">
        <v>5.61</v>
      </c>
    </row>
    <row r="1418" spans="1:10" ht="14.25" customHeight="1">
      <c r="A1418" s="106"/>
      <c r="B1418" s="106"/>
      <c r="C1418" s="106"/>
      <c r="D1418" s="106"/>
      <c r="E1418" s="106" t="s">
        <v>420</v>
      </c>
      <c r="F1418" s="103">
        <v>9.6617837139164156</v>
      </c>
      <c r="G1418" s="106" t="s">
        <v>421</v>
      </c>
      <c r="H1418" s="103">
        <v>8.2799999999999994</v>
      </c>
      <c r="I1418" s="106" t="s">
        <v>422</v>
      </c>
      <c r="J1418" s="103">
        <v>17.940000000000001</v>
      </c>
    </row>
    <row r="1419" spans="1:10" ht="14.25" customHeight="1">
      <c r="A1419" s="106"/>
      <c r="B1419" s="106"/>
      <c r="C1419" s="106"/>
      <c r="D1419" s="106"/>
      <c r="E1419" s="106" t="s">
        <v>423</v>
      </c>
      <c r="F1419" s="103">
        <v>27.16</v>
      </c>
      <c r="G1419" s="106"/>
      <c r="H1419" s="132" t="s">
        <v>424</v>
      </c>
      <c r="I1419" s="132"/>
      <c r="J1419" s="103">
        <v>135.81</v>
      </c>
    </row>
    <row r="1420" spans="1:10" ht="14.25" customHeight="1">
      <c r="A1420" s="108"/>
      <c r="B1420" s="108"/>
      <c r="C1420" s="108"/>
      <c r="D1420" s="108"/>
      <c r="E1420" s="108"/>
      <c r="F1420" s="108"/>
      <c r="G1420" s="108"/>
      <c r="H1420" s="108"/>
      <c r="I1420" s="108"/>
      <c r="J1420" s="108"/>
    </row>
    <row r="1421" spans="1:10" ht="15">
      <c r="A1421" s="107" t="s">
        <v>572</v>
      </c>
      <c r="B1421" s="53" t="s">
        <v>1</v>
      </c>
      <c r="C1421" s="107" t="s">
        <v>2</v>
      </c>
      <c r="D1421" s="107" t="s">
        <v>3</v>
      </c>
      <c r="E1421" s="135" t="s">
        <v>412</v>
      </c>
      <c r="F1421" s="135"/>
      <c r="G1421" s="54" t="s">
        <v>4</v>
      </c>
      <c r="H1421" s="53" t="s">
        <v>5</v>
      </c>
      <c r="I1421" s="53" t="s">
        <v>6</v>
      </c>
      <c r="J1421" s="53" t="s">
        <v>8</v>
      </c>
    </row>
    <row r="1422" spans="1:10" ht="25.5">
      <c r="A1422" s="108" t="s">
        <v>413</v>
      </c>
      <c r="B1422" s="57" t="s">
        <v>573</v>
      </c>
      <c r="C1422" s="108" t="s">
        <v>29</v>
      </c>
      <c r="D1422" s="108" t="s">
        <v>574</v>
      </c>
      <c r="E1422" s="134" t="s">
        <v>1114</v>
      </c>
      <c r="F1422" s="134"/>
      <c r="G1422" s="58" t="s">
        <v>95</v>
      </c>
      <c r="H1422" s="101">
        <v>1</v>
      </c>
      <c r="I1422" s="59">
        <v>18.14</v>
      </c>
      <c r="J1422" s="59">
        <v>18.14</v>
      </c>
    </row>
    <row r="1423" spans="1:10" ht="38.25" customHeight="1">
      <c r="A1423" s="105" t="s">
        <v>428</v>
      </c>
      <c r="B1423" s="106" t="s">
        <v>1120</v>
      </c>
      <c r="C1423" s="105" t="s">
        <v>29</v>
      </c>
      <c r="D1423" s="105" t="s">
        <v>1121</v>
      </c>
      <c r="E1423" s="133" t="s">
        <v>1117</v>
      </c>
      <c r="F1423" s="133"/>
      <c r="G1423" s="61" t="s">
        <v>1070</v>
      </c>
      <c r="H1423" s="102">
        <v>0.45</v>
      </c>
      <c r="I1423" s="103">
        <v>1.03</v>
      </c>
      <c r="J1423" s="103">
        <v>0.46</v>
      </c>
    </row>
    <row r="1424" spans="1:10" ht="25.5">
      <c r="A1424" s="105" t="s">
        <v>428</v>
      </c>
      <c r="B1424" s="106" t="s">
        <v>956</v>
      </c>
      <c r="C1424" s="105" t="s">
        <v>29</v>
      </c>
      <c r="D1424" s="105" t="s">
        <v>957</v>
      </c>
      <c r="E1424" s="133" t="s">
        <v>738</v>
      </c>
      <c r="F1424" s="133"/>
      <c r="G1424" s="61" t="s">
        <v>739</v>
      </c>
      <c r="H1424" s="102">
        <v>0.2</v>
      </c>
      <c r="I1424" s="103">
        <v>3.52</v>
      </c>
      <c r="J1424" s="103">
        <v>0.7</v>
      </c>
    </row>
    <row r="1425" spans="1:10">
      <c r="A1425" s="105" t="s">
        <v>415</v>
      </c>
      <c r="B1425" s="106" t="s">
        <v>1122</v>
      </c>
      <c r="C1425" s="105" t="s">
        <v>29</v>
      </c>
      <c r="D1425" s="105" t="s">
        <v>1123</v>
      </c>
      <c r="E1425" s="133" t="s">
        <v>433</v>
      </c>
      <c r="F1425" s="133"/>
      <c r="G1425" s="61" t="s">
        <v>1070</v>
      </c>
      <c r="H1425" s="102">
        <v>0.06</v>
      </c>
      <c r="I1425" s="103">
        <v>3.5</v>
      </c>
      <c r="J1425" s="103">
        <v>0.21</v>
      </c>
    </row>
    <row r="1426" spans="1:10">
      <c r="A1426" s="105" t="s">
        <v>415</v>
      </c>
      <c r="B1426" s="106" t="s">
        <v>1288</v>
      </c>
      <c r="C1426" s="105" t="s">
        <v>29</v>
      </c>
      <c r="D1426" s="105" t="s">
        <v>1289</v>
      </c>
      <c r="E1426" s="133" t="s">
        <v>433</v>
      </c>
      <c r="F1426" s="133"/>
      <c r="G1426" s="61" t="s">
        <v>1290</v>
      </c>
      <c r="H1426" s="102">
        <v>2.4300000000000002</v>
      </c>
      <c r="I1426" s="103">
        <v>5.64</v>
      </c>
      <c r="J1426" s="103">
        <v>13.7</v>
      </c>
    </row>
    <row r="1427" spans="1:10" ht="14.25" customHeight="1">
      <c r="A1427" s="105" t="s">
        <v>415</v>
      </c>
      <c r="B1427" s="106" t="s">
        <v>962</v>
      </c>
      <c r="C1427" s="105" t="s">
        <v>21</v>
      </c>
      <c r="D1427" s="105" t="s">
        <v>963</v>
      </c>
      <c r="E1427" s="133" t="s">
        <v>744</v>
      </c>
      <c r="F1427" s="133"/>
      <c r="G1427" s="61" t="s">
        <v>429</v>
      </c>
      <c r="H1427" s="102">
        <v>0.2</v>
      </c>
      <c r="I1427" s="103">
        <v>15.38</v>
      </c>
      <c r="J1427" s="103">
        <v>3.07</v>
      </c>
    </row>
    <row r="1428" spans="1:10" ht="14.25" customHeight="1">
      <c r="A1428" s="106"/>
      <c r="B1428" s="106"/>
      <c r="C1428" s="106"/>
      <c r="D1428" s="106"/>
      <c r="E1428" s="106" t="s">
        <v>420</v>
      </c>
      <c r="F1428" s="103">
        <v>1.6695389918138734</v>
      </c>
      <c r="G1428" s="106" t="s">
        <v>421</v>
      </c>
      <c r="H1428" s="103">
        <v>1.43</v>
      </c>
      <c r="I1428" s="106" t="s">
        <v>422</v>
      </c>
      <c r="J1428" s="103">
        <v>3.1</v>
      </c>
    </row>
    <row r="1429" spans="1:10" ht="14.25" customHeight="1">
      <c r="A1429" s="106"/>
      <c r="B1429" s="106"/>
      <c r="C1429" s="106"/>
      <c r="D1429" s="106"/>
      <c r="E1429" s="106" t="s">
        <v>423</v>
      </c>
      <c r="F1429" s="103">
        <v>4.53</v>
      </c>
      <c r="G1429" s="106"/>
      <c r="H1429" s="132" t="s">
        <v>424</v>
      </c>
      <c r="I1429" s="132"/>
      <c r="J1429" s="103">
        <v>22.67</v>
      </c>
    </row>
    <row r="1430" spans="1:10" ht="14.25" customHeight="1">
      <c r="A1430" s="108"/>
      <c r="B1430" s="108"/>
      <c r="C1430" s="108"/>
      <c r="D1430" s="108"/>
      <c r="E1430" s="108"/>
      <c r="F1430" s="108"/>
      <c r="G1430" s="108"/>
      <c r="H1430" s="108"/>
      <c r="I1430" s="108"/>
      <c r="J1430" s="108"/>
    </row>
    <row r="1431" spans="1:10" ht="25.5" customHeight="1">
      <c r="A1431" s="107" t="s">
        <v>572</v>
      </c>
      <c r="B1431" s="53" t="s">
        <v>1</v>
      </c>
      <c r="C1431" s="107" t="s">
        <v>2</v>
      </c>
      <c r="D1431" s="107" t="s">
        <v>3</v>
      </c>
      <c r="E1431" s="135" t="s">
        <v>412</v>
      </c>
      <c r="F1431" s="135"/>
      <c r="G1431" s="54" t="s">
        <v>4</v>
      </c>
      <c r="H1431" s="53" t="s">
        <v>5</v>
      </c>
      <c r="I1431" s="53" t="s">
        <v>6</v>
      </c>
      <c r="J1431" s="53" t="s">
        <v>8</v>
      </c>
    </row>
    <row r="1432" spans="1:10" ht="25.5" customHeight="1">
      <c r="A1432" s="108" t="s">
        <v>413</v>
      </c>
      <c r="B1432" s="57" t="s">
        <v>105</v>
      </c>
      <c r="C1432" s="108" t="s">
        <v>21</v>
      </c>
      <c r="D1432" s="108" t="s">
        <v>106</v>
      </c>
      <c r="E1432" s="134" t="s">
        <v>827</v>
      </c>
      <c r="F1432" s="134"/>
      <c r="G1432" s="58" t="s">
        <v>15</v>
      </c>
      <c r="H1432" s="101">
        <v>1</v>
      </c>
      <c r="I1432" s="59">
        <v>67.64</v>
      </c>
      <c r="J1432" s="59">
        <v>67.64</v>
      </c>
    </row>
    <row r="1433" spans="1:10" ht="38.25" customHeight="1">
      <c r="A1433" s="105" t="s">
        <v>428</v>
      </c>
      <c r="B1433" s="106" t="s">
        <v>1075</v>
      </c>
      <c r="C1433" s="105" t="s">
        <v>21</v>
      </c>
      <c r="D1433" s="105" t="s">
        <v>1076</v>
      </c>
      <c r="E1433" s="133" t="s">
        <v>427</v>
      </c>
      <c r="F1433" s="133"/>
      <c r="G1433" s="61" t="s">
        <v>429</v>
      </c>
      <c r="H1433" s="102">
        <v>0.56720000000000004</v>
      </c>
      <c r="I1433" s="103">
        <v>15.71</v>
      </c>
      <c r="J1433" s="103">
        <v>8.91</v>
      </c>
    </row>
    <row r="1434" spans="1:10" ht="25.5">
      <c r="A1434" s="105" t="s">
        <v>415</v>
      </c>
      <c r="B1434" s="106" t="s">
        <v>1077</v>
      </c>
      <c r="C1434" s="105" t="s">
        <v>21</v>
      </c>
      <c r="D1434" s="105" t="s">
        <v>1078</v>
      </c>
      <c r="E1434" s="133" t="s">
        <v>433</v>
      </c>
      <c r="F1434" s="133"/>
      <c r="G1434" s="61" t="s">
        <v>54</v>
      </c>
      <c r="H1434" s="102">
        <v>7.1099999999999997E-2</v>
      </c>
      <c r="I1434" s="103">
        <v>27.06</v>
      </c>
      <c r="J1434" s="103">
        <v>1.92</v>
      </c>
    </row>
    <row r="1435" spans="1:10" ht="25.5">
      <c r="A1435" s="105" t="s">
        <v>415</v>
      </c>
      <c r="B1435" s="106" t="s">
        <v>1079</v>
      </c>
      <c r="C1435" s="105" t="s">
        <v>21</v>
      </c>
      <c r="D1435" s="105" t="s">
        <v>1080</v>
      </c>
      <c r="E1435" s="133" t="s">
        <v>433</v>
      </c>
      <c r="F1435" s="133"/>
      <c r="G1435" s="61" t="s">
        <v>15</v>
      </c>
      <c r="H1435" s="102">
        <v>1.0326</v>
      </c>
      <c r="I1435" s="103">
        <v>26.29</v>
      </c>
      <c r="J1435" s="103">
        <v>27.14</v>
      </c>
    </row>
    <row r="1436" spans="1:10" ht="25.5" customHeight="1">
      <c r="A1436" s="105" t="s">
        <v>415</v>
      </c>
      <c r="B1436" s="106" t="s">
        <v>1081</v>
      </c>
      <c r="C1436" s="105" t="s">
        <v>21</v>
      </c>
      <c r="D1436" s="105" t="s">
        <v>1082</v>
      </c>
      <c r="E1436" s="133" t="s">
        <v>433</v>
      </c>
      <c r="F1436" s="133"/>
      <c r="G1436" s="61" t="s">
        <v>1083</v>
      </c>
      <c r="H1436" s="102">
        <v>2.2100000000000002E-2</v>
      </c>
      <c r="I1436" s="103">
        <v>26.51</v>
      </c>
      <c r="J1436" s="103">
        <v>0.57999999999999996</v>
      </c>
    </row>
    <row r="1437" spans="1:10" ht="25.5" customHeight="1">
      <c r="A1437" s="105" t="s">
        <v>415</v>
      </c>
      <c r="B1437" s="106" t="s">
        <v>1084</v>
      </c>
      <c r="C1437" s="105" t="s">
        <v>21</v>
      </c>
      <c r="D1437" s="105" t="s">
        <v>1085</v>
      </c>
      <c r="E1437" s="133" t="s">
        <v>433</v>
      </c>
      <c r="F1437" s="133"/>
      <c r="G1437" s="61" t="s">
        <v>1083</v>
      </c>
      <c r="H1437" s="102">
        <v>3.3300000000000003E-2</v>
      </c>
      <c r="I1437" s="103">
        <v>45.45</v>
      </c>
      <c r="J1437" s="103">
        <v>1.51</v>
      </c>
    </row>
    <row r="1438" spans="1:10" ht="14.25" customHeight="1">
      <c r="A1438" s="105" t="s">
        <v>415</v>
      </c>
      <c r="B1438" s="106" t="s">
        <v>1086</v>
      </c>
      <c r="C1438" s="105" t="s">
        <v>21</v>
      </c>
      <c r="D1438" s="105" t="s">
        <v>1087</v>
      </c>
      <c r="E1438" s="133" t="s">
        <v>972</v>
      </c>
      <c r="F1438" s="133"/>
      <c r="G1438" s="61" t="s">
        <v>19</v>
      </c>
      <c r="H1438" s="102">
        <v>2.2126999999999999</v>
      </c>
      <c r="I1438" s="103">
        <v>3.21</v>
      </c>
      <c r="J1438" s="103">
        <v>7.1</v>
      </c>
    </row>
    <row r="1439" spans="1:10" ht="25.5">
      <c r="A1439" s="105" t="s">
        <v>415</v>
      </c>
      <c r="B1439" s="106" t="s">
        <v>1088</v>
      </c>
      <c r="C1439" s="105" t="s">
        <v>21</v>
      </c>
      <c r="D1439" s="105" t="s">
        <v>1089</v>
      </c>
      <c r="E1439" s="133" t="s">
        <v>433</v>
      </c>
      <c r="F1439" s="133"/>
      <c r="G1439" s="61" t="s">
        <v>102</v>
      </c>
      <c r="H1439" s="102">
        <v>2.4018000000000002</v>
      </c>
      <c r="I1439" s="103">
        <v>8.5299999999999994</v>
      </c>
      <c r="J1439" s="103">
        <v>20.48</v>
      </c>
    </row>
    <row r="1440" spans="1:10" ht="14.25" customHeight="1">
      <c r="A1440" s="106"/>
      <c r="B1440" s="106"/>
      <c r="C1440" s="106"/>
      <c r="D1440" s="106"/>
      <c r="E1440" s="106" t="s">
        <v>420</v>
      </c>
      <c r="F1440" s="103">
        <v>4.1307626023265831</v>
      </c>
      <c r="G1440" s="106" t="s">
        <v>421</v>
      </c>
      <c r="H1440" s="103">
        <v>3.54</v>
      </c>
      <c r="I1440" s="106" t="s">
        <v>422</v>
      </c>
      <c r="J1440" s="103">
        <v>7.67</v>
      </c>
    </row>
    <row r="1441" spans="1:10" ht="25.5" customHeight="1">
      <c r="A1441" s="106"/>
      <c r="B1441" s="106"/>
      <c r="C1441" s="106"/>
      <c r="D1441" s="106"/>
      <c r="E1441" s="106" t="s">
        <v>423</v>
      </c>
      <c r="F1441" s="103">
        <v>16.91</v>
      </c>
      <c r="G1441" s="106"/>
      <c r="H1441" s="132" t="s">
        <v>424</v>
      </c>
      <c r="I1441" s="132"/>
      <c r="J1441" s="103">
        <v>84.55</v>
      </c>
    </row>
    <row r="1442" spans="1:10">
      <c r="A1442" s="108"/>
      <c r="B1442" s="108"/>
      <c r="C1442" s="108"/>
      <c r="D1442" s="108"/>
      <c r="E1442" s="108"/>
      <c r="F1442" s="108"/>
      <c r="G1442" s="108"/>
      <c r="H1442" s="108"/>
      <c r="I1442" s="108"/>
      <c r="J1442" s="108"/>
    </row>
    <row r="1443" spans="1:10" ht="14.25" customHeight="1">
      <c r="A1443" s="107" t="s">
        <v>228</v>
      </c>
      <c r="B1443" s="53" t="s">
        <v>1</v>
      </c>
      <c r="C1443" s="107" t="s">
        <v>2</v>
      </c>
      <c r="D1443" s="107" t="s">
        <v>3</v>
      </c>
      <c r="E1443" s="135" t="s">
        <v>412</v>
      </c>
      <c r="F1443" s="135"/>
      <c r="G1443" s="54" t="s">
        <v>4</v>
      </c>
      <c r="H1443" s="53" t="s">
        <v>5</v>
      </c>
      <c r="I1443" s="53" t="s">
        <v>6</v>
      </c>
      <c r="J1443" s="53" t="s">
        <v>8</v>
      </c>
    </row>
    <row r="1444" spans="1:10" ht="14.25" customHeight="1">
      <c r="A1444" s="108" t="s">
        <v>413</v>
      </c>
      <c r="B1444" s="57" t="s">
        <v>133</v>
      </c>
      <c r="C1444" s="108" t="s">
        <v>21</v>
      </c>
      <c r="D1444" s="108" t="s">
        <v>575</v>
      </c>
      <c r="E1444" s="134" t="s">
        <v>773</v>
      </c>
      <c r="F1444" s="134"/>
      <c r="G1444" s="58" t="s">
        <v>15</v>
      </c>
      <c r="H1444" s="101">
        <v>1</v>
      </c>
      <c r="I1444" s="59">
        <v>621.17999999999995</v>
      </c>
      <c r="J1444" s="59">
        <v>621.17999999999995</v>
      </c>
    </row>
    <row r="1445" spans="1:10" ht="25.5">
      <c r="A1445" s="105" t="s">
        <v>428</v>
      </c>
      <c r="B1445" s="106" t="s">
        <v>916</v>
      </c>
      <c r="C1445" s="105" t="s">
        <v>21</v>
      </c>
      <c r="D1445" s="105" t="s">
        <v>917</v>
      </c>
      <c r="E1445" s="133" t="s">
        <v>427</v>
      </c>
      <c r="F1445" s="133"/>
      <c r="G1445" s="61" t="s">
        <v>429</v>
      </c>
      <c r="H1445" s="102">
        <v>0.3826</v>
      </c>
      <c r="I1445" s="103">
        <v>18.87</v>
      </c>
      <c r="J1445" s="103">
        <v>7.21</v>
      </c>
    </row>
    <row r="1446" spans="1:10" ht="25.5">
      <c r="A1446" s="105" t="s">
        <v>428</v>
      </c>
      <c r="B1446" s="106" t="s">
        <v>441</v>
      </c>
      <c r="C1446" s="105" t="s">
        <v>21</v>
      </c>
      <c r="D1446" s="105" t="s">
        <v>442</v>
      </c>
      <c r="E1446" s="133" t="s">
        <v>427</v>
      </c>
      <c r="F1446" s="133"/>
      <c r="G1446" s="61" t="s">
        <v>429</v>
      </c>
      <c r="H1446" s="102">
        <v>0.191</v>
      </c>
      <c r="I1446" s="103">
        <v>14.15</v>
      </c>
      <c r="J1446" s="103">
        <v>2.7</v>
      </c>
    </row>
    <row r="1447" spans="1:10" ht="51" customHeight="1">
      <c r="A1447" s="105" t="s">
        <v>415</v>
      </c>
      <c r="B1447" s="106" t="s">
        <v>1142</v>
      </c>
      <c r="C1447" s="105" t="s">
        <v>21</v>
      </c>
      <c r="D1447" s="105" t="s">
        <v>1143</v>
      </c>
      <c r="E1447" s="133" t="s">
        <v>433</v>
      </c>
      <c r="F1447" s="133"/>
      <c r="G1447" s="61" t="s">
        <v>19</v>
      </c>
      <c r="H1447" s="102">
        <v>4.8166000000000002</v>
      </c>
      <c r="I1447" s="103">
        <v>0.61</v>
      </c>
      <c r="J1447" s="103">
        <v>2.93</v>
      </c>
    </row>
    <row r="1448" spans="1:10" ht="38.25" customHeight="1">
      <c r="A1448" s="105" t="s">
        <v>415</v>
      </c>
      <c r="B1448" s="106" t="s">
        <v>1144</v>
      </c>
      <c r="C1448" s="105" t="s">
        <v>21</v>
      </c>
      <c r="D1448" s="105" t="s">
        <v>1145</v>
      </c>
      <c r="E1448" s="133" t="s">
        <v>433</v>
      </c>
      <c r="F1448" s="133"/>
      <c r="G1448" s="61" t="s">
        <v>102</v>
      </c>
      <c r="H1448" s="102">
        <v>6.8503999999999996</v>
      </c>
      <c r="I1448" s="103">
        <v>27.05</v>
      </c>
      <c r="J1448" s="103">
        <v>185.3</v>
      </c>
    </row>
    <row r="1449" spans="1:10" ht="38.25" customHeight="1">
      <c r="A1449" s="105" t="s">
        <v>415</v>
      </c>
      <c r="B1449" s="106" t="s">
        <v>1146</v>
      </c>
      <c r="C1449" s="105" t="s">
        <v>21</v>
      </c>
      <c r="D1449" s="105" t="s">
        <v>1147</v>
      </c>
      <c r="E1449" s="133" t="s">
        <v>433</v>
      </c>
      <c r="F1449" s="133"/>
      <c r="G1449" s="61" t="s">
        <v>19</v>
      </c>
      <c r="H1449" s="102">
        <v>0.54730000000000001</v>
      </c>
      <c r="I1449" s="103">
        <v>708.78</v>
      </c>
      <c r="J1449" s="103">
        <v>387.91</v>
      </c>
    </row>
    <row r="1450" spans="1:10" ht="38.25" customHeight="1">
      <c r="A1450" s="105" t="s">
        <v>415</v>
      </c>
      <c r="B1450" s="106" t="s">
        <v>1148</v>
      </c>
      <c r="C1450" s="105" t="s">
        <v>21</v>
      </c>
      <c r="D1450" s="105" t="s">
        <v>1149</v>
      </c>
      <c r="E1450" s="133" t="s">
        <v>433</v>
      </c>
      <c r="F1450" s="133"/>
      <c r="G1450" s="61" t="s">
        <v>1052</v>
      </c>
      <c r="H1450" s="102">
        <v>0.88290000000000002</v>
      </c>
      <c r="I1450" s="103">
        <v>39.799999999999997</v>
      </c>
      <c r="J1450" s="103">
        <v>35.130000000000003</v>
      </c>
    </row>
    <row r="1451" spans="1:10" ht="38.25" customHeight="1">
      <c r="A1451" s="106"/>
      <c r="B1451" s="106"/>
      <c r="C1451" s="106"/>
      <c r="D1451" s="106"/>
      <c r="E1451" s="106" t="s">
        <v>420</v>
      </c>
      <c r="F1451" s="103">
        <v>4.3515725980180955</v>
      </c>
      <c r="G1451" s="106" t="s">
        <v>421</v>
      </c>
      <c r="H1451" s="103">
        <v>3.73</v>
      </c>
      <c r="I1451" s="106" t="s">
        <v>422</v>
      </c>
      <c r="J1451" s="103">
        <v>8.08</v>
      </c>
    </row>
    <row r="1452" spans="1:10" ht="25.5" customHeight="1">
      <c r="A1452" s="106"/>
      <c r="B1452" s="106"/>
      <c r="C1452" s="106"/>
      <c r="D1452" s="106"/>
      <c r="E1452" s="106" t="s">
        <v>423</v>
      </c>
      <c r="F1452" s="103">
        <v>155.29</v>
      </c>
      <c r="G1452" s="106"/>
      <c r="H1452" s="132" t="s">
        <v>424</v>
      </c>
      <c r="I1452" s="132"/>
      <c r="J1452" s="103">
        <v>776.47</v>
      </c>
    </row>
    <row r="1453" spans="1:10" ht="25.5" customHeight="1">
      <c r="A1453" s="108"/>
      <c r="B1453" s="108"/>
      <c r="C1453" s="108"/>
      <c r="D1453" s="108"/>
      <c r="E1453" s="108"/>
      <c r="F1453" s="108"/>
      <c r="G1453" s="108"/>
      <c r="H1453" s="108"/>
      <c r="I1453" s="108"/>
      <c r="J1453" s="108"/>
    </row>
    <row r="1454" spans="1:10" ht="38.25" customHeight="1">
      <c r="A1454" s="107" t="s">
        <v>229</v>
      </c>
      <c r="B1454" s="53" t="s">
        <v>1</v>
      </c>
      <c r="C1454" s="107" t="s">
        <v>2</v>
      </c>
      <c r="D1454" s="107" t="s">
        <v>3</v>
      </c>
      <c r="E1454" s="135" t="s">
        <v>412</v>
      </c>
      <c r="F1454" s="135"/>
      <c r="G1454" s="54" t="s">
        <v>4</v>
      </c>
      <c r="H1454" s="53" t="s">
        <v>5</v>
      </c>
      <c r="I1454" s="53" t="s">
        <v>6</v>
      </c>
      <c r="J1454" s="53" t="s">
        <v>8</v>
      </c>
    </row>
    <row r="1455" spans="1:10" ht="25.5" customHeight="1">
      <c r="A1455" s="108" t="s">
        <v>413</v>
      </c>
      <c r="B1455" s="57" t="s">
        <v>133</v>
      </c>
      <c r="C1455" s="108" t="s">
        <v>21</v>
      </c>
      <c r="D1455" s="108" t="s">
        <v>576</v>
      </c>
      <c r="E1455" s="134" t="s">
        <v>773</v>
      </c>
      <c r="F1455" s="134"/>
      <c r="G1455" s="58" t="s">
        <v>15</v>
      </c>
      <c r="H1455" s="101">
        <v>1</v>
      </c>
      <c r="I1455" s="59">
        <v>621.17999999999995</v>
      </c>
      <c r="J1455" s="59">
        <v>621.17999999999995</v>
      </c>
    </row>
    <row r="1456" spans="1:10" ht="25.5" customHeight="1">
      <c r="A1456" s="105" t="s">
        <v>428</v>
      </c>
      <c r="B1456" s="106" t="s">
        <v>916</v>
      </c>
      <c r="C1456" s="105" t="s">
        <v>21</v>
      </c>
      <c r="D1456" s="105" t="s">
        <v>917</v>
      </c>
      <c r="E1456" s="133" t="s">
        <v>427</v>
      </c>
      <c r="F1456" s="133"/>
      <c r="G1456" s="61" t="s">
        <v>429</v>
      </c>
      <c r="H1456" s="102">
        <v>0.3826</v>
      </c>
      <c r="I1456" s="103">
        <v>18.87</v>
      </c>
      <c r="J1456" s="103">
        <v>7.21</v>
      </c>
    </row>
    <row r="1457" spans="1:10" ht="25.5" customHeight="1">
      <c r="A1457" s="105" t="s">
        <v>428</v>
      </c>
      <c r="B1457" s="106" t="s">
        <v>441</v>
      </c>
      <c r="C1457" s="105" t="s">
        <v>21</v>
      </c>
      <c r="D1457" s="105" t="s">
        <v>442</v>
      </c>
      <c r="E1457" s="133" t="s">
        <v>427</v>
      </c>
      <c r="F1457" s="133"/>
      <c r="G1457" s="61" t="s">
        <v>429</v>
      </c>
      <c r="H1457" s="102">
        <v>0.191</v>
      </c>
      <c r="I1457" s="103">
        <v>14.15</v>
      </c>
      <c r="J1457" s="103">
        <v>2.7</v>
      </c>
    </row>
    <row r="1458" spans="1:10" ht="38.25">
      <c r="A1458" s="105" t="s">
        <v>415</v>
      </c>
      <c r="B1458" s="106" t="s">
        <v>1142</v>
      </c>
      <c r="C1458" s="105" t="s">
        <v>21</v>
      </c>
      <c r="D1458" s="105" t="s">
        <v>1143</v>
      </c>
      <c r="E1458" s="133" t="s">
        <v>433</v>
      </c>
      <c r="F1458" s="133"/>
      <c r="G1458" s="61" t="s">
        <v>19</v>
      </c>
      <c r="H1458" s="102">
        <v>4.8166000000000002</v>
      </c>
      <c r="I1458" s="103">
        <v>0.61</v>
      </c>
      <c r="J1458" s="103">
        <v>2.93</v>
      </c>
    </row>
    <row r="1459" spans="1:10" ht="14.25" customHeight="1">
      <c r="A1459" s="105" t="s">
        <v>415</v>
      </c>
      <c r="B1459" s="106" t="s">
        <v>1144</v>
      </c>
      <c r="C1459" s="105" t="s">
        <v>21</v>
      </c>
      <c r="D1459" s="105" t="s">
        <v>1145</v>
      </c>
      <c r="E1459" s="133" t="s">
        <v>433</v>
      </c>
      <c r="F1459" s="133"/>
      <c r="G1459" s="61" t="s">
        <v>102</v>
      </c>
      <c r="H1459" s="102">
        <v>6.8503999999999996</v>
      </c>
      <c r="I1459" s="103">
        <v>27.05</v>
      </c>
      <c r="J1459" s="103">
        <v>185.3</v>
      </c>
    </row>
    <row r="1460" spans="1:10" ht="25.5">
      <c r="A1460" s="105" t="s">
        <v>415</v>
      </c>
      <c r="B1460" s="106" t="s">
        <v>1146</v>
      </c>
      <c r="C1460" s="105" t="s">
        <v>21</v>
      </c>
      <c r="D1460" s="105" t="s">
        <v>1147</v>
      </c>
      <c r="E1460" s="133" t="s">
        <v>433</v>
      </c>
      <c r="F1460" s="133"/>
      <c r="G1460" s="61" t="s">
        <v>19</v>
      </c>
      <c r="H1460" s="102">
        <v>0.54730000000000001</v>
      </c>
      <c r="I1460" s="103">
        <v>708.78</v>
      </c>
      <c r="J1460" s="103">
        <v>387.91</v>
      </c>
    </row>
    <row r="1461" spans="1:10" ht="14.25" customHeight="1">
      <c r="A1461" s="105" t="s">
        <v>415</v>
      </c>
      <c r="B1461" s="106" t="s">
        <v>1148</v>
      </c>
      <c r="C1461" s="105" t="s">
        <v>21</v>
      </c>
      <c r="D1461" s="105" t="s">
        <v>1149</v>
      </c>
      <c r="E1461" s="133" t="s">
        <v>433</v>
      </c>
      <c r="F1461" s="133"/>
      <c r="G1461" s="61" t="s">
        <v>1052</v>
      </c>
      <c r="H1461" s="102">
        <v>0.88290000000000002</v>
      </c>
      <c r="I1461" s="103">
        <v>39.799999999999997</v>
      </c>
      <c r="J1461" s="103">
        <v>35.130000000000003</v>
      </c>
    </row>
    <row r="1462" spans="1:10" ht="38.25" customHeight="1">
      <c r="A1462" s="106"/>
      <c r="B1462" s="106"/>
      <c r="C1462" s="106"/>
      <c r="D1462" s="106"/>
      <c r="E1462" s="106" t="s">
        <v>420</v>
      </c>
      <c r="F1462" s="103">
        <v>4.3515725980180955</v>
      </c>
      <c r="G1462" s="106" t="s">
        <v>421</v>
      </c>
      <c r="H1462" s="103">
        <v>3.73</v>
      </c>
      <c r="I1462" s="106" t="s">
        <v>422</v>
      </c>
      <c r="J1462" s="103">
        <v>8.08</v>
      </c>
    </row>
    <row r="1463" spans="1:10" ht="38.25" customHeight="1">
      <c r="A1463" s="106"/>
      <c r="B1463" s="106"/>
      <c r="C1463" s="106"/>
      <c r="D1463" s="106"/>
      <c r="E1463" s="106" t="s">
        <v>423</v>
      </c>
      <c r="F1463" s="103">
        <v>155.29</v>
      </c>
      <c r="G1463" s="106"/>
      <c r="H1463" s="132" t="s">
        <v>424</v>
      </c>
      <c r="I1463" s="132"/>
      <c r="J1463" s="103">
        <v>776.47</v>
      </c>
    </row>
    <row r="1464" spans="1:10" ht="38.25" customHeight="1">
      <c r="A1464" s="108"/>
      <c r="B1464" s="108"/>
      <c r="C1464" s="108"/>
      <c r="D1464" s="108"/>
      <c r="E1464" s="108"/>
      <c r="F1464" s="108"/>
      <c r="G1464" s="108"/>
      <c r="H1464" s="108"/>
      <c r="I1464" s="108"/>
      <c r="J1464" s="108"/>
    </row>
    <row r="1465" spans="1:10" ht="25.5" customHeight="1">
      <c r="A1465" s="107" t="s">
        <v>230</v>
      </c>
      <c r="B1465" s="53" t="s">
        <v>1</v>
      </c>
      <c r="C1465" s="107" t="s">
        <v>2</v>
      </c>
      <c r="D1465" s="107" t="s">
        <v>3</v>
      </c>
      <c r="E1465" s="135" t="s">
        <v>412</v>
      </c>
      <c r="F1465" s="135"/>
      <c r="G1465" s="54" t="s">
        <v>4</v>
      </c>
      <c r="H1465" s="53" t="s">
        <v>5</v>
      </c>
      <c r="I1465" s="53" t="s">
        <v>6</v>
      </c>
      <c r="J1465" s="53" t="s">
        <v>8</v>
      </c>
    </row>
    <row r="1466" spans="1:10" ht="25.5" customHeight="1">
      <c r="A1466" s="108" t="s">
        <v>413</v>
      </c>
      <c r="B1466" s="57" t="s">
        <v>231</v>
      </c>
      <c r="C1466" s="108" t="s">
        <v>21</v>
      </c>
      <c r="D1466" s="108" t="s">
        <v>577</v>
      </c>
      <c r="E1466" s="134" t="s">
        <v>773</v>
      </c>
      <c r="F1466" s="134"/>
      <c r="G1466" s="58" t="s">
        <v>15</v>
      </c>
      <c r="H1466" s="101">
        <v>1</v>
      </c>
      <c r="I1466" s="59">
        <v>647.53</v>
      </c>
      <c r="J1466" s="59">
        <v>647.53</v>
      </c>
    </row>
    <row r="1467" spans="1:10" ht="38.25" customHeight="1">
      <c r="A1467" s="105" t="s">
        <v>428</v>
      </c>
      <c r="B1467" s="106" t="s">
        <v>916</v>
      </c>
      <c r="C1467" s="105" t="s">
        <v>21</v>
      </c>
      <c r="D1467" s="105" t="s">
        <v>917</v>
      </c>
      <c r="E1467" s="133" t="s">
        <v>427</v>
      </c>
      <c r="F1467" s="133"/>
      <c r="G1467" s="61" t="s">
        <v>429</v>
      </c>
      <c r="H1467" s="102">
        <v>1.7070000000000001</v>
      </c>
      <c r="I1467" s="103">
        <v>18.87</v>
      </c>
      <c r="J1467" s="103">
        <v>32.21</v>
      </c>
    </row>
    <row r="1468" spans="1:10" ht="38.25" customHeight="1">
      <c r="A1468" s="105" t="s">
        <v>428</v>
      </c>
      <c r="B1468" s="106" t="s">
        <v>441</v>
      </c>
      <c r="C1468" s="105" t="s">
        <v>21</v>
      </c>
      <c r="D1468" s="105" t="s">
        <v>442</v>
      </c>
      <c r="E1468" s="133" t="s">
        <v>427</v>
      </c>
      <c r="F1468" s="133"/>
      <c r="G1468" s="61" t="s">
        <v>429</v>
      </c>
      <c r="H1468" s="102">
        <v>0.85299999999999998</v>
      </c>
      <c r="I1468" s="103">
        <v>14.15</v>
      </c>
      <c r="J1468" s="103">
        <v>12.06</v>
      </c>
    </row>
    <row r="1469" spans="1:10" ht="25.5" customHeight="1">
      <c r="A1469" s="105" t="s">
        <v>415</v>
      </c>
      <c r="B1469" s="106" t="s">
        <v>1291</v>
      </c>
      <c r="C1469" s="105" t="s">
        <v>21</v>
      </c>
      <c r="D1469" s="105" t="s">
        <v>1292</v>
      </c>
      <c r="E1469" s="133" t="s">
        <v>433</v>
      </c>
      <c r="F1469" s="133"/>
      <c r="G1469" s="61" t="s">
        <v>19</v>
      </c>
      <c r="H1469" s="102">
        <v>2.0832999999999999</v>
      </c>
      <c r="I1469" s="103">
        <v>271.73</v>
      </c>
      <c r="J1469" s="103">
        <v>566.09</v>
      </c>
    </row>
    <row r="1470" spans="1:10" ht="25.5" customHeight="1">
      <c r="A1470" s="105" t="s">
        <v>415</v>
      </c>
      <c r="B1470" s="106" t="s">
        <v>1138</v>
      </c>
      <c r="C1470" s="105" t="s">
        <v>21</v>
      </c>
      <c r="D1470" s="105" t="s">
        <v>1139</v>
      </c>
      <c r="E1470" s="133" t="s">
        <v>433</v>
      </c>
      <c r="F1470" s="133"/>
      <c r="G1470" s="61" t="s">
        <v>19</v>
      </c>
      <c r="H1470" s="102">
        <v>24.4</v>
      </c>
      <c r="I1470" s="103">
        <v>0.18</v>
      </c>
      <c r="J1470" s="103">
        <v>4.3899999999999997</v>
      </c>
    </row>
    <row r="1471" spans="1:10" ht="25.5" customHeight="1">
      <c r="A1471" s="105" t="s">
        <v>415</v>
      </c>
      <c r="B1471" s="106" t="s">
        <v>1140</v>
      </c>
      <c r="C1471" s="105" t="s">
        <v>21</v>
      </c>
      <c r="D1471" s="105" t="s">
        <v>1141</v>
      </c>
      <c r="E1471" s="133" t="s">
        <v>433</v>
      </c>
      <c r="F1471" s="133"/>
      <c r="G1471" s="61" t="s">
        <v>19</v>
      </c>
      <c r="H1471" s="102">
        <v>1.2466999999999999</v>
      </c>
      <c r="I1471" s="103">
        <v>26.3</v>
      </c>
      <c r="J1471" s="103">
        <v>32.78</v>
      </c>
    </row>
    <row r="1472" spans="1:10" ht="14.25" customHeight="1">
      <c r="A1472" s="106"/>
      <c r="B1472" s="106"/>
      <c r="C1472" s="106"/>
      <c r="D1472" s="106"/>
      <c r="E1472" s="106" t="s">
        <v>420</v>
      </c>
      <c r="F1472" s="103">
        <v>19.442050840155105</v>
      </c>
      <c r="G1472" s="106" t="s">
        <v>421</v>
      </c>
      <c r="H1472" s="103">
        <v>16.66</v>
      </c>
      <c r="I1472" s="106" t="s">
        <v>422</v>
      </c>
      <c r="J1472" s="103">
        <v>36.1</v>
      </c>
    </row>
    <row r="1473" spans="1:10" ht="14.25" customHeight="1">
      <c r="A1473" s="106"/>
      <c r="B1473" s="106"/>
      <c r="C1473" s="106"/>
      <c r="D1473" s="106"/>
      <c r="E1473" s="106" t="s">
        <v>423</v>
      </c>
      <c r="F1473" s="103">
        <v>161.88</v>
      </c>
      <c r="G1473" s="106"/>
      <c r="H1473" s="132" t="s">
        <v>424</v>
      </c>
      <c r="I1473" s="132"/>
      <c r="J1473" s="103">
        <v>809.41</v>
      </c>
    </row>
    <row r="1474" spans="1:10">
      <c r="A1474" s="108"/>
      <c r="B1474" s="108"/>
      <c r="C1474" s="108"/>
      <c r="D1474" s="108"/>
      <c r="E1474" s="108"/>
      <c r="F1474" s="108"/>
      <c r="G1474" s="108"/>
      <c r="H1474" s="108"/>
      <c r="I1474" s="108"/>
      <c r="J1474" s="108"/>
    </row>
    <row r="1475" spans="1:10" ht="38.25" customHeight="1">
      <c r="A1475" s="107" t="s">
        <v>233</v>
      </c>
      <c r="B1475" s="53" t="s">
        <v>1</v>
      </c>
      <c r="C1475" s="107" t="s">
        <v>2</v>
      </c>
      <c r="D1475" s="107" t="s">
        <v>3</v>
      </c>
      <c r="E1475" s="135" t="s">
        <v>412</v>
      </c>
      <c r="F1475" s="135"/>
      <c r="G1475" s="54" t="s">
        <v>4</v>
      </c>
      <c r="H1475" s="53" t="s">
        <v>5</v>
      </c>
      <c r="I1475" s="53" t="s">
        <v>6</v>
      </c>
      <c r="J1475" s="53" t="s">
        <v>8</v>
      </c>
    </row>
    <row r="1476" spans="1:10" ht="14.25" customHeight="1">
      <c r="A1476" s="108" t="s">
        <v>413</v>
      </c>
      <c r="B1476" s="57" t="s">
        <v>526</v>
      </c>
      <c r="C1476" s="108" t="s">
        <v>21</v>
      </c>
      <c r="D1476" s="108" t="s">
        <v>527</v>
      </c>
      <c r="E1476" s="134" t="s">
        <v>781</v>
      </c>
      <c r="F1476" s="134"/>
      <c r="G1476" s="58" t="s">
        <v>19</v>
      </c>
      <c r="H1476" s="101">
        <v>1</v>
      </c>
      <c r="I1476" s="59">
        <v>286.44</v>
      </c>
      <c r="J1476" s="59">
        <v>286.44</v>
      </c>
    </row>
    <row r="1477" spans="1:10" ht="51">
      <c r="A1477" s="105" t="s">
        <v>428</v>
      </c>
      <c r="B1477" s="106" t="s">
        <v>921</v>
      </c>
      <c r="C1477" s="105" t="s">
        <v>21</v>
      </c>
      <c r="D1477" s="105" t="s">
        <v>922</v>
      </c>
      <c r="E1477" s="133" t="s">
        <v>447</v>
      </c>
      <c r="F1477" s="133"/>
      <c r="G1477" s="61" t="s">
        <v>448</v>
      </c>
      <c r="H1477" s="102">
        <v>8.6999999999999994E-3</v>
      </c>
      <c r="I1477" s="103">
        <v>139.5</v>
      </c>
      <c r="J1477" s="103">
        <v>1.21</v>
      </c>
    </row>
    <row r="1478" spans="1:10" ht="25.5" customHeight="1">
      <c r="A1478" s="105" t="s">
        <v>428</v>
      </c>
      <c r="B1478" s="106" t="s">
        <v>923</v>
      </c>
      <c r="C1478" s="105" t="s">
        <v>21</v>
      </c>
      <c r="D1478" s="105" t="s">
        <v>924</v>
      </c>
      <c r="E1478" s="133" t="s">
        <v>447</v>
      </c>
      <c r="F1478" s="133"/>
      <c r="G1478" s="61" t="s">
        <v>451</v>
      </c>
      <c r="H1478" s="102">
        <v>1.78E-2</v>
      </c>
      <c r="I1478" s="103">
        <v>48.05</v>
      </c>
      <c r="J1478" s="103">
        <v>0.85</v>
      </c>
    </row>
    <row r="1479" spans="1:10" ht="25.5" customHeight="1">
      <c r="A1479" s="105" t="s">
        <v>428</v>
      </c>
      <c r="B1479" s="106" t="s">
        <v>1158</v>
      </c>
      <c r="C1479" s="105" t="s">
        <v>21</v>
      </c>
      <c r="D1479" s="105" t="s">
        <v>1159</v>
      </c>
      <c r="E1479" s="133" t="s">
        <v>722</v>
      </c>
      <c r="F1479" s="133"/>
      <c r="G1479" s="61" t="s">
        <v>41</v>
      </c>
      <c r="H1479" s="102">
        <v>4.48E-2</v>
      </c>
      <c r="I1479" s="103">
        <v>1930.63</v>
      </c>
      <c r="J1479" s="103">
        <v>86.49</v>
      </c>
    </row>
    <row r="1480" spans="1:10" ht="25.5" customHeight="1">
      <c r="A1480" s="105" t="s">
        <v>428</v>
      </c>
      <c r="B1480" s="106" t="s">
        <v>1160</v>
      </c>
      <c r="C1480" s="105" t="s">
        <v>21</v>
      </c>
      <c r="D1480" s="105" t="s">
        <v>1161</v>
      </c>
      <c r="E1480" s="133" t="s">
        <v>819</v>
      </c>
      <c r="F1480" s="133"/>
      <c r="G1480" s="61" t="s">
        <v>41</v>
      </c>
      <c r="H1480" s="102">
        <v>8.1000000000000003E-2</v>
      </c>
      <c r="I1480" s="103">
        <v>197.2</v>
      </c>
      <c r="J1480" s="103">
        <v>15.97</v>
      </c>
    </row>
    <row r="1481" spans="1:10" ht="38.25">
      <c r="A1481" s="105" t="s">
        <v>428</v>
      </c>
      <c r="B1481" s="106" t="s">
        <v>1164</v>
      </c>
      <c r="C1481" s="105" t="s">
        <v>21</v>
      </c>
      <c r="D1481" s="105" t="s">
        <v>1165</v>
      </c>
      <c r="E1481" s="133" t="s">
        <v>427</v>
      </c>
      <c r="F1481" s="133"/>
      <c r="G1481" s="61" t="s">
        <v>41</v>
      </c>
      <c r="H1481" s="102">
        <v>1.3599999999999999E-2</v>
      </c>
      <c r="I1481" s="103">
        <v>391.86</v>
      </c>
      <c r="J1481" s="103">
        <v>5.32</v>
      </c>
    </row>
    <row r="1482" spans="1:10" ht="14.25" customHeight="1">
      <c r="A1482" s="105" t="s">
        <v>428</v>
      </c>
      <c r="B1482" s="106" t="s">
        <v>1162</v>
      </c>
      <c r="C1482" s="105" t="s">
        <v>21</v>
      </c>
      <c r="D1482" s="105" t="s">
        <v>1163</v>
      </c>
      <c r="E1482" s="133" t="s">
        <v>427</v>
      </c>
      <c r="F1482" s="133"/>
      <c r="G1482" s="61" t="s">
        <v>41</v>
      </c>
      <c r="H1482" s="102">
        <v>5.7500000000000002E-2</v>
      </c>
      <c r="I1482" s="103">
        <v>646.09</v>
      </c>
      <c r="J1482" s="103">
        <v>37.15</v>
      </c>
    </row>
    <row r="1483" spans="1:10" ht="25.5">
      <c r="A1483" s="105" t="s">
        <v>428</v>
      </c>
      <c r="B1483" s="106" t="s">
        <v>916</v>
      </c>
      <c r="C1483" s="105" t="s">
        <v>21</v>
      </c>
      <c r="D1483" s="105" t="s">
        <v>917</v>
      </c>
      <c r="E1483" s="133" t="s">
        <v>427</v>
      </c>
      <c r="F1483" s="133"/>
      <c r="G1483" s="61" t="s">
        <v>429</v>
      </c>
      <c r="H1483" s="102">
        <v>2.9802</v>
      </c>
      <c r="I1483" s="103">
        <v>18.87</v>
      </c>
      <c r="J1483" s="103">
        <v>56.23</v>
      </c>
    </row>
    <row r="1484" spans="1:10" ht="25.5">
      <c r="A1484" s="105" t="s">
        <v>428</v>
      </c>
      <c r="B1484" s="106" t="s">
        <v>441</v>
      </c>
      <c r="C1484" s="105" t="s">
        <v>21</v>
      </c>
      <c r="D1484" s="105" t="s">
        <v>442</v>
      </c>
      <c r="E1484" s="133" t="s">
        <v>427</v>
      </c>
      <c r="F1484" s="133"/>
      <c r="G1484" s="61" t="s">
        <v>429</v>
      </c>
      <c r="H1484" s="102">
        <v>2.3416000000000001</v>
      </c>
      <c r="I1484" s="103">
        <v>14.15</v>
      </c>
      <c r="J1484" s="103">
        <v>33.130000000000003</v>
      </c>
    </row>
    <row r="1485" spans="1:10" ht="38.25" customHeight="1">
      <c r="A1485" s="105" t="s">
        <v>415</v>
      </c>
      <c r="B1485" s="106" t="s">
        <v>1166</v>
      </c>
      <c r="C1485" s="105" t="s">
        <v>21</v>
      </c>
      <c r="D1485" s="105" t="s">
        <v>1167</v>
      </c>
      <c r="E1485" s="133" t="s">
        <v>433</v>
      </c>
      <c r="F1485" s="133"/>
      <c r="G1485" s="61" t="s">
        <v>19</v>
      </c>
      <c r="H1485" s="102">
        <v>21.225300000000001</v>
      </c>
      <c r="I1485" s="103">
        <v>2.36</v>
      </c>
      <c r="J1485" s="103">
        <v>50.09</v>
      </c>
    </row>
    <row r="1486" spans="1:10" ht="14.25" customHeight="1">
      <c r="A1486" s="106"/>
      <c r="B1486" s="106"/>
      <c r="C1486" s="106"/>
      <c r="D1486" s="106"/>
      <c r="E1486" s="106" t="s">
        <v>420</v>
      </c>
      <c r="F1486" s="103">
        <v>64.78888410168031</v>
      </c>
      <c r="G1486" s="106" t="s">
        <v>421</v>
      </c>
      <c r="H1486" s="103">
        <v>55.51</v>
      </c>
      <c r="I1486" s="106" t="s">
        <v>422</v>
      </c>
      <c r="J1486" s="103">
        <v>120.3</v>
      </c>
    </row>
    <row r="1487" spans="1:10" ht="14.25" customHeight="1">
      <c r="A1487" s="106"/>
      <c r="B1487" s="106"/>
      <c r="C1487" s="106"/>
      <c r="D1487" s="106"/>
      <c r="E1487" s="106" t="s">
        <v>423</v>
      </c>
      <c r="F1487" s="103">
        <v>71.61</v>
      </c>
      <c r="G1487" s="106"/>
      <c r="H1487" s="132" t="s">
        <v>424</v>
      </c>
      <c r="I1487" s="132"/>
      <c r="J1487" s="103">
        <v>358.05</v>
      </c>
    </row>
    <row r="1488" spans="1:10" ht="25.5" customHeight="1">
      <c r="A1488" s="108"/>
      <c r="B1488" s="108"/>
      <c r="C1488" s="108"/>
      <c r="D1488" s="108"/>
      <c r="E1488" s="108"/>
      <c r="F1488" s="108"/>
      <c r="G1488" s="108"/>
      <c r="H1488" s="108"/>
      <c r="I1488" s="108"/>
      <c r="J1488" s="108"/>
    </row>
    <row r="1489" spans="1:10" ht="38.25" customHeight="1">
      <c r="A1489" s="107" t="s">
        <v>234</v>
      </c>
      <c r="B1489" s="53" t="s">
        <v>1</v>
      </c>
      <c r="C1489" s="107" t="s">
        <v>2</v>
      </c>
      <c r="D1489" s="107" t="s">
        <v>3</v>
      </c>
      <c r="E1489" s="135" t="s">
        <v>412</v>
      </c>
      <c r="F1489" s="135"/>
      <c r="G1489" s="54" t="s">
        <v>4</v>
      </c>
      <c r="H1489" s="53" t="s">
        <v>5</v>
      </c>
      <c r="I1489" s="53" t="s">
        <v>6</v>
      </c>
      <c r="J1489" s="53" t="s">
        <v>8</v>
      </c>
    </row>
    <row r="1490" spans="1:10" ht="38.25" customHeight="1">
      <c r="A1490" s="108" t="s">
        <v>413</v>
      </c>
      <c r="B1490" s="57" t="s">
        <v>166</v>
      </c>
      <c r="C1490" s="108" t="s">
        <v>21</v>
      </c>
      <c r="D1490" s="108" t="s">
        <v>167</v>
      </c>
      <c r="E1490" s="134" t="s">
        <v>781</v>
      </c>
      <c r="F1490" s="134"/>
      <c r="G1490" s="58" t="s">
        <v>19</v>
      </c>
      <c r="H1490" s="101">
        <v>1</v>
      </c>
      <c r="I1490" s="59">
        <v>180.41</v>
      </c>
      <c r="J1490" s="59">
        <v>180.41</v>
      </c>
    </row>
    <row r="1491" spans="1:10" ht="38.25" customHeight="1">
      <c r="A1491" s="105" t="s">
        <v>428</v>
      </c>
      <c r="B1491" s="106" t="s">
        <v>1220</v>
      </c>
      <c r="C1491" s="105" t="s">
        <v>21</v>
      </c>
      <c r="D1491" s="105" t="s">
        <v>1221</v>
      </c>
      <c r="E1491" s="133" t="s">
        <v>781</v>
      </c>
      <c r="F1491" s="133"/>
      <c r="G1491" s="61" t="s">
        <v>19</v>
      </c>
      <c r="H1491" s="102">
        <v>0.375</v>
      </c>
      <c r="I1491" s="103">
        <v>8.59</v>
      </c>
      <c r="J1491" s="103">
        <v>3.22</v>
      </c>
    </row>
    <row r="1492" spans="1:10" ht="38.25" customHeight="1">
      <c r="A1492" s="105" t="s">
        <v>428</v>
      </c>
      <c r="B1492" s="106" t="s">
        <v>786</v>
      </c>
      <c r="C1492" s="105" t="s">
        <v>21</v>
      </c>
      <c r="D1492" s="105" t="s">
        <v>787</v>
      </c>
      <c r="E1492" s="133" t="s">
        <v>781</v>
      </c>
      <c r="F1492" s="133"/>
      <c r="G1492" s="61" t="s">
        <v>102</v>
      </c>
      <c r="H1492" s="102">
        <v>2.2000000000000002</v>
      </c>
      <c r="I1492" s="103">
        <v>6.54</v>
      </c>
      <c r="J1492" s="103">
        <v>14.38</v>
      </c>
    </row>
    <row r="1493" spans="1:10" ht="38.25" customHeight="1">
      <c r="A1493" s="105" t="s">
        <v>428</v>
      </c>
      <c r="B1493" s="106" t="s">
        <v>788</v>
      </c>
      <c r="C1493" s="105" t="s">
        <v>21</v>
      </c>
      <c r="D1493" s="105" t="s">
        <v>789</v>
      </c>
      <c r="E1493" s="133" t="s">
        <v>781</v>
      </c>
      <c r="F1493" s="133"/>
      <c r="G1493" s="61" t="s">
        <v>102</v>
      </c>
      <c r="H1493" s="102">
        <v>12.6</v>
      </c>
      <c r="I1493" s="103">
        <v>3.83</v>
      </c>
      <c r="J1493" s="103">
        <v>48.25</v>
      </c>
    </row>
    <row r="1494" spans="1:10" ht="38.25" customHeight="1">
      <c r="A1494" s="105" t="s">
        <v>428</v>
      </c>
      <c r="B1494" s="106" t="s">
        <v>528</v>
      </c>
      <c r="C1494" s="105" t="s">
        <v>21</v>
      </c>
      <c r="D1494" s="105" t="s">
        <v>529</v>
      </c>
      <c r="E1494" s="133" t="s">
        <v>781</v>
      </c>
      <c r="F1494" s="133"/>
      <c r="G1494" s="61" t="s">
        <v>102</v>
      </c>
      <c r="H1494" s="102">
        <v>8.4</v>
      </c>
      <c r="I1494" s="103">
        <v>2.58</v>
      </c>
      <c r="J1494" s="103">
        <v>21.67</v>
      </c>
    </row>
    <row r="1495" spans="1:10" ht="25.5" customHeight="1">
      <c r="A1495" s="105" t="s">
        <v>428</v>
      </c>
      <c r="B1495" s="106" t="s">
        <v>790</v>
      </c>
      <c r="C1495" s="105" t="s">
        <v>21</v>
      </c>
      <c r="D1495" s="105" t="s">
        <v>791</v>
      </c>
      <c r="E1495" s="133" t="s">
        <v>781</v>
      </c>
      <c r="F1495" s="133"/>
      <c r="G1495" s="61" t="s">
        <v>19</v>
      </c>
      <c r="H1495" s="102">
        <v>1</v>
      </c>
      <c r="I1495" s="103">
        <v>10.98</v>
      </c>
      <c r="J1495" s="103">
        <v>10.98</v>
      </c>
    </row>
    <row r="1496" spans="1:10" ht="38.25" customHeight="1">
      <c r="A1496" s="105" t="s">
        <v>428</v>
      </c>
      <c r="B1496" s="106" t="s">
        <v>1218</v>
      </c>
      <c r="C1496" s="105" t="s">
        <v>21</v>
      </c>
      <c r="D1496" s="105" t="s">
        <v>1219</v>
      </c>
      <c r="E1496" s="133" t="s">
        <v>781</v>
      </c>
      <c r="F1496" s="133"/>
      <c r="G1496" s="61" t="s">
        <v>102</v>
      </c>
      <c r="H1496" s="102">
        <v>2</v>
      </c>
      <c r="I1496" s="103">
        <v>4.8</v>
      </c>
      <c r="J1496" s="103">
        <v>9.6</v>
      </c>
    </row>
    <row r="1497" spans="1:10" ht="14.25" customHeight="1">
      <c r="A1497" s="105" t="s">
        <v>428</v>
      </c>
      <c r="B1497" s="106" t="s">
        <v>1222</v>
      </c>
      <c r="C1497" s="105" t="s">
        <v>21</v>
      </c>
      <c r="D1497" s="105" t="s">
        <v>1223</v>
      </c>
      <c r="E1497" s="133" t="s">
        <v>781</v>
      </c>
      <c r="F1497" s="133"/>
      <c r="G1497" s="61" t="s">
        <v>19</v>
      </c>
      <c r="H1497" s="102">
        <v>1</v>
      </c>
      <c r="I1497" s="103">
        <v>38.21</v>
      </c>
      <c r="J1497" s="103">
        <v>38.21</v>
      </c>
    </row>
    <row r="1498" spans="1:10" ht="25.5" customHeight="1">
      <c r="A1498" s="105" t="s">
        <v>428</v>
      </c>
      <c r="B1498" s="106" t="s">
        <v>817</v>
      </c>
      <c r="C1498" s="105" t="s">
        <v>21</v>
      </c>
      <c r="D1498" s="105" t="s">
        <v>818</v>
      </c>
      <c r="E1498" s="133" t="s">
        <v>810</v>
      </c>
      <c r="F1498" s="133"/>
      <c r="G1498" s="61" t="s">
        <v>102</v>
      </c>
      <c r="H1498" s="102">
        <v>2.2000000000000002</v>
      </c>
      <c r="I1498" s="103">
        <v>4.63</v>
      </c>
      <c r="J1498" s="103">
        <v>10.18</v>
      </c>
    </row>
    <row r="1499" spans="1:10" ht="25.5" customHeight="1">
      <c r="A1499" s="105" t="s">
        <v>428</v>
      </c>
      <c r="B1499" s="106" t="s">
        <v>811</v>
      </c>
      <c r="C1499" s="105" t="s">
        <v>21</v>
      </c>
      <c r="D1499" s="105" t="s">
        <v>812</v>
      </c>
      <c r="E1499" s="133" t="s">
        <v>810</v>
      </c>
      <c r="F1499" s="133"/>
      <c r="G1499" s="61" t="s">
        <v>19</v>
      </c>
      <c r="H1499" s="102">
        <v>1</v>
      </c>
      <c r="I1499" s="103">
        <v>2.94</v>
      </c>
      <c r="J1499" s="103">
        <v>2.94</v>
      </c>
    </row>
    <row r="1500" spans="1:10" ht="25.5" customHeight="1">
      <c r="A1500" s="105" t="s">
        <v>428</v>
      </c>
      <c r="B1500" s="106" t="s">
        <v>808</v>
      </c>
      <c r="C1500" s="105" t="s">
        <v>21</v>
      </c>
      <c r="D1500" s="105" t="s">
        <v>809</v>
      </c>
      <c r="E1500" s="133" t="s">
        <v>810</v>
      </c>
      <c r="F1500" s="133"/>
      <c r="G1500" s="61" t="s">
        <v>102</v>
      </c>
      <c r="H1500" s="102">
        <v>2.2000000000000002</v>
      </c>
      <c r="I1500" s="103">
        <v>9.5399999999999991</v>
      </c>
      <c r="J1500" s="103">
        <v>20.98</v>
      </c>
    </row>
    <row r="1501" spans="1:10" ht="25.5" customHeight="1">
      <c r="A1501" s="106"/>
      <c r="B1501" s="106"/>
      <c r="C1501" s="106"/>
      <c r="D1501" s="106"/>
      <c r="E1501" s="106" t="s">
        <v>420</v>
      </c>
      <c r="F1501" s="103">
        <v>41.641533821628606</v>
      </c>
      <c r="G1501" s="106" t="s">
        <v>421</v>
      </c>
      <c r="H1501" s="103">
        <v>35.68</v>
      </c>
      <c r="I1501" s="106" t="s">
        <v>422</v>
      </c>
      <c r="J1501" s="103">
        <v>77.319999999999993</v>
      </c>
    </row>
    <row r="1502" spans="1:10" ht="25.5" customHeight="1">
      <c r="A1502" s="106"/>
      <c r="B1502" s="106"/>
      <c r="C1502" s="106"/>
      <c r="D1502" s="106"/>
      <c r="E1502" s="106" t="s">
        <v>423</v>
      </c>
      <c r="F1502" s="103">
        <v>45.1</v>
      </c>
      <c r="G1502" s="106"/>
      <c r="H1502" s="132" t="s">
        <v>424</v>
      </c>
      <c r="I1502" s="132"/>
      <c r="J1502" s="103">
        <v>225.51</v>
      </c>
    </row>
    <row r="1503" spans="1:10" ht="25.5" customHeight="1">
      <c r="A1503" s="108"/>
      <c r="B1503" s="108"/>
      <c r="C1503" s="108"/>
      <c r="D1503" s="108"/>
      <c r="E1503" s="108"/>
      <c r="F1503" s="108"/>
      <c r="G1503" s="108"/>
      <c r="H1503" s="108"/>
      <c r="I1503" s="108"/>
      <c r="J1503" s="108"/>
    </row>
    <row r="1504" spans="1:10" ht="25.5" customHeight="1">
      <c r="A1504" s="107" t="s">
        <v>235</v>
      </c>
      <c r="B1504" s="53" t="s">
        <v>1</v>
      </c>
      <c r="C1504" s="107" t="s">
        <v>2</v>
      </c>
      <c r="D1504" s="107" t="s">
        <v>3</v>
      </c>
      <c r="E1504" s="135" t="s">
        <v>412</v>
      </c>
      <c r="F1504" s="135"/>
      <c r="G1504" s="54" t="s">
        <v>4</v>
      </c>
      <c r="H1504" s="53" t="s">
        <v>5</v>
      </c>
      <c r="I1504" s="53" t="s">
        <v>6</v>
      </c>
      <c r="J1504" s="53" t="s">
        <v>8</v>
      </c>
    </row>
    <row r="1505" spans="1:10" ht="14.25" customHeight="1">
      <c r="A1505" s="108" t="s">
        <v>413</v>
      </c>
      <c r="B1505" s="57" t="s">
        <v>169</v>
      </c>
      <c r="C1505" s="108" t="s">
        <v>21</v>
      </c>
      <c r="D1505" s="108" t="s">
        <v>170</v>
      </c>
      <c r="E1505" s="134" t="s">
        <v>781</v>
      </c>
      <c r="F1505" s="134"/>
      <c r="G1505" s="58" t="s">
        <v>19</v>
      </c>
      <c r="H1505" s="101">
        <v>1</v>
      </c>
      <c r="I1505" s="59">
        <v>204.4</v>
      </c>
      <c r="J1505" s="59">
        <v>204.4</v>
      </c>
    </row>
    <row r="1506" spans="1:10" ht="38.25" customHeight="1">
      <c r="A1506" s="105" t="s">
        <v>428</v>
      </c>
      <c r="B1506" s="106" t="s">
        <v>1220</v>
      </c>
      <c r="C1506" s="105" t="s">
        <v>21</v>
      </c>
      <c r="D1506" s="105" t="s">
        <v>1221</v>
      </c>
      <c r="E1506" s="133" t="s">
        <v>781</v>
      </c>
      <c r="F1506" s="133"/>
      <c r="G1506" s="61" t="s">
        <v>19</v>
      </c>
      <c r="H1506" s="102">
        <v>0.375</v>
      </c>
      <c r="I1506" s="103">
        <v>8.59</v>
      </c>
      <c r="J1506" s="103">
        <v>3.22</v>
      </c>
    </row>
    <row r="1507" spans="1:10" ht="25.5" customHeight="1">
      <c r="A1507" s="105" t="s">
        <v>428</v>
      </c>
      <c r="B1507" s="106" t="s">
        <v>786</v>
      </c>
      <c r="C1507" s="105" t="s">
        <v>21</v>
      </c>
      <c r="D1507" s="105" t="s">
        <v>787</v>
      </c>
      <c r="E1507" s="133" t="s">
        <v>781</v>
      </c>
      <c r="F1507" s="133"/>
      <c r="G1507" s="61" t="s">
        <v>102</v>
      </c>
      <c r="H1507" s="102">
        <v>2.2000000000000002</v>
      </c>
      <c r="I1507" s="103">
        <v>6.54</v>
      </c>
      <c r="J1507" s="103">
        <v>14.38</v>
      </c>
    </row>
    <row r="1508" spans="1:10" ht="14.25" customHeight="1">
      <c r="A1508" s="105" t="s">
        <v>428</v>
      </c>
      <c r="B1508" s="106" t="s">
        <v>860</v>
      </c>
      <c r="C1508" s="105" t="s">
        <v>21</v>
      </c>
      <c r="D1508" s="105" t="s">
        <v>861</v>
      </c>
      <c r="E1508" s="133" t="s">
        <v>781</v>
      </c>
      <c r="F1508" s="133"/>
      <c r="G1508" s="61" t="s">
        <v>102</v>
      </c>
      <c r="H1508" s="102">
        <v>18</v>
      </c>
      <c r="I1508" s="103">
        <v>6.36</v>
      </c>
      <c r="J1508" s="103">
        <v>114.48</v>
      </c>
    </row>
    <row r="1509" spans="1:10" ht="25.5" customHeight="1">
      <c r="A1509" s="105" t="s">
        <v>428</v>
      </c>
      <c r="B1509" s="106" t="s">
        <v>1224</v>
      </c>
      <c r="C1509" s="105" t="s">
        <v>21</v>
      </c>
      <c r="D1509" s="105" t="s">
        <v>1225</v>
      </c>
      <c r="E1509" s="133" t="s">
        <v>781</v>
      </c>
      <c r="F1509" s="133"/>
      <c r="G1509" s="61" t="s">
        <v>19</v>
      </c>
      <c r="H1509" s="102">
        <v>1</v>
      </c>
      <c r="I1509" s="103">
        <v>8.0399999999999991</v>
      </c>
      <c r="J1509" s="103">
        <v>8.0399999999999991</v>
      </c>
    </row>
    <row r="1510" spans="1:10" ht="38.25" customHeight="1">
      <c r="A1510" s="105" t="s">
        <v>428</v>
      </c>
      <c r="B1510" s="106" t="s">
        <v>790</v>
      </c>
      <c r="C1510" s="105" t="s">
        <v>21</v>
      </c>
      <c r="D1510" s="105" t="s">
        <v>791</v>
      </c>
      <c r="E1510" s="133" t="s">
        <v>781</v>
      </c>
      <c r="F1510" s="133"/>
      <c r="G1510" s="61" t="s">
        <v>19</v>
      </c>
      <c r="H1510" s="102">
        <v>1</v>
      </c>
      <c r="I1510" s="103">
        <v>10.98</v>
      </c>
      <c r="J1510" s="103">
        <v>10.98</v>
      </c>
    </row>
    <row r="1511" spans="1:10" ht="14.25" customHeight="1">
      <c r="A1511" s="105" t="s">
        <v>428</v>
      </c>
      <c r="B1511" s="106" t="s">
        <v>1218</v>
      </c>
      <c r="C1511" s="105" t="s">
        <v>21</v>
      </c>
      <c r="D1511" s="105" t="s">
        <v>1219</v>
      </c>
      <c r="E1511" s="133" t="s">
        <v>781</v>
      </c>
      <c r="F1511" s="133"/>
      <c r="G1511" s="61" t="s">
        <v>102</v>
      </c>
      <c r="H1511" s="102">
        <v>4</v>
      </c>
      <c r="I1511" s="103">
        <v>4.8</v>
      </c>
      <c r="J1511" s="103">
        <v>19.2</v>
      </c>
    </row>
    <row r="1512" spans="1:10" ht="25.5" customHeight="1">
      <c r="A1512" s="105" t="s">
        <v>428</v>
      </c>
      <c r="B1512" s="106" t="s">
        <v>817</v>
      </c>
      <c r="C1512" s="105" t="s">
        <v>21</v>
      </c>
      <c r="D1512" s="105" t="s">
        <v>818</v>
      </c>
      <c r="E1512" s="133" t="s">
        <v>810</v>
      </c>
      <c r="F1512" s="133"/>
      <c r="G1512" s="61" t="s">
        <v>102</v>
      </c>
      <c r="H1512" s="102">
        <v>2.2000000000000002</v>
      </c>
      <c r="I1512" s="103">
        <v>4.63</v>
      </c>
      <c r="J1512" s="103">
        <v>10.18</v>
      </c>
    </row>
    <row r="1513" spans="1:10" ht="25.5" customHeight="1">
      <c r="A1513" s="105" t="s">
        <v>428</v>
      </c>
      <c r="B1513" s="106" t="s">
        <v>811</v>
      </c>
      <c r="C1513" s="105" t="s">
        <v>21</v>
      </c>
      <c r="D1513" s="105" t="s">
        <v>812</v>
      </c>
      <c r="E1513" s="133" t="s">
        <v>810</v>
      </c>
      <c r="F1513" s="133"/>
      <c r="G1513" s="61" t="s">
        <v>19</v>
      </c>
      <c r="H1513" s="102">
        <v>1</v>
      </c>
      <c r="I1513" s="103">
        <v>2.94</v>
      </c>
      <c r="J1513" s="103">
        <v>2.94</v>
      </c>
    </row>
    <row r="1514" spans="1:10" ht="38.25" customHeight="1">
      <c r="A1514" s="105" t="s">
        <v>428</v>
      </c>
      <c r="B1514" s="106" t="s">
        <v>808</v>
      </c>
      <c r="C1514" s="105" t="s">
        <v>21</v>
      </c>
      <c r="D1514" s="105" t="s">
        <v>809</v>
      </c>
      <c r="E1514" s="133" t="s">
        <v>810</v>
      </c>
      <c r="F1514" s="133"/>
      <c r="G1514" s="61" t="s">
        <v>102</v>
      </c>
      <c r="H1514" s="102">
        <v>2.2000000000000002</v>
      </c>
      <c r="I1514" s="103">
        <v>9.5399999999999991</v>
      </c>
      <c r="J1514" s="103">
        <v>20.98</v>
      </c>
    </row>
    <row r="1515" spans="1:10" ht="38.25" customHeight="1">
      <c r="A1515" s="106"/>
      <c r="B1515" s="106"/>
      <c r="C1515" s="106"/>
      <c r="D1515" s="106"/>
      <c r="E1515" s="106" t="s">
        <v>420</v>
      </c>
      <c r="F1515" s="103">
        <v>39.368806548901333</v>
      </c>
      <c r="G1515" s="106" t="s">
        <v>421</v>
      </c>
      <c r="H1515" s="103">
        <v>33.729999999999997</v>
      </c>
      <c r="I1515" s="106" t="s">
        <v>422</v>
      </c>
      <c r="J1515" s="103">
        <v>73.099999999999994</v>
      </c>
    </row>
    <row r="1516" spans="1:10" ht="38.25" customHeight="1">
      <c r="A1516" s="106"/>
      <c r="B1516" s="106"/>
      <c r="C1516" s="106"/>
      <c r="D1516" s="106"/>
      <c r="E1516" s="106" t="s">
        <v>423</v>
      </c>
      <c r="F1516" s="103">
        <v>51.1</v>
      </c>
      <c r="G1516" s="106"/>
      <c r="H1516" s="132" t="s">
        <v>424</v>
      </c>
      <c r="I1516" s="132"/>
      <c r="J1516" s="103">
        <v>255.5</v>
      </c>
    </row>
    <row r="1517" spans="1:10" ht="25.5" customHeight="1">
      <c r="A1517" s="108"/>
      <c r="B1517" s="108"/>
      <c r="C1517" s="108"/>
      <c r="D1517" s="108"/>
      <c r="E1517" s="108"/>
      <c r="F1517" s="108"/>
      <c r="G1517" s="108"/>
      <c r="H1517" s="108"/>
      <c r="I1517" s="108"/>
      <c r="J1517" s="108"/>
    </row>
    <row r="1518" spans="1:10" ht="25.5" customHeight="1">
      <c r="A1518" s="107" t="s">
        <v>236</v>
      </c>
      <c r="B1518" s="53" t="s">
        <v>1</v>
      </c>
      <c r="C1518" s="107" t="s">
        <v>2</v>
      </c>
      <c r="D1518" s="107" t="s">
        <v>3</v>
      </c>
      <c r="E1518" s="135" t="s">
        <v>412</v>
      </c>
      <c r="F1518" s="135"/>
      <c r="G1518" s="54" t="s">
        <v>4</v>
      </c>
      <c r="H1518" s="53" t="s">
        <v>5</v>
      </c>
      <c r="I1518" s="53" t="s">
        <v>6</v>
      </c>
      <c r="J1518" s="53" t="s">
        <v>8</v>
      </c>
    </row>
    <row r="1519" spans="1:10" ht="38.25" customHeight="1">
      <c r="A1519" s="108" t="s">
        <v>413</v>
      </c>
      <c r="B1519" s="57" t="s">
        <v>237</v>
      </c>
      <c r="C1519" s="108" t="s">
        <v>29</v>
      </c>
      <c r="D1519" s="108" t="s">
        <v>579</v>
      </c>
      <c r="E1519" s="134" t="s">
        <v>1207</v>
      </c>
      <c r="F1519" s="134"/>
      <c r="G1519" s="58" t="s">
        <v>162</v>
      </c>
      <c r="H1519" s="101">
        <v>1</v>
      </c>
      <c r="I1519" s="59">
        <v>106.34</v>
      </c>
      <c r="J1519" s="59">
        <v>106.34</v>
      </c>
    </row>
    <row r="1520" spans="1:10" ht="14.25" customHeight="1">
      <c r="A1520" s="105" t="s">
        <v>428</v>
      </c>
      <c r="B1520" s="106" t="s">
        <v>736</v>
      </c>
      <c r="C1520" s="105" t="s">
        <v>29</v>
      </c>
      <c r="D1520" s="105" t="s">
        <v>737</v>
      </c>
      <c r="E1520" s="133" t="s">
        <v>738</v>
      </c>
      <c r="F1520" s="133"/>
      <c r="G1520" s="61" t="s">
        <v>739</v>
      </c>
      <c r="H1520" s="102">
        <v>1</v>
      </c>
      <c r="I1520" s="103">
        <v>3.64</v>
      </c>
      <c r="J1520" s="103">
        <v>3.64</v>
      </c>
    </row>
    <row r="1521" spans="1:10" ht="25.5" customHeight="1">
      <c r="A1521" s="105" t="s">
        <v>428</v>
      </c>
      <c r="B1521" s="106" t="s">
        <v>1189</v>
      </c>
      <c r="C1521" s="105" t="s">
        <v>29</v>
      </c>
      <c r="D1521" s="105" t="s">
        <v>1190</v>
      </c>
      <c r="E1521" s="133" t="s">
        <v>738</v>
      </c>
      <c r="F1521" s="133"/>
      <c r="G1521" s="61" t="s">
        <v>739</v>
      </c>
      <c r="H1521" s="102">
        <v>1</v>
      </c>
      <c r="I1521" s="103">
        <v>3.51</v>
      </c>
      <c r="J1521" s="103">
        <v>3.51</v>
      </c>
    </row>
    <row r="1522" spans="1:10" ht="25.5" customHeight="1">
      <c r="A1522" s="105" t="s">
        <v>415</v>
      </c>
      <c r="B1522" s="106" t="s">
        <v>1293</v>
      </c>
      <c r="C1522" s="105" t="s">
        <v>29</v>
      </c>
      <c r="D1522" s="105" t="s">
        <v>1294</v>
      </c>
      <c r="E1522" s="133" t="s">
        <v>433</v>
      </c>
      <c r="F1522" s="133"/>
      <c r="G1522" s="61" t="s">
        <v>162</v>
      </c>
      <c r="H1522" s="102">
        <v>2</v>
      </c>
      <c r="I1522" s="103">
        <v>1</v>
      </c>
      <c r="J1522" s="103">
        <v>2</v>
      </c>
    </row>
    <row r="1523" spans="1:10" ht="25.5" customHeight="1">
      <c r="A1523" s="105" t="s">
        <v>415</v>
      </c>
      <c r="B1523" s="106" t="s">
        <v>1295</v>
      </c>
      <c r="C1523" s="105" t="s">
        <v>21</v>
      </c>
      <c r="D1523" s="105" t="s">
        <v>1296</v>
      </c>
      <c r="E1523" s="133" t="s">
        <v>433</v>
      </c>
      <c r="F1523" s="133"/>
      <c r="G1523" s="61" t="s">
        <v>19</v>
      </c>
      <c r="H1523" s="102">
        <v>1</v>
      </c>
      <c r="I1523" s="103">
        <v>39.729999999999997</v>
      </c>
      <c r="J1523" s="103">
        <v>39.729999999999997</v>
      </c>
    </row>
    <row r="1524" spans="1:10" ht="25.5" customHeight="1">
      <c r="A1524" s="105" t="s">
        <v>415</v>
      </c>
      <c r="B1524" s="106" t="s">
        <v>1197</v>
      </c>
      <c r="C1524" s="105" t="s">
        <v>21</v>
      </c>
      <c r="D1524" s="105" t="s">
        <v>1198</v>
      </c>
      <c r="E1524" s="133" t="s">
        <v>744</v>
      </c>
      <c r="F1524" s="133"/>
      <c r="G1524" s="61" t="s">
        <v>429</v>
      </c>
      <c r="H1524" s="102">
        <v>1</v>
      </c>
      <c r="I1524" s="103">
        <v>15.38</v>
      </c>
      <c r="J1524" s="103">
        <v>15.38</v>
      </c>
    </row>
    <row r="1525" spans="1:10" ht="14.25" customHeight="1">
      <c r="A1525" s="105" t="s">
        <v>415</v>
      </c>
      <c r="B1525" s="106" t="s">
        <v>1297</v>
      </c>
      <c r="C1525" s="105" t="s">
        <v>21</v>
      </c>
      <c r="D1525" s="105" t="s">
        <v>1298</v>
      </c>
      <c r="E1525" s="133" t="s">
        <v>433</v>
      </c>
      <c r="F1525" s="133"/>
      <c r="G1525" s="61" t="s">
        <v>19</v>
      </c>
      <c r="H1525" s="102">
        <v>1</v>
      </c>
      <c r="I1525" s="103">
        <v>6.38</v>
      </c>
      <c r="J1525" s="103">
        <v>6.38</v>
      </c>
    </row>
    <row r="1526" spans="1:10" ht="14.25" customHeight="1">
      <c r="A1526" s="105" t="s">
        <v>415</v>
      </c>
      <c r="B1526" s="106" t="s">
        <v>755</v>
      </c>
      <c r="C1526" s="105" t="s">
        <v>21</v>
      </c>
      <c r="D1526" s="105" t="s">
        <v>756</v>
      </c>
      <c r="E1526" s="133" t="s">
        <v>744</v>
      </c>
      <c r="F1526" s="133"/>
      <c r="G1526" s="61" t="s">
        <v>429</v>
      </c>
      <c r="H1526" s="102">
        <v>1</v>
      </c>
      <c r="I1526" s="103">
        <v>10.86</v>
      </c>
      <c r="J1526" s="103">
        <v>10.86</v>
      </c>
    </row>
    <row r="1527" spans="1:10" ht="38.25">
      <c r="A1527" s="105" t="s">
        <v>415</v>
      </c>
      <c r="B1527" s="106" t="s">
        <v>1299</v>
      </c>
      <c r="C1527" s="105" t="s">
        <v>21</v>
      </c>
      <c r="D1527" s="105" t="s">
        <v>1300</v>
      </c>
      <c r="E1527" s="133" t="s">
        <v>433</v>
      </c>
      <c r="F1527" s="133"/>
      <c r="G1527" s="61" t="s">
        <v>19</v>
      </c>
      <c r="H1527" s="102">
        <v>1</v>
      </c>
      <c r="I1527" s="103">
        <v>24.84</v>
      </c>
      <c r="J1527" s="103">
        <v>24.84</v>
      </c>
    </row>
    <row r="1528" spans="1:10" ht="14.25" customHeight="1">
      <c r="A1528" s="106"/>
      <c r="B1528" s="106"/>
      <c r="C1528" s="106"/>
      <c r="D1528" s="106"/>
      <c r="E1528" s="106" t="s">
        <v>420</v>
      </c>
      <c r="F1528" s="103">
        <v>14.1318397</v>
      </c>
      <c r="G1528" s="106" t="s">
        <v>421</v>
      </c>
      <c r="H1528" s="103">
        <v>12.11</v>
      </c>
      <c r="I1528" s="106" t="s">
        <v>422</v>
      </c>
      <c r="J1528" s="103">
        <v>26.24</v>
      </c>
    </row>
    <row r="1529" spans="1:10" ht="38.25" customHeight="1">
      <c r="A1529" s="106"/>
      <c r="B1529" s="106"/>
      <c r="C1529" s="106"/>
      <c r="D1529" s="106"/>
      <c r="E1529" s="106" t="s">
        <v>423</v>
      </c>
      <c r="F1529" s="103">
        <v>26.58</v>
      </c>
      <c r="G1529" s="106"/>
      <c r="H1529" s="132" t="s">
        <v>424</v>
      </c>
      <c r="I1529" s="132"/>
      <c r="J1529" s="103">
        <v>132.91999999999999</v>
      </c>
    </row>
    <row r="1530" spans="1:10" ht="38.25" customHeight="1">
      <c r="A1530" s="108"/>
      <c r="B1530" s="108"/>
      <c r="C1530" s="108"/>
      <c r="D1530" s="108"/>
      <c r="E1530" s="108"/>
      <c r="F1530" s="108"/>
      <c r="G1530" s="108"/>
      <c r="H1530" s="108"/>
      <c r="I1530" s="108"/>
      <c r="J1530" s="108"/>
    </row>
    <row r="1531" spans="1:10" ht="14.25" customHeight="1">
      <c r="A1531" s="107" t="s">
        <v>240</v>
      </c>
      <c r="B1531" s="53" t="s">
        <v>1</v>
      </c>
      <c r="C1531" s="107" t="s">
        <v>2</v>
      </c>
      <c r="D1531" s="107" t="s">
        <v>3</v>
      </c>
      <c r="E1531" s="135" t="s">
        <v>412</v>
      </c>
      <c r="F1531" s="135"/>
      <c r="G1531" s="54" t="s">
        <v>4</v>
      </c>
      <c r="H1531" s="53" t="s">
        <v>5</v>
      </c>
      <c r="I1531" s="53" t="s">
        <v>6</v>
      </c>
      <c r="J1531" s="53" t="s">
        <v>8</v>
      </c>
    </row>
    <row r="1532" spans="1:10" ht="25.5" customHeight="1">
      <c r="A1532" s="108" t="s">
        <v>413</v>
      </c>
      <c r="B1532" s="57" t="s">
        <v>580</v>
      </c>
      <c r="C1532" s="108" t="s">
        <v>21</v>
      </c>
      <c r="D1532" s="108" t="s">
        <v>581</v>
      </c>
      <c r="E1532" s="134" t="s">
        <v>810</v>
      </c>
      <c r="F1532" s="134"/>
      <c r="G1532" s="58" t="s">
        <v>19</v>
      </c>
      <c r="H1532" s="101">
        <v>1</v>
      </c>
      <c r="I1532" s="59">
        <v>604.86</v>
      </c>
      <c r="J1532" s="59">
        <v>604.86</v>
      </c>
    </row>
    <row r="1533" spans="1:10" ht="25.5" customHeight="1">
      <c r="A1533" s="105" t="s">
        <v>428</v>
      </c>
      <c r="B1533" s="106" t="s">
        <v>1301</v>
      </c>
      <c r="C1533" s="105" t="s">
        <v>21</v>
      </c>
      <c r="D1533" s="105" t="s">
        <v>1302</v>
      </c>
      <c r="E1533" s="133" t="s">
        <v>810</v>
      </c>
      <c r="F1533" s="133"/>
      <c r="G1533" s="61" t="s">
        <v>102</v>
      </c>
      <c r="H1533" s="102">
        <v>1.4</v>
      </c>
      <c r="I1533" s="103">
        <v>9.5</v>
      </c>
      <c r="J1533" s="103">
        <v>13.3</v>
      </c>
    </row>
    <row r="1534" spans="1:10" ht="38.25" customHeight="1">
      <c r="A1534" s="105" t="s">
        <v>428</v>
      </c>
      <c r="B1534" s="106" t="s">
        <v>1303</v>
      </c>
      <c r="C1534" s="105" t="s">
        <v>21</v>
      </c>
      <c r="D1534" s="105" t="s">
        <v>1304</v>
      </c>
      <c r="E1534" s="133" t="s">
        <v>810</v>
      </c>
      <c r="F1534" s="133"/>
      <c r="G1534" s="61" t="s">
        <v>102</v>
      </c>
      <c r="H1534" s="102">
        <v>0.85</v>
      </c>
      <c r="I1534" s="103">
        <v>15.97</v>
      </c>
      <c r="J1534" s="103">
        <v>13.57</v>
      </c>
    </row>
    <row r="1535" spans="1:10" ht="25.5" customHeight="1">
      <c r="A1535" s="105" t="s">
        <v>428</v>
      </c>
      <c r="B1535" s="106" t="s">
        <v>1313</v>
      </c>
      <c r="C1535" s="105" t="s">
        <v>21</v>
      </c>
      <c r="D1535" s="105" t="s">
        <v>1314</v>
      </c>
      <c r="E1535" s="133" t="s">
        <v>810</v>
      </c>
      <c r="F1535" s="133"/>
      <c r="G1535" s="61" t="s">
        <v>19</v>
      </c>
      <c r="H1535" s="102">
        <v>1</v>
      </c>
      <c r="I1535" s="103">
        <v>8.8699999999999992</v>
      </c>
      <c r="J1535" s="103">
        <v>8.8699999999999992</v>
      </c>
    </row>
    <row r="1536" spans="1:10" ht="25.5" customHeight="1">
      <c r="A1536" s="105" t="s">
        <v>428</v>
      </c>
      <c r="B1536" s="106" t="s">
        <v>1307</v>
      </c>
      <c r="C1536" s="105" t="s">
        <v>21</v>
      </c>
      <c r="D1536" s="105" t="s">
        <v>1308</v>
      </c>
      <c r="E1536" s="133" t="s">
        <v>810</v>
      </c>
      <c r="F1536" s="133"/>
      <c r="G1536" s="61" t="s">
        <v>19</v>
      </c>
      <c r="H1536" s="102">
        <v>1</v>
      </c>
      <c r="I1536" s="103">
        <v>8.23</v>
      </c>
      <c r="J1536" s="103">
        <v>8.23</v>
      </c>
    </row>
    <row r="1537" spans="1:10" ht="25.5" customHeight="1">
      <c r="A1537" s="105" t="s">
        <v>428</v>
      </c>
      <c r="B1537" s="106" t="s">
        <v>1305</v>
      </c>
      <c r="C1537" s="105" t="s">
        <v>21</v>
      </c>
      <c r="D1537" s="105" t="s">
        <v>1306</v>
      </c>
      <c r="E1537" s="133" t="s">
        <v>810</v>
      </c>
      <c r="F1537" s="133"/>
      <c r="G1537" s="61" t="s">
        <v>19</v>
      </c>
      <c r="H1537" s="102">
        <v>2</v>
      </c>
      <c r="I1537" s="103">
        <v>9.77</v>
      </c>
      <c r="J1537" s="103">
        <v>19.54</v>
      </c>
    </row>
    <row r="1538" spans="1:10" ht="14.25" customHeight="1">
      <c r="A1538" s="105" t="s">
        <v>428</v>
      </c>
      <c r="B1538" s="106" t="s">
        <v>1309</v>
      </c>
      <c r="C1538" s="105" t="s">
        <v>21</v>
      </c>
      <c r="D1538" s="105" t="s">
        <v>1310</v>
      </c>
      <c r="E1538" s="133" t="s">
        <v>810</v>
      </c>
      <c r="F1538" s="133"/>
      <c r="G1538" s="61" t="s">
        <v>19</v>
      </c>
      <c r="H1538" s="102">
        <v>1</v>
      </c>
      <c r="I1538" s="103">
        <v>12.75</v>
      </c>
      <c r="J1538" s="103">
        <v>12.75</v>
      </c>
    </row>
    <row r="1539" spans="1:10" ht="51">
      <c r="A1539" s="105" t="s">
        <v>428</v>
      </c>
      <c r="B1539" s="106" t="s">
        <v>1311</v>
      </c>
      <c r="C1539" s="105" t="s">
        <v>21</v>
      </c>
      <c r="D1539" s="105" t="s">
        <v>1312</v>
      </c>
      <c r="E1539" s="133" t="s">
        <v>810</v>
      </c>
      <c r="F1539" s="133"/>
      <c r="G1539" s="61" t="s">
        <v>19</v>
      </c>
      <c r="H1539" s="102">
        <v>1</v>
      </c>
      <c r="I1539" s="103">
        <v>25.4</v>
      </c>
      <c r="J1539" s="103">
        <v>25.4</v>
      </c>
    </row>
    <row r="1540" spans="1:10" ht="14.25" customHeight="1">
      <c r="A1540" s="105" t="s">
        <v>428</v>
      </c>
      <c r="B1540" s="106" t="s">
        <v>1315</v>
      </c>
      <c r="C1540" s="105" t="s">
        <v>21</v>
      </c>
      <c r="D1540" s="105" t="s">
        <v>1316</v>
      </c>
      <c r="E1540" s="133" t="s">
        <v>810</v>
      </c>
      <c r="F1540" s="133"/>
      <c r="G1540" s="61" t="s">
        <v>19</v>
      </c>
      <c r="H1540" s="102">
        <v>3</v>
      </c>
      <c r="I1540" s="103">
        <v>20.94</v>
      </c>
      <c r="J1540" s="103">
        <v>62.82</v>
      </c>
    </row>
    <row r="1541" spans="1:10" ht="38.25" customHeight="1">
      <c r="A1541" s="105" t="s">
        <v>428</v>
      </c>
      <c r="B1541" s="106" t="s">
        <v>1319</v>
      </c>
      <c r="C1541" s="105" t="s">
        <v>21</v>
      </c>
      <c r="D1541" s="105" t="s">
        <v>1320</v>
      </c>
      <c r="E1541" s="133" t="s">
        <v>810</v>
      </c>
      <c r="F1541" s="133"/>
      <c r="G1541" s="61" t="s">
        <v>19</v>
      </c>
      <c r="H1541" s="102">
        <v>1</v>
      </c>
      <c r="I1541" s="103">
        <v>3.13</v>
      </c>
      <c r="J1541" s="103">
        <v>3.13</v>
      </c>
    </row>
    <row r="1542" spans="1:10" ht="38.25" customHeight="1">
      <c r="A1542" s="105" t="s">
        <v>428</v>
      </c>
      <c r="B1542" s="106" t="s">
        <v>1321</v>
      </c>
      <c r="C1542" s="105" t="s">
        <v>21</v>
      </c>
      <c r="D1542" s="105" t="s">
        <v>1322</v>
      </c>
      <c r="E1542" s="133" t="s">
        <v>810</v>
      </c>
      <c r="F1542" s="133"/>
      <c r="G1542" s="61" t="s">
        <v>19</v>
      </c>
      <c r="H1542" s="102">
        <v>3</v>
      </c>
      <c r="I1542" s="103">
        <v>2.78</v>
      </c>
      <c r="J1542" s="103">
        <v>8.34</v>
      </c>
    </row>
    <row r="1543" spans="1:10" ht="38.25" customHeight="1">
      <c r="A1543" s="105" t="s">
        <v>428</v>
      </c>
      <c r="B1543" s="106" t="s">
        <v>1317</v>
      </c>
      <c r="C1543" s="105" t="s">
        <v>21</v>
      </c>
      <c r="D1543" s="105" t="s">
        <v>1318</v>
      </c>
      <c r="E1543" s="133" t="s">
        <v>810</v>
      </c>
      <c r="F1543" s="133"/>
      <c r="G1543" s="61" t="s">
        <v>19</v>
      </c>
      <c r="H1543" s="102">
        <v>1</v>
      </c>
      <c r="I1543" s="103">
        <v>284.87</v>
      </c>
      <c r="J1543" s="103">
        <v>284.87</v>
      </c>
    </row>
    <row r="1544" spans="1:10" ht="25.5" customHeight="1">
      <c r="A1544" s="105" t="s">
        <v>428</v>
      </c>
      <c r="B1544" s="106" t="s">
        <v>1327</v>
      </c>
      <c r="C1544" s="105" t="s">
        <v>21</v>
      </c>
      <c r="D1544" s="105" t="s">
        <v>1328</v>
      </c>
      <c r="E1544" s="133" t="s">
        <v>810</v>
      </c>
      <c r="F1544" s="133"/>
      <c r="G1544" s="61" t="s">
        <v>19</v>
      </c>
      <c r="H1544" s="102">
        <v>1</v>
      </c>
      <c r="I1544" s="103">
        <v>46.25</v>
      </c>
      <c r="J1544" s="103">
        <v>46.25</v>
      </c>
    </row>
    <row r="1545" spans="1:10" ht="14.25" customHeight="1">
      <c r="A1545" s="105" t="s">
        <v>428</v>
      </c>
      <c r="B1545" s="106" t="s">
        <v>1325</v>
      </c>
      <c r="C1545" s="105" t="s">
        <v>21</v>
      </c>
      <c r="D1545" s="105" t="s">
        <v>1326</v>
      </c>
      <c r="E1545" s="133" t="s">
        <v>810</v>
      </c>
      <c r="F1545" s="133"/>
      <c r="G1545" s="61" t="s">
        <v>19</v>
      </c>
      <c r="H1545" s="102">
        <v>2</v>
      </c>
      <c r="I1545" s="103">
        <v>30.59</v>
      </c>
      <c r="J1545" s="103">
        <v>61.18</v>
      </c>
    </row>
    <row r="1546" spans="1:10" ht="38.25" customHeight="1">
      <c r="A1546" s="105" t="s">
        <v>428</v>
      </c>
      <c r="B1546" s="106" t="s">
        <v>1323</v>
      </c>
      <c r="C1546" s="105" t="s">
        <v>21</v>
      </c>
      <c r="D1546" s="105" t="s">
        <v>1324</v>
      </c>
      <c r="E1546" s="133" t="s">
        <v>810</v>
      </c>
      <c r="F1546" s="133"/>
      <c r="G1546" s="61" t="s">
        <v>19</v>
      </c>
      <c r="H1546" s="102">
        <v>1</v>
      </c>
      <c r="I1546" s="103">
        <v>36.61</v>
      </c>
      <c r="J1546" s="103">
        <v>36.61</v>
      </c>
    </row>
    <row r="1547" spans="1:10" ht="14.25" customHeight="1">
      <c r="A1547" s="106"/>
      <c r="B1547" s="106"/>
      <c r="C1547" s="106"/>
      <c r="D1547" s="106"/>
      <c r="E1547" s="106" t="s">
        <v>420</v>
      </c>
      <c r="F1547" s="103">
        <v>35.216501507970705</v>
      </c>
      <c r="G1547" s="106" t="s">
        <v>421</v>
      </c>
      <c r="H1547" s="103">
        <v>30.17</v>
      </c>
      <c r="I1547" s="106" t="s">
        <v>422</v>
      </c>
      <c r="J1547" s="103">
        <v>65.39</v>
      </c>
    </row>
    <row r="1548" spans="1:10" ht="14.25" customHeight="1">
      <c r="A1548" s="106"/>
      <c r="B1548" s="106"/>
      <c r="C1548" s="106"/>
      <c r="D1548" s="106"/>
      <c r="E1548" s="106" t="s">
        <v>423</v>
      </c>
      <c r="F1548" s="103">
        <v>151.21</v>
      </c>
      <c r="G1548" s="106"/>
      <c r="H1548" s="132" t="s">
        <v>424</v>
      </c>
      <c r="I1548" s="132"/>
      <c r="J1548" s="103">
        <v>756.07</v>
      </c>
    </row>
    <row r="1549" spans="1:10">
      <c r="A1549" s="108"/>
      <c r="B1549" s="108"/>
      <c r="C1549" s="108"/>
      <c r="D1549" s="108"/>
      <c r="E1549" s="108"/>
      <c r="F1549" s="108"/>
      <c r="G1549" s="108"/>
      <c r="H1549" s="108"/>
      <c r="I1549" s="108"/>
      <c r="J1549" s="108"/>
    </row>
    <row r="1550" spans="1:10" ht="25.5" customHeight="1">
      <c r="A1550" s="107" t="s">
        <v>241</v>
      </c>
      <c r="B1550" s="53" t="s">
        <v>1</v>
      </c>
      <c r="C1550" s="107" t="s">
        <v>2</v>
      </c>
      <c r="D1550" s="107" t="s">
        <v>3</v>
      </c>
      <c r="E1550" s="135" t="s">
        <v>412</v>
      </c>
      <c r="F1550" s="135"/>
      <c r="G1550" s="54" t="s">
        <v>4</v>
      </c>
      <c r="H1550" s="53" t="s">
        <v>5</v>
      </c>
      <c r="I1550" s="53" t="s">
        <v>6</v>
      </c>
      <c r="J1550" s="53" t="s">
        <v>8</v>
      </c>
    </row>
    <row r="1551" spans="1:10" ht="25.5" customHeight="1">
      <c r="A1551" s="108" t="s">
        <v>413</v>
      </c>
      <c r="B1551" s="57" t="s">
        <v>242</v>
      </c>
      <c r="C1551" s="108" t="s">
        <v>21</v>
      </c>
      <c r="D1551" s="108" t="s">
        <v>243</v>
      </c>
      <c r="E1551" s="134" t="s">
        <v>722</v>
      </c>
      <c r="F1551" s="134"/>
      <c r="G1551" s="58" t="s">
        <v>19</v>
      </c>
      <c r="H1551" s="101">
        <v>1</v>
      </c>
      <c r="I1551" s="59">
        <v>62.58</v>
      </c>
      <c r="J1551" s="59">
        <v>62.58</v>
      </c>
    </row>
    <row r="1552" spans="1:10" ht="25.5" customHeight="1">
      <c r="A1552" s="105" t="s">
        <v>415</v>
      </c>
      <c r="B1552" s="106" t="s">
        <v>727</v>
      </c>
      <c r="C1552" s="105" t="s">
        <v>21</v>
      </c>
      <c r="D1552" s="105" t="s">
        <v>728</v>
      </c>
      <c r="E1552" s="133" t="s">
        <v>433</v>
      </c>
      <c r="F1552" s="133"/>
      <c r="G1552" s="61" t="s">
        <v>102</v>
      </c>
      <c r="H1552" s="102">
        <v>2</v>
      </c>
      <c r="I1552" s="103">
        <v>31.29</v>
      </c>
      <c r="J1552" s="103">
        <v>62.58</v>
      </c>
    </row>
    <row r="1553" spans="1:10" ht="25.5" customHeight="1">
      <c r="A1553" s="106"/>
      <c r="B1553" s="106"/>
      <c r="C1553" s="106"/>
      <c r="D1553" s="106"/>
      <c r="E1553" s="106" t="s">
        <v>420</v>
      </c>
      <c r="F1553" s="103">
        <v>0</v>
      </c>
      <c r="G1553" s="106" t="s">
        <v>421</v>
      </c>
      <c r="H1553" s="103">
        <v>0</v>
      </c>
      <c r="I1553" s="106" t="s">
        <v>422</v>
      </c>
      <c r="J1553" s="103">
        <v>0</v>
      </c>
    </row>
    <row r="1554" spans="1:10" ht="25.5" customHeight="1">
      <c r="A1554" s="106"/>
      <c r="B1554" s="106"/>
      <c r="C1554" s="106"/>
      <c r="D1554" s="106"/>
      <c r="E1554" s="106" t="s">
        <v>423</v>
      </c>
      <c r="F1554" s="103">
        <v>15.64</v>
      </c>
      <c r="G1554" s="106"/>
      <c r="H1554" s="132" t="s">
        <v>424</v>
      </c>
      <c r="I1554" s="132"/>
      <c r="J1554" s="103">
        <v>78.22</v>
      </c>
    </row>
    <row r="1555" spans="1:10" ht="25.5" customHeight="1">
      <c r="A1555" s="108"/>
      <c r="B1555" s="108"/>
      <c r="C1555" s="108"/>
      <c r="D1555" s="108"/>
      <c r="E1555" s="108"/>
      <c r="F1555" s="108"/>
      <c r="G1555" s="108"/>
      <c r="H1555" s="108"/>
      <c r="I1555" s="108"/>
      <c r="J1555" s="108"/>
    </row>
    <row r="1556" spans="1:10" ht="14.25" customHeight="1">
      <c r="A1556" s="107" t="s">
        <v>244</v>
      </c>
      <c r="B1556" s="53" t="s">
        <v>1</v>
      </c>
      <c r="C1556" s="107" t="s">
        <v>2</v>
      </c>
      <c r="D1556" s="107" t="s">
        <v>3</v>
      </c>
      <c r="E1556" s="135" t="s">
        <v>412</v>
      </c>
      <c r="F1556" s="135"/>
      <c r="G1556" s="54" t="s">
        <v>4</v>
      </c>
      <c r="H1556" s="53" t="s">
        <v>5</v>
      </c>
      <c r="I1556" s="53" t="s">
        <v>6</v>
      </c>
      <c r="J1556" s="53" t="s">
        <v>8</v>
      </c>
    </row>
    <row r="1557" spans="1:10" ht="14.25" customHeight="1">
      <c r="A1557" s="108" t="s">
        <v>413</v>
      </c>
      <c r="B1557" s="57" t="s">
        <v>245</v>
      </c>
      <c r="C1557" s="108" t="s">
        <v>21</v>
      </c>
      <c r="D1557" s="108" t="s">
        <v>246</v>
      </c>
      <c r="E1557" s="134" t="s">
        <v>810</v>
      </c>
      <c r="F1557" s="134"/>
      <c r="G1557" s="58" t="s">
        <v>19</v>
      </c>
      <c r="H1557" s="101">
        <v>1</v>
      </c>
      <c r="I1557" s="59">
        <v>92.03</v>
      </c>
      <c r="J1557" s="59">
        <v>92.03</v>
      </c>
    </row>
    <row r="1558" spans="1:10" ht="38.25" customHeight="1">
      <c r="A1558" s="105" t="s">
        <v>428</v>
      </c>
      <c r="B1558" s="106" t="s">
        <v>1057</v>
      </c>
      <c r="C1558" s="105" t="s">
        <v>21</v>
      </c>
      <c r="D1558" s="105" t="s">
        <v>1058</v>
      </c>
      <c r="E1558" s="133" t="s">
        <v>427</v>
      </c>
      <c r="F1558" s="133"/>
      <c r="G1558" s="61" t="s">
        <v>429</v>
      </c>
      <c r="H1558" s="102">
        <v>0.22120000000000001</v>
      </c>
      <c r="I1558" s="103">
        <v>18.260000000000002</v>
      </c>
      <c r="J1558" s="103">
        <v>4.03</v>
      </c>
    </row>
    <row r="1559" spans="1:10" ht="38.25" customHeight="1">
      <c r="A1559" s="105" t="s">
        <v>428</v>
      </c>
      <c r="B1559" s="106" t="s">
        <v>1055</v>
      </c>
      <c r="C1559" s="105" t="s">
        <v>21</v>
      </c>
      <c r="D1559" s="105" t="s">
        <v>1056</v>
      </c>
      <c r="E1559" s="133" t="s">
        <v>427</v>
      </c>
      <c r="F1559" s="133"/>
      <c r="G1559" s="61" t="s">
        <v>429</v>
      </c>
      <c r="H1559" s="102">
        <v>0.22120000000000001</v>
      </c>
      <c r="I1559" s="103">
        <v>14.27</v>
      </c>
      <c r="J1559" s="103">
        <v>3.15</v>
      </c>
    </row>
    <row r="1560" spans="1:10" ht="25.5" customHeight="1">
      <c r="A1560" s="105" t="s">
        <v>415</v>
      </c>
      <c r="B1560" s="106" t="s">
        <v>1329</v>
      </c>
      <c r="C1560" s="105" t="s">
        <v>21</v>
      </c>
      <c r="D1560" s="105" t="s">
        <v>1330</v>
      </c>
      <c r="E1560" s="133" t="s">
        <v>433</v>
      </c>
      <c r="F1560" s="133"/>
      <c r="G1560" s="61" t="s">
        <v>19</v>
      </c>
      <c r="H1560" s="102">
        <v>1.06E-2</v>
      </c>
      <c r="I1560" s="103">
        <v>13.27</v>
      </c>
      <c r="J1560" s="103">
        <v>0.14000000000000001</v>
      </c>
    </row>
    <row r="1561" spans="1:10" ht="38.25" customHeight="1">
      <c r="A1561" s="105" t="s">
        <v>415</v>
      </c>
      <c r="B1561" s="106" t="s">
        <v>1331</v>
      </c>
      <c r="C1561" s="105" t="s">
        <v>21</v>
      </c>
      <c r="D1561" s="105" t="s">
        <v>1332</v>
      </c>
      <c r="E1561" s="133" t="s">
        <v>433</v>
      </c>
      <c r="F1561" s="133"/>
      <c r="G1561" s="61" t="s">
        <v>19</v>
      </c>
      <c r="H1561" s="102">
        <v>1</v>
      </c>
      <c r="I1561" s="103">
        <v>84.71</v>
      </c>
      <c r="J1561" s="103">
        <v>84.71</v>
      </c>
    </row>
    <row r="1562" spans="1:10" ht="25.5" customHeight="1">
      <c r="A1562" s="106"/>
      <c r="B1562" s="106"/>
      <c r="C1562" s="106"/>
      <c r="D1562" s="106"/>
      <c r="E1562" s="106" t="s">
        <v>420</v>
      </c>
      <c r="F1562" s="103">
        <v>3.2367514002585094</v>
      </c>
      <c r="G1562" s="106" t="s">
        <v>421</v>
      </c>
      <c r="H1562" s="103">
        <v>2.77</v>
      </c>
      <c r="I1562" s="106" t="s">
        <v>422</v>
      </c>
      <c r="J1562" s="103">
        <v>6.01</v>
      </c>
    </row>
    <row r="1563" spans="1:10" ht="14.25" customHeight="1">
      <c r="A1563" s="106"/>
      <c r="B1563" s="106"/>
      <c r="C1563" s="106"/>
      <c r="D1563" s="106"/>
      <c r="E1563" s="106" t="s">
        <v>423</v>
      </c>
      <c r="F1563" s="103">
        <v>23</v>
      </c>
      <c r="G1563" s="106"/>
      <c r="H1563" s="132" t="s">
        <v>424</v>
      </c>
      <c r="I1563" s="132"/>
      <c r="J1563" s="103">
        <v>115.03</v>
      </c>
    </row>
    <row r="1564" spans="1:10" ht="14.25" customHeight="1">
      <c r="A1564" s="108"/>
      <c r="B1564" s="108"/>
      <c r="C1564" s="108"/>
      <c r="D1564" s="108"/>
      <c r="E1564" s="108"/>
      <c r="F1564" s="108"/>
      <c r="G1564" s="108"/>
      <c r="H1564" s="108"/>
      <c r="I1564" s="108"/>
      <c r="J1564" s="108"/>
    </row>
    <row r="1565" spans="1:10" ht="25.5" customHeight="1">
      <c r="A1565" s="107" t="s">
        <v>247</v>
      </c>
      <c r="B1565" s="53" t="s">
        <v>1</v>
      </c>
      <c r="C1565" s="107" t="s">
        <v>2</v>
      </c>
      <c r="D1565" s="107" t="s">
        <v>3</v>
      </c>
      <c r="E1565" s="135" t="s">
        <v>412</v>
      </c>
      <c r="F1565" s="135"/>
      <c r="G1565" s="54" t="s">
        <v>4</v>
      </c>
      <c r="H1565" s="53" t="s">
        <v>5</v>
      </c>
      <c r="I1565" s="53" t="s">
        <v>6</v>
      </c>
      <c r="J1565" s="53" t="s">
        <v>8</v>
      </c>
    </row>
    <row r="1566" spans="1:10" ht="38.25" customHeight="1">
      <c r="A1566" s="108" t="s">
        <v>413</v>
      </c>
      <c r="B1566" s="57" t="s">
        <v>248</v>
      </c>
      <c r="C1566" s="108" t="s">
        <v>21</v>
      </c>
      <c r="D1566" s="108" t="s">
        <v>249</v>
      </c>
      <c r="E1566" s="134" t="s">
        <v>810</v>
      </c>
      <c r="F1566" s="134"/>
      <c r="G1566" s="58" t="s">
        <v>19</v>
      </c>
      <c r="H1566" s="101">
        <v>1</v>
      </c>
      <c r="I1566" s="59">
        <v>19.62</v>
      </c>
      <c r="J1566" s="59">
        <v>19.62</v>
      </c>
    </row>
    <row r="1567" spans="1:10" ht="14.25" customHeight="1">
      <c r="A1567" s="105" t="s">
        <v>428</v>
      </c>
      <c r="B1567" s="106" t="s">
        <v>1055</v>
      </c>
      <c r="C1567" s="105" t="s">
        <v>21</v>
      </c>
      <c r="D1567" s="105" t="s">
        <v>1056</v>
      </c>
      <c r="E1567" s="133" t="s">
        <v>427</v>
      </c>
      <c r="F1567" s="133"/>
      <c r="G1567" s="61" t="s">
        <v>429</v>
      </c>
      <c r="H1567" s="102">
        <v>7.1999999999999995E-2</v>
      </c>
      <c r="I1567" s="103">
        <v>14.27</v>
      </c>
      <c r="J1567" s="103">
        <v>1.02</v>
      </c>
    </row>
    <row r="1568" spans="1:10" ht="25.5" customHeight="1">
      <c r="A1568" s="105" t="s">
        <v>428</v>
      </c>
      <c r="B1568" s="106" t="s">
        <v>1057</v>
      </c>
      <c r="C1568" s="105" t="s">
        <v>21</v>
      </c>
      <c r="D1568" s="105" t="s">
        <v>1058</v>
      </c>
      <c r="E1568" s="133" t="s">
        <v>427</v>
      </c>
      <c r="F1568" s="133"/>
      <c r="G1568" s="61" t="s">
        <v>429</v>
      </c>
      <c r="H1568" s="102">
        <v>7.1999999999999995E-2</v>
      </c>
      <c r="I1568" s="103">
        <v>18.260000000000002</v>
      </c>
      <c r="J1568" s="103">
        <v>1.31</v>
      </c>
    </row>
    <row r="1569" spans="1:10" ht="25.5" customHeight="1">
      <c r="A1569" s="105" t="s">
        <v>415</v>
      </c>
      <c r="B1569" s="106" t="s">
        <v>1063</v>
      </c>
      <c r="C1569" s="105" t="s">
        <v>21</v>
      </c>
      <c r="D1569" s="105" t="s">
        <v>1064</v>
      </c>
      <c r="E1569" s="133" t="s">
        <v>433</v>
      </c>
      <c r="F1569" s="133"/>
      <c r="G1569" s="61" t="s">
        <v>19</v>
      </c>
      <c r="H1569" s="102">
        <v>4.0000000000000001E-3</v>
      </c>
      <c r="I1569" s="103">
        <v>64.33</v>
      </c>
      <c r="J1569" s="103">
        <v>0.25</v>
      </c>
    </row>
    <row r="1570" spans="1:10" ht="25.5" customHeight="1">
      <c r="A1570" s="105" t="s">
        <v>415</v>
      </c>
      <c r="B1570" s="106" t="s">
        <v>1333</v>
      </c>
      <c r="C1570" s="105" t="s">
        <v>21</v>
      </c>
      <c r="D1570" s="105" t="s">
        <v>1334</v>
      </c>
      <c r="E1570" s="133" t="s">
        <v>433</v>
      </c>
      <c r="F1570" s="133"/>
      <c r="G1570" s="61" t="s">
        <v>19</v>
      </c>
      <c r="H1570" s="102">
        <v>9.4000000000000004E-3</v>
      </c>
      <c r="I1570" s="103">
        <v>8.19</v>
      </c>
      <c r="J1570" s="103">
        <v>7.0000000000000007E-2</v>
      </c>
    </row>
    <row r="1571" spans="1:10" ht="14.25" customHeight="1">
      <c r="A1571" s="105" t="s">
        <v>415</v>
      </c>
      <c r="B1571" s="106" t="s">
        <v>1059</v>
      </c>
      <c r="C1571" s="105" t="s">
        <v>21</v>
      </c>
      <c r="D1571" s="105" t="s">
        <v>1060</v>
      </c>
      <c r="E1571" s="133" t="s">
        <v>433</v>
      </c>
      <c r="F1571" s="133"/>
      <c r="G1571" s="61" t="s">
        <v>19</v>
      </c>
      <c r="H1571" s="102">
        <v>2.8999999999999998E-3</v>
      </c>
      <c r="I1571" s="103">
        <v>56.78</v>
      </c>
      <c r="J1571" s="103">
        <v>0.16</v>
      </c>
    </row>
    <row r="1572" spans="1:10" ht="14.25" customHeight="1">
      <c r="A1572" s="105" t="s">
        <v>415</v>
      </c>
      <c r="B1572" s="106" t="s">
        <v>1335</v>
      </c>
      <c r="C1572" s="105" t="s">
        <v>21</v>
      </c>
      <c r="D1572" s="105" t="s">
        <v>1336</v>
      </c>
      <c r="E1572" s="133" t="s">
        <v>433</v>
      </c>
      <c r="F1572" s="133"/>
      <c r="G1572" s="61" t="s">
        <v>19</v>
      </c>
      <c r="H1572" s="102">
        <v>1</v>
      </c>
      <c r="I1572" s="103">
        <v>16.809999999999999</v>
      </c>
      <c r="J1572" s="103">
        <v>16.809999999999999</v>
      </c>
    </row>
    <row r="1573" spans="1:10" ht="14.25" customHeight="1">
      <c r="A1573" s="106"/>
      <c r="B1573" s="106"/>
      <c r="C1573" s="106"/>
      <c r="D1573" s="106"/>
      <c r="E1573" s="106" t="s">
        <v>420</v>
      </c>
      <c r="F1573" s="103">
        <v>1.0501938819474363</v>
      </c>
      <c r="G1573" s="106" t="s">
        <v>421</v>
      </c>
      <c r="H1573" s="103">
        <v>0.9</v>
      </c>
      <c r="I1573" s="106" t="s">
        <v>422</v>
      </c>
      <c r="J1573" s="103">
        <v>1.95</v>
      </c>
    </row>
    <row r="1574" spans="1:10" ht="14.25" customHeight="1">
      <c r="A1574" s="106"/>
      <c r="B1574" s="106"/>
      <c r="C1574" s="106"/>
      <c r="D1574" s="106"/>
      <c r="E1574" s="106" t="s">
        <v>423</v>
      </c>
      <c r="F1574" s="103">
        <v>4.9000000000000004</v>
      </c>
      <c r="G1574" s="106"/>
      <c r="H1574" s="132" t="s">
        <v>424</v>
      </c>
      <c r="I1574" s="132"/>
      <c r="J1574" s="103">
        <v>24.52</v>
      </c>
    </row>
    <row r="1575" spans="1:10" ht="25.5" customHeight="1">
      <c r="A1575" s="108"/>
      <c r="B1575" s="108"/>
      <c r="C1575" s="108"/>
      <c r="D1575" s="108"/>
      <c r="E1575" s="108"/>
      <c r="F1575" s="108"/>
      <c r="G1575" s="108"/>
      <c r="H1575" s="108"/>
      <c r="I1575" s="108"/>
      <c r="J1575" s="108"/>
    </row>
    <row r="1576" spans="1:10" ht="15">
      <c r="A1576" s="107" t="s">
        <v>250</v>
      </c>
      <c r="B1576" s="53" t="s">
        <v>1</v>
      </c>
      <c r="C1576" s="107" t="s">
        <v>2</v>
      </c>
      <c r="D1576" s="107" t="s">
        <v>3</v>
      </c>
      <c r="E1576" s="135" t="s">
        <v>412</v>
      </c>
      <c r="F1576" s="135"/>
      <c r="G1576" s="54" t="s">
        <v>4</v>
      </c>
      <c r="H1576" s="53" t="s">
        <v>5</v>
      </c>
      <c r="I1576" s="53" t="s">
        <v>6</v>
      </c>
      <c r="J1576" s="53" t="s">
        <v>8</v>
      </c>
    </row>
    <row r="1577" spans="1:10" ht="25.5" customHeight="1">
      <c r="A1577" s="108" t="s">
        <v>413</v>
      </c>
      <c r="B1577" s="57" t="s">
        <v>149</v>
      </c>
      <c r="C1577" s="108" t="s">
        <v>21</v>
      </c>
      <c r="D1577" s="108" t="s">
        <v>150</v>
      </c>
      <c r="E1577" s="134" t="s">
        <v>810</v>
      </c>
      <c r="F1577" s="134"/>
      <c r="G1577" s="58" t="s">
        <v>19</v>
      </c>
      <c r="H1577" s="101">
        <v>1</v>
      </c>
      <c r="I1577" s="59">
        <v>172.22</v>
      </c>
      <c r="J1577" s="59">
        <v>172.22</v>
      </c>
    </row>
    <row r="1578" spans="1:10" ht="14.25" customHeight="1">
      <c r="A1578" s="105" t="s">
        <v>428</v>
      </c>
      <c r="B1578" s="106" t="s">
        <v>1337</v>
      </c>
      <c r="C1578" s="105" t="s">
        <v>21</v>
      </c>
      <c r="D1578" s="105" t="s">
        <v>1338</v>
      </c>
      <c r="E1578" s="133" t="s">
        <v>722</v>
      </c>
      <c r="F1578" s="133"/>
      <c r="G1578" s="61" t="s">
        <v>41</v>
      </c>
      <c r="H1578" s="102">
        <v>1.7999999999999999E-2</v>
      </c>
      <c r="I1578" s="103">
        <v>348.17</v>
      </c>
      <c r="J1578" s="103">
        <v>6.26</v>
      </c>
    </row>
    <row r="1579" spans="1:10" ht="25.5" customHeight="1">
      <c r="A1579" s="105" t="s">
        <v>428</v>
      </c>
      <c r="B1579" s="106" t="s">
        <v>1339</v>
      </c>
      <c r="C1579" s="105" t="s">
        <v>21</v>
      </c>
      <c r="D1579" s="105" t="s">
        <v>1340</v>
      </c>
      <c r="E1579" s="133" t="s">
        <v>810</v>
      </c>
      <c r="F1579" s="133"/>
      <c r="G1579" s="61" t="s">
        <v>19</v>
      </c>
      <c r="H1579" s="102">
        <v>1</v>
      </c>
      <c r="I1579" s="103">
        <v>26.19</v>
      </c>
      <c r="J1579" s="103">
        <v>26.19</v>
      </c>
    </row>
    <row r="1580" spans="1:10" ht="25.5" customHeight="1">
      <c r="A1580" s="105" t="s">
        <v>428</v>
      </c>
      <c r="B1580" s="106" t="s">
        <v>293</v>
      </c>
      <c r="C1580" s="105" t="s">
        <v>21</v>
      </c>
      <c r="D1580" s="105" t="s">
        <v>294</v>
      </c>
      <c r="E1580" s="133" t="s">
        <v>819</v>
      </c>
      <c r="F1580" s="133"/>
      <c r="G1580" s="61" t="s">
        <v>41</v>
      </c>
      <c r="H1580" s="102">
        <v>0.216</v>
      </c>
      <c r="I1580" s="103">
        <v>55.97</v>
      </c>
      <c r="J1580" s="103">
        <v>12.08</v>
      </c>
    </row>
    <row r="1581" spans="1:10" ht="38.25" customHeight="1">
      <c r="A1581" s="105" t="s">
        <v>428</v>
      </c>
      <c r="B1581" s="106" t="s">
        <v>1341</v>
      </c>
      <c r="C1581" s="105" t="s">
        <v>21</v>
      </c>
      <c r="D1581" s="105" t="s">
        <v>1342</v>
      </c>
      <c r="E1581" s="133" t="s">
        <v>427</v>
      </c>
      <c r="F1581" s="133"/>
      <c r="G1581" s="61" t="s">
        <v>41</v>
      </c>
      <c r="H1581" s="102">
        <v>2.2800000000000001E-2</v>
      </c>
      <c r="I1581" s="103">
        <v>432.36</v>
      </c>
      <c r="J1581" s="103">
        <v>9.85</v>
      </c>
    </row>
    <row r="1582" spans="1:10" ht="25.5">
      <c r="A1582" s="105" t="s">
        <v>428</v>
      </c>
      <c r="B1582" s="106" t="s">
        <v>1343</v>
      </c>
      <c r="C1582" s="105" t="s">
        <v>21</v>
      </c>
      <c r="D1582" s="105" t="s">
        <v>1344</v>
      </c>
      <c r="E1582" s="133" t="s">
        <v>427</v>
      </c>
      <c r="F1582" s="133"/>
      <c r="G1582" s="61" t="s">
        <v>41</v>
      </c>
      <c r="H1582" s="102">
        <v>1.6500000000000001E-2</v>
      </c>
      <c r="I1582" s="103">
        <v>392.67</v>
      </c>
      <c r="J1582" s="103">
        <v>6.47</v>
      </c>
    </row>
    <row r="1583" spans="1:10" ht="14.25" customHeight="1">
      <c r="A1583" s="105" t="s">
        <v>428</v>
      </c>
      <c r="B1583" s="106" t="s">
        <v>916</v>
      </c>
      <c r="C1583" s="105" t="s">
        <v>21</v>
      </c>
      <c r="D1583" s="105" t="s">
        <v>917</v>
      </c>
      <c r="E1583" s="133" t="s">
        <v>427</v>
      </c>
      <c r="F1583" s="133"/>
      <c r="G1583" s="61" t="s">
        <v>429</v>
      </c>
      <c r="H1583" s="102">
        <v>1.9</v>
      </c>
      <c r="I1583" s="103">
        <v>18.87</v>
      </c>
      <c r="J1583" s="103">
        <v>35.85</v>
      </c>
    </row>
    <row r="1584" spans="1:10" ht="14.25" customHeight="1">
      <c r="A1584" s="105" t="s">
        <v>428</v>
      </c>
      <c r="B1584" s="106" t="s">
        <v>441</v>
      </c>
      <c r="C1584" s="105" t="s">
        <v>21</v>
      </c>
      <c r="D1584" s="105" t="s">
        <v>442</v>
      </c>
      <c r="E1584" s="133" t="s">
        <v>427</v>
      </c>
      <c r="F1584" s="133"/>
      <c r="G1584" s="61" t="s">
        <v>429</v>
      </c>
      <c r="H1584" s="102">
        <v>1.65</v>
      </c>
      <c r="I1584" s="103">
        <v>14.15</v>
      </c>
      <c r="J1584" s="103">
        <v>23.34</v>
      </c>
    </row>
    <row r="1585" spans="1:10">
      <c r="A1585" s="105" t="s">
        <v>415</v>
      </c>
      <c r="B1585" s="106" t="s">
        <v>933</v>
      </c>
      <c r="C1585" s="105" t="s">
        <v>21</v>
      </c>
      <c r="D1585" s="105" t="s">
        <v>934</v>
      </c>
      <c r="E1585" s="133" t="s">
        <v>433</v>
      </c>
      <c r="F1585" s="133"/>
      <c r="G1585" s="61" t="s">
        <v>54</v>
      </c>
      <c r="H1585" s="102">
        <v>0.8</v>
      </c>
      <c r="I1585" s="103">
        <v>0.73</v>
      </c>
      <c r="J1585" s="103">
        <v>0.57999999999999996</v>
      </c>
    </row>
    <row r="1586" spans="1:10">
      <c r="A1586" s="105" t="s">
        <v>415</v>
      </c>
      <c r="B1586" s="106" t="s">
        <v>1345</v>
      </c>
      <c r="C1586" s="105" t="s">
        <v>21</v>
      </c>
      <c r="D1586" s="105" t="s">
        <v>1346</v>
      </c>
      <c r="E1586" s="133" t="s">
        <v>433</v>
      </c>
      <c r="F1586" s="133"/>
      <c r="G1586" s="61" t="s">
        <v>19</v>
      </c>
      <c r="H1586" s="102">
        <v>75.885999999999996</v>
      </c>
      <c r="I1586" s="103">
        <v>0.68</v>
      </c>
      <c r="J1586" s="103">
        <v>51.6</v>
      </c>
    </row>
    <row r="1587" spans="1:10" ht="25.5" customHeight="1">
      <c r="A1587" s="106"/>
      <c r="B1587" s="106"/>
      <c r="C1587" s="106"/>
      <c r="D1587" s="106"/>
      <c r="E1587" s="106" t="s">
        <v>420</v>
      </c>
      <c r="F1587" s="103">
        <v>35.302671262386902</v>
      </c>
      <c r="G1587" s="106" t="s">
        <v>421</v>
      </c>
      <c r="H1587" s="103">
        <v>30.25</v>
      </c>
      <c r="I1587" s="106" t="s">
        <v>422</v>
      </c>
      <c r="J1587" s="103">
        <v>65.55</v>
      </c>
    </row>
    <row r="1588" spans="1:10" ht="25.5" customHeight="1">
      <c r="A1588" s="106"/>
      <c r="B1588" s="106"/>
      <c r="C1588" s="106"/>
      <c r="D1588" s="106"/>
      <c r="E1588" s="106" t="s">
        <v>423</v>
      </c>
      <c r="F1588" s="103">
        <v>43.05</v>
      </c>
      <c r="G1588" s="106"/>
      <c r="H1588" s="132" t="s">
        <v>424</v>
      </c>
      <c r="I1588" s="132"/>
      <c r="J1588" s="103">
        <v>215.27</v>
      </c>
    </row>
    <row r="1589" spans="1:10" ht="25.5" customHeight="1">
      <c r="A1589" s="108"/>
      <c r="B1589" s="108"/>
      <c r="C1589" s="108"/>
      <c r="D1589" s="108"/>
      <c r="E1589" s="108"/>
      <c r="F1589" s="108"/>
      <c r="G1589" s="108"/>
      <c r="H1589" s="108"/>
      <c r="I1589" s="108"/>
      <c r="J1589" s="108"/>
    </row>
    <row r="1590" spans="1:10" ht="25.5" customHeight="1">
      <c r="A1590" s="107" t="s">
        <v>251</v>
      </c>
      <c r="B1590" s="53" t="s">
        <v>1</v>
      </c>
      <c r="C1590" s="107" t="s">
        <v>2</v>
      </c>
      <c r="D1590" s="107" t="s">
        <v>3</v>
      </c>
      <c r="E1590" s="135" t="s">
        <v>412</v>
      </c>
      <c r="F1590" s="135"/>
      <c r="G1590" s="54" t="s">
        <v>4</v>
      </c>
      <c r="H1590" s="53" t="s">
        <v>5</v>
      </c>
      <c r="I1590" s="53" t="s">
        <v>6</v>
      </c>
      <c r="J1590" s="53" t="s">
        <v>8</v>
      </c>
    </row>
    <row r="1591" spans="1:10" ht="14.25" customHeight="1">
      <c r="A1591" s="108" t="s">
        <v>413</v>
      </c>
      <c r="B1591" s="57" t="s">
        <v>582</v>
      </c>
      <c r="C1591" s="108" t="s">
        <v>29</v>
      </c>
      <c r="D1591" s="108" t="s">
        <v>583</v>
      </c>
      <c r="E1591" s="134" t="s">
        <v>1347</v>
      </c>
      <c r="F1591" s="134"/>
      <c r="G1591" s="58" t="s">
        <v>15</v>
      </c>
      <c r="H1591" s="101">
        <v>1</v>
      </c>
      <c r="I1591" s="59">
        <v>565.88</v>
      </c>
      <c r="J1591" s="59">
        <v>565.88</v>
      </c>
    </row>
    <row r="1592" spans="1:10" ht="14.25" customHeight="1">
      <c r="A1592" s="105" t="s">
        <v>428</v>
      </c>
      <c r="B1592" s="106" t="s">
        <v>736</v>
      </c>
      <c r="C1592" s="105" t="s">
        <v>29</v>
      </c>
      <c r="D1592" s="105" t="s">
        <v>737</v>
      </c>
      <c r="E1592" s="133" t="s">
        <v>738</v>
      </c>
      <c r="F1592" s="133"/>
      <c r="G1592" s="61" t="s">
        <v>739</v>
      </c>
      <c r="H1592" s="102">
        <v>1</v>
      </c>
      <c r="I1592" s="103">
        <v>3.64</v>
      </c>
      <c r="J1592" s="103">
        <v>3.64</v>
      </c>
    </row>
    <row r="1593" spans="1:10" ht="25.5">
      <c r="A1593" s="105" t="s">
        <v>428</v>
      </c>
      <c r="B1593" s="106" t="s">
        <v>956</v>
      </c>
      <c r="C1593" s="105" t="s">
        <v>29</v>
      </c>
      <c r="D1593" s="105" t="s">
        <v>957</v>
      </c>
      <c r="E1593" s="133" t="s">
        <v>738</v>
      </c>
      <c r="F1593" s="133"/>
      <c r="G1593" s="61" t="s">
        <v>739</v>
      </c>
      <c r="H1593" s="102">
        <v>1</v>
      </c>
      <c r="I1593" s="103">
        <v>3.52</v>
      </c>
      <c r="J1593" s="103">
        <v>3.52</v>
      </c>
    </row>
    <row r="1594" spans="1:10">
      <c r="A1594" s="105" t="s">
        <v>415</v>
      </c>
      <c r="B1594" s="106" t="s">
        <v>1348</v>
      </c>
      <c r="C1594" s="105" t="s">
        <v>29</v>
      </c>
      <c r="D1594" s="105" t="s">
        <v>1349</v>
      </c>
      <c r="E1594" s="133" t="s">
        <v>433</v>
      </c>
      <c r="F1594" s="133"/>
      <c r="G1594" s="61" t="s">
        <v>95</v>
      </c>
      <c r="H1594" s="102">
        <v>0.6</v>
      </c>
      <c r="I1594" s="103">
        <v>16.149999999999999</v>
      </c>
      <c r="J1594" s="103">
        <v>9.69</v>
      </c>
    </row>
    <row r="1595" spans="1:10">
      <c r="A1595" s="105" t="s">
        <v>415</v>
      </c>
      <c r="B1595" s="106" t="s">
        <v>1350</v>
      </c>
      <c r="C1595" s="105" t="s">
        <v>29</v>
      </c>
      <c r="D1595" s="105" t="s">
        <v>1351</v>
      </c>
      <c r="E1595" s="133" t="s">
        <v>433</v>
      </c>
      <c r="F1595" s="133"/>
      <c r="G1595" s="61" t="s">
        <v>15</v>
      </c>
      <c r="H1595" s="102">
        <v>1</v>
      </c>
      <c r="I1595" s="103">
        <v>522.79</v>
      </c>
      <c r="J1595" s="103">
        <v>522.79</v>
      </c>
    </row>
    <row r="1596" spans="1:10">
      <c r="A1596" s="105" t="s">
        <v>415</v>
      </c>
      <c r="B1596" s="106" t="s">
        <v>962</v>
      </c>
      <c r="C1596" s="105" t="s">
        <v>21</v>
      </c>
      <c r="D1596" s="105" t="s">
        <v>963</v>
      </c>
      <c r="E1596" s="133" t="s">
        <v>744</v>
      </c>
      <c r="F1596" s="133"/>
      <c r="G1596" s="61" t="s">
        <v>429</v>
      </c>
      <c r="H1596" s="102">
        <v>1</v>
      </c>
      <c r="I1596" s="103">
        <v>15.38</v>
      </c>
      <c r="J1596" s="103">
        <v>15.38</v>
      </c>
    </row>
    <row r="1597" spans="1:10" ht="14.25" customHeight="1">
      <c r="A1597" s="105" t="s">
        <v>415</v>
      </c>
      <c r="B1597" s="106" t="s">
        <v>755</v>
      </c>
      <c r="C1597" s="105" t="s">
        <v>21</v>
      </c>
      <c r="D1597" s="105" t="s">
        <v>756</v>
      </c>
      <c r="E1597" s="133" t="s">
        <v>744</v>
      </c>
      <c r="F1597" s="133"/>
      <c r="G1597" s="61" t="s">
        <v>429</v>
      </c>
      <c r="H1597" s="102">
        <v>1</v>
      </c>
      <c r="I1597" s="103">
        <v>10.86</v>
      </c>
      <c r="J1597" s="103">
        <v>10.86</v>
      </c>
    </row>
    <row r="1598" spans="1:10" ht="14.25" customHeight="1">
      <c r="A1598" s="106"/>
      <c r="B1598" s="106"/>
      <c r="C1598" s="106"/>
      <c r="D1598" s="106"/>
      <c r="E1598" s="106" t="s">
        <v>420</v>
      </c>
      <c r="F1598" s="103">
        <v>14.1318397</v>
      </c>
      <c r="G1598" s="106" t="s">
        <v>421</v>
      </c>
      <c r="H1598" s="103">
        <v>12.11</v>
      </c>
      <c r="I1598" s="106" t="s">
        <v>422</v>
      </c>
      <c r="J1598" s="103">
        <v>26.24</v>
      </c>
    </row>
    <row r="1599" spans="1:10" ht="14.25" customHeight="1">
      <c r="A1599" s="106"/>
      <c r="B1599" s="106"/>
      <c r="C1599" s="106"/>
      <c r="D1599" s="106"/>
      <c r="E1599" s="106" t="s">
        <v>423</v>
      </c>
      <c r="F1599" s="103">
        <v>141.47</v>
      </c>
      <c r="G1599" s="106"/>
      <c r="H1599" s="132" t="s">
        <v>424</v>
      </c>
      <c r="I1599" s="132"/>
      <c r="J1599" s="103">
        <v>707.35</v>
      </c>
    </row>
    <row r="1600" spans="1:10" ht="14.25" customHeight="1">
      <c r="A1600" s="108"/>
      <c r="B1600" s="108"/>
      <c r="C1600" s="108"/>
      <c r="D1600" s="108"/>
      <c r="E1600" s="108"/>
      <c r="F1600" s="108"/>
      <c r="G1600" s="108"/>
      <c r="H1600" s="108"/>
      <c r="I1600" s="108"/>
      <c r="J1600" s="108"/>
    </row>
    <row r="1601" spans="1:10" ht="14.25" customHeight="1">
      <c r="A1601" s="107" t="s">
        <v>252</v>
      </c>
      <c r="B1601" s="53" t="s">
        <v>1</v>
      </c>
      <c r="C1601" s="107" t="s">
        <v>2</v>
      </c>
      <c r="D1601" s="107" t="s">
        <v>3</v>
      </c>
      <c r="E1601" s="135" t="s">
        <v>412</v>
      </c>
      <c r="F1601" s="135"/>
      <c r="G1601" s="54" t="s">
        <v>4</v>
      </c>
      <c r="H1601" s="53" t="s">
        <v>5</v>
      </c>
      <c r="I1601" s="53" t="s">
        <v>6</v>
      </c>
      <c r="J1601" s="53" t="s">
        <v>8</v>
      </c>
    </row>
    <row r="1602" spans="1:10" ht="25.5" customHeight="1">
      <c r="A1602" s="108" t="s">
        <v>413</v>
      </c>
      <c r="B1602" s="57" t="s">
        <v>584</v>
      </c>
      <c r="C1602" s="108" t="s">
        <v>21</v>
      </c>
      <c r="D1602" s="108" t="s">
        <v>585</v>
      </c>
      <c r="E1602" s="134" t="s">
        <v>810</v>
      </c>
      <c r="F1602" s="134"/>
      <c r="G1602" s="58" t="s">
        <v>19</v>
      </c>
      <c r="H1602" s="101">
        <v>1</v>
      </c>
      <c r="I1602" s="59">
        <v>513.63</v>
      </c>
      <c r="J1602" s="59">
        <v>513.63</v>
      </c>
    </row>
    <row r="1603" spans="1:10" ht="25.5" customHeight="1">
      <c r="A1603" s="105" t="s">
        <v>428</v>
      </c>
      <c r="B1603" s="106" t="s">
        <v>1352</v>
      </c>
      <c r="C1603" s="105" t="s">
        <v>21</v>
      </c>
      <c r="D1603" s="105" t="s">
        <v>1353</v>
      </c>
      <c r="E1603" s="133" t="s">
        <v>810</v>
      </c>
      <c r="F1603" s="133"/>
      <c r="G1603" s="61" t="s">
        <v>19</v>
      </c>
      <c r="H1603" s="102">
        <v>1</v>
      </c>
      <c r="I1603" s="103">
        <v>137.43</v>
      </c>
      <c r="J1603" s="103">
        <v>137.43</v>
      </c>
    </row>
    <row r="1604" spans="1:10" ht="14.25" customHeight="1">
      <c r="A1604" s="105" t="s">
        <v>428</v>
      </c>
      <c r="B1604" s="106" t="s">
        <v>1354</v>
      </c>
      <c r="C1604" s="105" t="s">
        <v>21</v>
      </c>
      <c r="D1604" s="105" t="s">
        <v>1355</v>
      </c>
      <c r="E1604" s="133" t="s">
        <v>810</v>
      </c>
      <c r="F1604" s="133"/>
      <c r="G1604" s="61" t="s">
        <v>19</v>
      </c>
      <c r="H1604" s="102">
        <v>1</v>
      </c>
      <c r="I1604" s="103">
        <v>91.64</v>
      </c>
      <c r="J1604" s="103">
        <v>91.64</v>
      </c>
    </row>
    <row r="1605" spans="1:10" ht="25.5" customHeight="1">
      <c r="A1605" s="105" t="s">
        <v>428</v>
      </c>
      <c r="B1605" s="106" t="s">
        <v>1356</v>
      </c>
      <c r="C1605" s="105" t="s">
        <v>21</v>
      </c>
      <c r="D1605" s="105" t="s">
        <v>1357</v>
      </c>
      <c r="E1605" s="133" t="s">
        <v>810</v>
      </c>
      <c r="F1605" s="133"/>
      <c r="G1605" s="61" t="s">
        <v>19</v>
      </c>
      <c r="H1605" s="102">
        <v>1</v>
      </c>
      <c r="I1605" s="103">
        <v>284.56</v>
      </c>
      <c r="J1605" s="103">
        <v>284.56</v>
      </c>
    </row>
    <row r="1606" spans="1:10" ht="14.25" customHeight="1">
      <c r="A1606" s="106"/>
      <c r="B1606" s="106"/>
      <c r="C1606" s="106"/>
      <c r="D1606" s="106"/>
      <c r="E1606" s="106" t="s">
        <v>420</v>
      </c>
      <c r="F1606" s="103">
        <v>13.259371</v>
      </c>
      <c r="G1606" s="106" t="s">
        <v>421</v>
      </c>
      <c r="H1606" s="103">
        <v>11.36</v>
      </c>
      <c r="I1606" s="106" t="s">
        <v>422</v>
      </c>
      <c r="J1606" s="103">
        <v>24.62</v>
      </c>
    </row>
    <row r="1607" spans="1:10" ht="14.25" customHeight="1">
      <c r="A1607" s="106"/>
      <c r="B1607" s="106"/>
      <c r="C1607" s="106"/>
      <c r="D1607" s="106"/>
      <c r="E1607" s="106" t="s">
        <v>423</v>
      </c>
      <c r="F1607" s="103">
        <v>128.4</v>
      </c>
      <c r="G1607" s="106"/>
      <c r="H1607" s="132" t="s">
        <v>424</v>
      </c>
      <c r="I1607" s="132"/>
      <c r="J1607" s="103">
        <v>642.03</v>
      </c>
    </row>
    <row r="1608" spans="1:10" ht="14.25" customHeight="1">
      <c r="A1608" s="108"/>
      <c r="B1608" s="108"/>
      <c r="C1608" s="108"/>
      <c r="D1608" s="108"/>
      <c r="E1608" s="108"/>
      <c r="F1608" s="108"/>
      <c r="G1608" s="108"/>
      <c r="H1608" s="108"/>
      <c r="I1608" s="108"/>
      <c r="J1608" s="108"/>
    </row>
    <row r="1609" spans="1:10" ht="14.25" customHeight="1">
      <c r="A1609" s="107" t="s">
        <v>253</v>
      </c>
      <c r="B1609" s="53" t="s">
        <v>1</v>
      </c>
      <c r="C1609" s="107" t="s">
        <v>2</v>
      </c>
      <c r="D1609" s="107" t="s">
        <v>3</v>
      </c>
      <c r="E1609" s="135" t="s">
        <v>412</v>
      </c>
      <c r="F1609" s="135"/>
      <c r="G1609" s="54" t="s">
        <v>4</v>
      </c>
      <c r="H1609" s="53" t="s">
        <v>5</v>
      </c>
      <c r="I1609" s="53" t="s">
        <v>6</v>
      </c>
      <c r="J1609" s="53" t="s">
        <v>8</v>
      </c>
    </row>
    <row r="1610" spans="1:10" ht="14.25" customHeight="1">
      <c r="A1610" s="108" t="s">
        <v>413</v>
      </c>
      <c r="B1610" s="57" t="s">
        <v>586</v>
      </c>
      <c r="C1610" s="108" t="s">
        <v>498</v>
      </c>
      <c r="D1610" s="108" t="s">
        <v>587</v>
      </c>
      <c r="E1610" s="134" t="s">
        <v>1358</v>
      </c>
      <c r="F1610" s="134"/>
      <c r="G1610" s="58" t="s">
        <v>19</v>
      </c>
      <c r="H1610" s="101">
        <v>1</v>
      </c>
      <c r="I1610" s="59">
        <v>253.95</v>
      </c>
      <c r="J1610" s="59">
        <v>253.95</v>
      </c>
    </row>
    <row r="1611" spans="1:10" ht="38.25" customHeight="1">
      <c r="A1611" s="105" t="s">
        <v>428</v>
      </c>
      <c r="B1611" s="106" t="s">
        <v>1055</v>
      </c>
      <c r="C1611" s="105" t="s">
        <v>21</v>
      </c>
      <c r="D1611" s="105" t="s">
        <v>1056</v>
      </c>
      <c r="E1611" s="133" t="s">
        <v>427</v>
      </c>
      <c r="F1611" s="133"/>
      <c r="G1611" s="61" t="s">
        <v>429</v>
      </c>
      <c r="H1611" s="102">
        <v>0.28399999999999997</v>
      </c>
      <c r="I1611" s="103">
        <v>14.27</v>
      </c>
      <c r="J1611" s="103">
        <v>4.05</v>
      </c>
    </row>
    <row r="1612" spans="1:10" ht="14.25" customHeight="1">
      <c r="A1612" s="105" t="s">
        <v>415</v>
      </c>
      <c r="B1612" s="106" t="s">
        <v>1359</v>
      </c>
      <c r="C1612" s="105" t="s">
        <v>498</v>
      </c>
      <c r="D1612" s="105" t="s">
        <v>1360</v>
      </c>
      <c r="E1612" s="133" t="s">
        <v>433</v>
      </c>
      <c r="F1612" s="133"/>
      <c r="G1612" s="61" t="s">
        <v>19</v>
      </c>
      <c r="H1612" s="102">
        <v>1</v>
      </c>
      <c r="I1612" s="103">
        <v>249.9</v>
      </c>
      <c r="J1612" s="103">
        <v>249.9</v>
      </c>
    </row>
    <row r="1613" spans="1:10" ht="38.25" customHeight="1">
      <c r="A1613" s="106"/>
      <c r="B1613" s="106"/>
      <c r="C1613" s="106"/>
      <c r="D1613" s="106"/>
      <c r="E1613" s="106" t="s">
        <v>420</v>
      </c>
      <c r="F1613" s="103">
        <v>1.7718655751831107</v>
      </c>
      <c r="G1613" s="106" t="s">
        <v>421</v>
      </c>
      <c r="H1613" s="103">
        <v>1.52</v>
      </c>
      <c r="I1613" s="106" t="s">
        <v>422</v>
      </c>
      <c r="J1613" s="103">
        <v>3.29</v>
      </c>
    </row>
    <row r="1614" spans="1:10" ht="25.5" customHeight="1">
      <c r="A1614" s="106"/>
      <c r="B1614" s="106"/>
      <c r="C1614" s="106"/>
      <c r="D1614" s="106"/>
      <c r="E1614" s="106" t="s">
        <v>423</v>
      </c>
      <c r="F1614" s="103">
        <v>63.48</v>
      </c>
      <c r="G1614" s="106"/>
      <c r="H1614" s="132" t="s">
        <v>424</v>
      </c>
      <c r="I1614" s="132"/>
      <c r="J1614" s="103">
        <v>317.43</v>
      </c>
    </row>
    <row r="1615" spans="1:10" ht="14.25" customHeight="1">
      <c r="A1615" s="108"/>
      <c r="B1615" s="108"/>
      <c r="C1615" s="108"/>
      <c r="D1615" s="108"/>
      <c r="E1615" s="108"/>
      <c r="F1615" s="108"/>
      <c r="G1615" s="108"/>
      <c r="H1615" s="108"/>
      <c r="I1615" s="108"/>
      <c r="J1615" s="108"/>
    </row>
    <row r="1616" spans="1:10" ht="14.25" customHeight="1">
      <c r="A1616" s="107" t="s">
        <v>253</v>
      </c>
      <c r="B1616" s="53" t="s">
        <v>1</v>
      </c>
      <c r="C1616" s="107" t="s">
        <v>2</v>
      </c>
      <c r="D1616" s="107" t="s">
        <v>3</v>
      </c>
      <c r="E1616" s="135" t="s">
        <v>412</v>
      </c>
      <c r="F1616" s="135"/>
      <c r="G1616" s="54" t="s">
        <v>4</v>
      </c>
      <c r="H1616" s="53" t="s">
        <v>5</v>
      </c>
      <c r="I1616" s="53" t="s">
        <v>6</v>
      </c>
      <c r="J1616" s="53" t="s">
        <v>8</v>
      </c>
    </row>
    <row r="1617" spans="1:10" ht="25.5">
      <c r="A1617" s="108" t="s">
        <v>413</v>
      </c>
      <c r="B1617" s="57" t="s">
        <v>588</v>
      </c>
      <c r="C1617" s="108" t="s">
        <v>498</v>
      </c>
      <c r="D1617" s="108" t="s">
        <v>589</v>
      </c>
      <c r="E1617" s="134" t="s">
        <v>1358</v>
      </c>
      <c r="F1617" s="134"/>
      <c r="G1617" s="58" t="s">
        <v>19</v>
      </c>
      <c r="H1617" s="101">
        <v>1</v>
      </c>
      <c r="I1617" s="59">
        <v>760.45</v>
      </c>
      <c r="J1617" s="59">
        <v>760.45</v>
      </c>
    </row>
    <row r="1618" spans="1:10" ht="25.5">
      <c r="A1618" s="105" t="s">
        <v>428</v>
      </c>
      <c r="B1618" s="106" t="s">
        <v>1055</v>
      </c>
      <c r="C1618" s="105" t="s">
        <v>21</v>
      </c>
      <c r="D1618" s="105" t="s">
        <v>1056</v>
      </c>
      <c r="E1618" s="133" t="s">
        <v>427</v>
      </c>
      <c r="F1618" s="133"/>
      <c r="G1618" s="61" t="s">
        <v>429</v>
      </c>
      <c r="H1618" s="102">
        <v>3.9769999999999999</v>
      </c>
      <c r="I1618" s="103">
        <v>14.27</v>
      </c>
      <c r="J1618" s="103">
        <v>56.75</v>
      </c>
    </row>
    <row r="1619" spans="1:10" ht="14.25" customHeight="1">
      <c r="A1619" s="105" t="s">
        <v>428</v>
      </c>
      <c r="B1619" s="106" t="s">
        <v>1057</v>
      </c>
      <c r="C1619" s="105" t="s">
        <v>21</v>
      </c>
      <c r="D1619" s="105" t="s">
        <v>1058</v>
      </c>
      <c r="E1619" s="133" t="s">
        <v>427</v>
      </c>
      <c r="F1619" s="133"/>
      <c r="G1619" s="61" t="s">
        <v>429</v>
      </c>
      <c r="H1619" s="102">
        <v>3.5990000000000002</v>
      </c>
      <c r="I1619" s="103">
        <v>18.260000000000002</v>
      </c>
      <c r="J1619" s="103">
        <v>65.709999999999994</v>
      </c>
    </row>
    <row r="1620" spans="1:10">
      <c r="A1620" s="105" t="s">
        <v>415</v>
      </c>
      <c r="B1620" s="106" t="s">
        <v>1361</v>
      </c>
      <c r="C1620" s="105" t="s">
        <v>498</v>
      </c>
      <c r="D1620" s="105" t="s">
        <v>1362</v>
      </c>
      <c r="E1620" s="133" t="s">
        <v>433</v>
      </c>
      <c r="F1620" s="133"/>
      <c r="G1620" s="61" t="s">
        <v>19</v>
      </c>
      <c r="H1620" s="102">
        <v>1</v>
      </c>
      <c r="I1620" s="103">
        <v>39.9</v>
      </c>
      <c r="J1620" s="103">
        <v>39.9</v>
      </c>
    </row>
    <row r="1621" spans="1:10">
      <c r="A1621" s="105" t="s">
        <v>415</v>
      </c>
      <c r="B1621" s="106" t="s">
        <v>1363</v>
      </c>
      <c r="C1621" s="105" t="s">
        <v>498</v>
      </c>
      <c r="D1621" s="105" t="s">
        <v>1364</v>
      </c>
      <c r="E1621" s="133" t="s">
        <v>433</v>
      </c>
      <c r="F1621" s="133"/>
      <c r="G1621" s="61" t="s">
        <v>19</v>
      </c>
      <c r="H1621" s="102">
        <v>1</v>
      </c>
      <c r="I1621" s="103">
        <v>11.99</v>
      </c>
      <c r="J1621" s="103">
        <v>11.99</v>
      </c>
    </row>
    <row r="1622" spans="1:10">
      <c r="A1622" s="105" t="s">
        <v>415</v>
      </c>
      <c r="B1622" s="106" t="s">
        <v>1365</v>
      </c>
      <c r="C1622" s="105" t="s">
        <v>498</v>
      </c>
      <c r="D1622" s="105" t="s">
        <v>1366</v>
      </c>
      <c r="E1622" s="133" t="s">
        <v>433</v>
      </c>
      <c r="F1622" s="133"/>
      <c r="G1622" s="61" t="s">
        <v>19</v>
      </c>
      <c r="H1622" s="102">
        <v>2</v>
      </c>
      <c r="I1622" s="103">
        <v>0.17</v>
      </c>
      <c r="J1622" s="103">
        <v>0.34</v>
      </c>
    </row>
    <row r="1623" spans="1:10" ht="14.25" customHeight="1">
      <c r="A1623" s="105" t="s">
        <v>415</v>
      </c>
      <c r="B1623" s="106" t="s">
        <v>1367</v>
      </c>
      <c r="C1623" s="105" t="s">
        <v>498</v>
      </c>
      <c r="D1623" s="105" t="s">
        <v>1368</v>
      </c>
      <c r="E1623" s="133" t="s">
        <v>433</v>
      </c>
      <c r="F1623" s="133"/>
      <c r="G1623" s="61" t="s">
        <v>54</v>
      </c>
      <c r="H1623" s="102">
        <v>0.6</v>
      </c>
      <c r="I1623" s="103">
        <v>1.88</v>
      </c>
      <c r="J1623" s="103">
        <v>1.1200000000000001</v>
      </c>
    </row>
    <row r="1624" spans="1:10">
      <c r="A1624" s="105" t="s">
        <v>415</v>
      </c>
      <c r="B1624" s="106" t="s">
        <v>1369</v>
      </c>
      <c r="C1624" s="105" t="s">
        <v>498</v>
      </c>
      <c r="D1624" s="105" t="s">
        <v>1370</v>
      </c>
      <c r="E1624" s="133" t="s">
        <v>433</v>
      </c>
      <c r="F1624" s="133"/>
      <c r="G1624" s="61" t="s">
        <v>19</v>
      </c>
      <c r="H1624" s="102">
        <v>1</v>
      </c>
      <c r="I1624" s="103">
        <v>164.74</v>
      </c>
      <c r="J1624" s="103">
        <v>164.74</v>
      </c>
    </row>
    <row r="1625" spans="1:10" ht="14.25" customHeight="1">
      <c r="A1625" s="105" t="s">
        <v>415</v>
      </c>
      <c r="B1625" s="106" t="s">
        <v>1371</v>
      </c>
      <c r="C1625" s="105" t="s">
        <v>498</v>
      </c>
      <c r="D1625" s="105" t="s">
        <v>1372</v>
      </c>
      <c r="E1625" s="133" t="s">
        <v>433</v>
      </c>
      <c r="F1625" s="133"/>
      <c r="G1625" s="61" t="s">
        <v>19</v>
      </c>
      <c r="H1625" s="102">
        <v>1</v>
      </c>
      <c r="I1625" s="103">
        <v>419.9</v>
      </c>
      <c r="J1625" s="103">
        <v>419.9</v>
      </c>
    </row>
    <row r="1626" spans="1:10" ht="38.25" customHeight="1">
      <c r="A1626" s="106"/>
      <c r="B1626" s="106"/>
      <c r="C1626" s="106"/>
      <c r="D1626" s="106"/>
      <c r="E1626" s="106" t="s">
        <v>420</v>
      </c>
      <c r="F1626" s="103">
        <v>55.100172339508831</v>
      </c>
      <c r="G1626" s="106" t="s">
        <v>421</v>
      </c>
      <c r="H1626" s="103">
        <v>47.21</v>
      </c>
      <c r="I1626" s="106" t="s">
        <v>422</v>
      </c>
      <c r="J1626" s="103">
        <v>102.31</v>
      </c>
    </row>
    <row r="1627" spans="1:10" ht="25.5" customHeight="1">
      <c r="A1627" s="106"/>
      <c r="B1627" s="106"/>
      <c r="C1627" s="106"/>
      <c r="D1627" s="106"/>
      <c r="E1627" s="106" t="s">
        <v>423</v>
      </c>
      <c r="F1627" s="103">
        <v>190.11</v>
      </c>
      <c r="G1627" s="106"/>
      <c r="H1627" s="132" t="s">
        <v>424</v>
      </c>
      <c r="I1627" s="132"/>
      <c r="J1627" s="103">
        <v>950.56</v>
      </c>
    </row>
    <row r="1628" spans="1:10" ht="38.25" customHeight="1">
      <c r="A1628" s="108"/>
      <c r="B1628" s="108"/>
      <c r="C1628" s="108"/>
      <c r="D1628" s="108"/>
      <c r="E1628" s="108"/>
      <c r="F1628" s="108"/>
      <c r="G1628" s="108"/>
      <c r="H1628" s="108"/>
      <c r="I1628" s="108"/>
      <c r="J1628" s="108"/>
    </row>
    <row r="1629" spans="1:10" ht="25.5" customHeight="1">
      <c r="A1629" s="107" t="s">
        <v>254</v>
      </c>
      <c r="B1629" s="53" t="s">
        <v>1</v>
      </c>
      <c r="C1629" s="107" t="s">
        <v>2</v>
      </c>
      <c r="D1629" s="107" t="s">
        <v>3</v>
      </c>
      <c r="E1629" s="135" t="s">
        <v>412</v>
      </c>
      <c r="F1629" s="135"/>
      <c r="G1629" s="54" t="s">
        <v>4</v>
      </c>
      <c r="H1629" s="53" t="s">
        <v>5</v>
      </c>
      <c r="I1629" s="53" t="s">
        <v>6</v>
      </c>
      <c r="J1629" s="53" t="s">
        <v>8</v>
      </c>
    </row>
    <row r="1630" spans="1:10" ht="25.5">
      <c r="A1630" s="108" t="s">
        <v>413</v>
      </c>
      <c r="B1630" s="57" t="s">
        <v>590</v>
      </c>
      <c r="C1630" s="108" t="s">
        <v>29</v>
      </c>
      <c r="D1630" s="108" t="s">
        <v>591</v>
      </c>
      <c r="E1630" s="134" t="s">
        <v>1373</v>
      </c>
      <c r="F1630" s="134"/>
      <c r="G1630" s="58" t="s">
        <v>162</v>
      </c>
      <c r="H1630" s="101">
        <v>1</v>
      </c>
      <c r="I1630" s="59">
        <v>780.55</v>
      </c>
      <c r="J1630" s="59">
        <v>780.55</v>
      </c>
    </row>
    <row r="1631" spans="1:10" ht="25.5" customHeight="1">
      <c r="A1631" s="105" t="s">
        <v>428</v>
      </c>
      <c r="B1631" s="106" t="s">
        <v>956</v>
      </c>
      <c r="C1631" s="105" t="s">
        <v>29</v>
      </c>
      <c r="D1631" s="105" t="s">
        <v>957</v>
      </c>
      <c r="E1631" s="133" t="s">
        <v>738</v>
      </c>
      <c r="F1631" s="133"/>
      <c r="G1631" s="61" t="s">
        <v>739</v>
      </c>
      <c r="H1631" s="102">
        <v>0.3</v>
      </c>
      <c r="I1631" s="103">
        <v>3.52</v>
      </c>
      <c r="J1631" s="103">
        <v>1.05</v>
      </c>
    </row>
    <row r="1632" spans="1:10" ht="25.5" customHeight="1">
      <c r="A1632" s="105" t="s">
        <v>415</v>
      </c>
      <c r="B1632" s="106" t="s">
        <v>1374</v>
      </c>
      <c r="C1632" s="105" t="s">
        <v>29</v>
      </c>
      <c r="D1632" s="105" t="s">
        <v>1375</v>
      </c>
      <c r="E1632" s="133" t="s">
        <v>433</v>
      </c>
      <c r="F1632" s="133"/>
      <c r="G1632" s="61" t="s">
        <v>162</v>
      </c>
      <c r="H1632" s="102">
        <v>1</v>
      </c>
      <c r="I1632" s="103">
        <v>774.89</v>
      </c>
      <c r="J1632" s="103">
        <v>774.89</v>
      </c>
    </row>
    <row r="1633" spans="1:10" ht="25.5" customHeight="1">
      <c r="A1633" s="105" t="s">
        <v>415</v>
      </c>
      <c r="B1633" s="106" t="s">
        <v>962</v>
      </c>
      <c r="C1633" s="105" t="s">
        <v>21</v>
      </c>
      <c r="D1633" s="105" t="s">
        <v>963</v>
      </c>
      <c r="E1633" s="133" t="s">
        <v>744</v>
      </c>
      <c r="F1633" s="133"/>
      <c r="G1633" s="61" t="s">
        <v>429</v>
      </c>
      <c r="H1633" s="102">
        <v>0.3</v>
      </c>
      <c r="I1633" s="103">
        <v>15.38</v>
      </c>
      <c r="J1633" s="103">
        <v>4.6100000000000003</v>
      </c>
    </row>
    <row r="1634" spans="1:10" ht="25.5" customHeight="1">
      <c r="A1634" s="106"/>
      <c r="B1634" s="106"/>
      <c r="C1634" s="106"/>
      <c r="D1634" s="106"/>
      <c r="E1634" s="106" t="s">
        <v>420</v>
      </c>
      <c r="F1634" s="103">
        <v>2.4827659999999998</v>
      </c>
      <c r="G1634" s="106" t="s">
        <v>421</v>
      </c>
      <c r="H1634" s="103">
        <v>2.13</v>
      </c>
      <c r="I1634" s="106" t="s">
        <v>422</v>
      </c>
      <c r="J1634" s="103">
        <v>4.6100000000000003</v>
      </c>
    </row>
    <row r="1635" spans="1:10" ht="25.5" customHeight="1">
      <c r="A1635" s="106"/>
      <c r="B1635" s="106"/>
      <c r="C1635" s="106"/>
      <c r="D1635" s="106"/>
      <c r="E1635" s="106" t="s">
        <v>423</v>
      </c>
      <c r="F1635" s="103">
        <v>195.13</v>
      </c>
      <c r="G1635" s="106"/>
      <c r="H1635" s="132" t="s">
        <v>424</v>
      </c>
      <c r="I1635" s="132"/>
      <c r="J1635" s="103">
        <v>975.68</v>
      </c>
    </row>
    <row r="1636" spans="1:10" ht="25.5" customHeight="1">
      <c r="A1636" s="108"/>
      <c r="B1636" s="108"/>
      <c r="C1636" s="108"/>
      <c r="D1636" s="108"/>
      <c r="E1636" s="108"/>
      <c r="F1636" s="108"/>
      <c r="G1636" s="108"/>
      <c r="H1636" s="108"/>
      <c r="I1636" s="108"/>
      <c r="J1636" s="108"/>
    </row>
    <row r="1637" spans="1:10" ht="15">
      <c r="A1637" s="107" t="s">
        <v>255</v>
      </c>
      <c r="B1637" s="53" t="s">
        <v>1</v>
      </c>
      <c r="C1637" s="107" t="s">
        <v>2</v>
      </c>
      <c r="D1637" s="107" t="s">
        <v>3</v>
      </c>
      <c r="E1637" s="135" t="s">
        <v>412</v>
      </c>
      <c r="F1637" s="135"/>
      <c r="G1637" s="54" t="s">
        <v>4</v>
      </c>
      <c r="H1637" s="53" t="s">
        <v>5</v>
      </c>
      <c r="I1637" s="53" t="s">
        <v>6</v>
      </c>
      <c r="J1637" s="53" t="s">
        <v>8</v>
      </c>
    </row>
    <row r="1638" spans="1:10" ht="14.25" customHeight="1">
      <c r="A1638" s="108" t="s">
        <v>413</v>
      </c>
      <c r="B1638" s="57" t="s">
        <v>256</v>
      </c>
      <c r="C1638" s="108" t="s">
        <v>29</v>
      </c>
      <c r="D1638" s="108" t="s">
        <v>592</v>
      </c>
      <c r="E1638" s="134" t="s">
        <v>1373</v>
      </c>
      <c r="F1638" s="134"/>
      <c r="G1638" s="58" t="s">
        <v>162</v>
      </c>
      <c r="H1638" s="101">
        <v>1</v>
      </c>
      <c r="I1638" s="59">
        <v>214.59</v>
      </c>
      <c r="J1638" s="59">
        <v>214.59</v>
      </c>
    </row>
    <row r="1639" spans="1:10" ht="25.5">
      <c r="A1639" s="105" t="s">
        <v>428</v>
      </c>
      <c r="B1639" s="106" t="s">
        <v>1376</v>
      </c>
      <c r="C1639" s="105" t="s">
        <v>29</v>
      </c>
      <c r="D1639" s="105" t="s">
        <v>1377</v>
      </c>
      <c r="E1639" s="133" t="s">
        <v>738</v>
      </c>
      <c r="F1639" s="133"/>
      <c r="G1639" s="61" t="s">
        <v>739</v>
      </c>
      <c r="H1639" s="102">
        <v>0.5</v>
      </c>
      <c r="I1639" s="103">
        <v>3.56</v>
      </c>
      <c r="J1639" s="103">
        <v>1.78</v>
      </c>
    </row>
    <row r="1640" spans="1:10">
      <c r="A1640" s="105" t="s">
        <v>415</v>
      </c>
      <c r="B1640" s="106" t="s">
        <v>1378</v>
      </c>
      <c r="C1640" s="105" t="s">
        <v>29</v>
      </c>
      <c r="D1640" s="105" t="s">
        <v>1379</v>
      </c>
      <c r="E1640" s="133" t="s">
        <v>433</v>
      </c>
      <c r="F1640" s="133"/>
      <c r="G1640" s="61" t="s">
        <v>95</v>
      </c>
      <c r="H1640" s="102">
        <v>0.42</v>
      </c>
      <c r="I1640" s="103">
        <v>0.23</v>
      </c>
      <c r="J1640" s="103">
        <v>0.09</v>
      </c>
    </row>
    <row r="1641" spans="1:10" ht="25.5">
      <c r="A1641" s="105" t="s">
        <v>415</v>
      </c>
      <c r="B1641" s="106" t="s">
        <v>1380</v>
      </c>
      <c r="C1641" s="105" t="s">
        <v>29</v>
      </c>
      <c r="D1641" s="105" t="s">
        <v>592</v>
      </c>
      <c r="E1641" s="133" t="s">
        <v>433</v>
      </c>
      <c r="F1641" s="133"/>
      <c r="G1641" s="61" t="s">
        <v>162</v>
      </c>
      <c r="H1641" s="102">
        <v>1</v>
      </c>
      <c r="I1641" s="103">
        <v>205.03</v>
      </c>
      <c r="J1641" s="103">
        <v>205.03</v>
      </c>
    </row>
    <row r="1642" spans="1:10">
      <c r="A1642" s="105" t="s">
        <v>415</v>
      </c>
      <c r="B1642" s="106" t="s">
        <v>1381</v>
      </c>
      <c r="C1642" s="105" t="s">
        <v>21</v>
      </c>
      <c r="D1642" s="105" t="s">
        <v>1382</v>
      </c>
      <c r="E1642" s="133" t="s">
        <v>744</v>
      </c>
      <c r="F1642" s="133"/>
      <c r="G1642" s="61" t="s">
        <v>429</v>
      </c>
      <c r="H1642" s="102">
        <v>0.5</v>
      </c>
      <c r="I1642" s="103">
        <v>15.38</v>
      </c>
      <c r="J1642" s="103">
        <v>7.69</v>
      </c>
    </row>
    <row r="1643" spans="1:10" ht="14.25" customHeight="1">
      <c r="A1643" s="106"/>
      <c r="B1643" s="106"/>
      <c r="C1643" s="106"/>
      <c r="D1643" s="106"/>
      <c r="E1643" s="106" t="s">
        <v>420</v>
      </c>
      <c r="F1643" s="103">
        <v>4.1415338000000004</v>
      </c>
      <c r="G1643" s="106" t="s">
        <v>421</v>
      </c>
      <c r="H1643" s="103">
        <v>3.55</v>
      </c>
      <c r="I1643" s="106" t="s">
        <v>422</v>
      </c>
      <c r="J1643" s="103">
        <v>7.69</v>
      </c>
    </row>
    <row r="1644" spans="1:10" ht="14.25" customHeight="1">
      <c r="A1644" s="106"/>
      <c r="B1644" s="106"/>
      <c r="C1644" s="106"/>
      <c r="D1644" s="106"/>
      <c r="E1644" s="106" t="s">
        <v>423</v>
      </c>
      <c r="F1644" s="103">
        <v>53.64</v>
      </c>
      <c r="G1644" s="106"/>
      <c r="H1644" s="132" t="s">
        <v>424</v>
      </c>
      <c r="I1644" s="132"/>
      <c r="J1644" s="103">
        <v>268.23</v>
      </c>
    </row>
    <row r="1645" spans="1:10" ht="14.25" customHeight="1">
      <c r="A1645" s="108"/>
      <c r="B1645" s="108"/>
      <c r="C1645" s="108"/>
      <c r="D1645" s="108"/>
      <c r="E1645" s="108"/>
      <c r="F1645" s="108"/>
      <c r="G1645" s="108"/>
      <c r="H1645" s="108"/>
      <c r="I1645" s="108"/>
      <c r="J1645" s="108"/>
    </row>
    <row r="1646" spans="1:10" ht="14.25" customHeight="1">
      <c r="A1646" s="107" t="s">
        <v>257</v>
      </c>
      <c r="B1646" s="53" t="s">
        <v>1</v>
      </c>
      <c r="C1646" s="107" t="s">
        <v>2</v>
      </c>
      <c r="D1646" s="107" t="s">
        <v>3</v>
      </c>
      <c r="E1646" s="135" t="s">
        <v>412</v>
      </c>
      <c r="F1646" s="135"/>
      <c r="G1646" s="54" t="s">
        <v>4</v>
      </c>
      <c r="H1646" s="53" t="s">
        <v>5</v>
      </c>
      <c r="I1646" s="53" t="s">
        <v>6</v>
      </c>
      <c r="J1646" s="53" t="s">
        <v>8</v>
      </c>
    </row>
    <row r="1647" spans="1:10" ht="14.25" customHeight="1">
      <c r="A1647" s="108" t="s">
        <v>413</v>
      </c>
      <c r="B1647" s="57" t="s">
        <v>593</v>
      </c>
      <c r="C1647" s="108" t="s">
        <v>21</v>
      </c>
      <c r="D1647" s="108" t="s">
        <v>594</v>
      </c>
      <c r="E1647" s="134" t="s">
        <v>773</v>
      </c>
      <c r="F1647" s="134"/>
      <c r="G1647" s="58" t="s">
        <v>15</v>
      </c>
      <c r="H1647" s="101">
        <v>1</v>
      </c>
      <c r="I1647" s="59">
        <v>670.09</v>
      </c>
      <c r="J1647" s="59">
        <v>670.09</v>
      </c>
    </row>
    <row r="1648" spans="1:10" ht="25.5" customHeight="1">
      <c r="A1648" s="105" t="s">
        <v>428</v>
      </c>
      <c r="B1648" s="106" t="s">
        <v>1383</v>
      </c>
      <c r="C1648" s="105" t="s">
        <v>21</v>
      </c>
      <c r="D1648" s="105" t="s">
        <v>1384</v>
      </c>
      <c r="E1648" s="133" t="s">
        <v>427</v>
      </c>
      <c r="F1648" s="133"/>
      <c r="G1648" s="61" t="s">
        <v>429</v>
      </c>
      <c r="H1648" s="102">
        <v>2</v>
      </c>
      <c r="I1648" s="103">
        <v>17.93</v>
      </c>
      <c r="J1648" s="103">
        <v>35.86</v>
      </c>
    </row>
    <row r="1649" spans="1:10" ht="25.5">
      <c r="A1649" s="105" t="s">
        <v>428</v>
      </c>
      <c r="B1649" s="106" t="s">
        <v>725</v>
      </c>
      <c r="C1649" s="105" t="s">
        <v>21</v>
      </c>
      <c r="D1649" s="105" t="s">
        <v>726</v>
      </c>
      <c r="E1649" s="133" t="s">
        <v>427</v>
      </c>
      <c r="F1649" s="133"/>
      <c r="G1649" s="61" t="s">
        <v>429</v>
      </c>
      <c r="H1649" s="102">
        <v>2</v>
      </c>
      <c r="I1649" s="103">
        <v>14.69</v>
      </c>
      <c r="J1649" s="103">
        <v>29.38</v>
      </c>
    </row>
    <row r="1650" spans="1:10">
      <c r="A1650" s="105" t="s">
        <v>415</v>
      </c>
      <c r="B1650" s="106" t="s">
        <v>1385</v>
      </c>
      <c r="C1650" s="105" t="s">
        <v>21</v>
      </c>
      <c r="D1650" s="105" t="s">
        <v>1386</v>
      </c>
      <c r="E1650" s="133" t="s">
        <v>433</v>
      </c>
      <c r="F1650" s="133"/>
      <c r="G1650" s="61" t="s">
        <v>19</v>
      </c>
      <c r="H1650" s="102">
        <v>8</v>
      </c>
      <c r="I1650" s="103">
        <v>0.1</v>
      </c>
      <c r="J1650" s="103">
        <v>0.8</v>
      </c>
    </row>
    <row r="1651" spans="1:10" ht="14.25" customHeight="1">
      <c r="A1651" s="105" t="s">
        <v>415</v>
      </c>
      <c r="B1651" s="106" t="s">
        <v>1387</v>
      </c>
      <c r="C1651" s="105" t="s">
        <v>21</v>
      </c>
      <c r="D1651" s="105" t="s">
        <v>1388</v>
      </c>
      <c r="E1651" s="133" t="s">
        <v>433</v>
      </c>
      <c r="F1651" s="133"/>
      <c r="G1651" s="61" t="s">
        <v>15</v>
      </c>
      <c r="H1651" s="102">
        <v>1</v>
      </c>
      <c r="I1651" s="103">
        <v>573.33000000000004</v>
      </c>
      <c r="J1651" s="103">
        <v>573.33000000000004</v>
      </c>
    </row>
    <row r="1652" spans="1:10" ht="38.25">
      <c r="A1652" s="105" t="s">
        <v>415</v>
      </c>
      <c r="B1652" s="106" t="s">
        <v>1389</v>
      </c>
      <c r="C1652" s="105" t="s">
        <v>21</v>
      </c>
      <c r="D1652" s="105" t="s">
        <v>1390</v>
      </c>
      <c r="E1652" s="133" t="s">
        <v>433</v>
      </c>
      <c r="F1652" s="133"/>
      <c r="G1652" s="61" t="s">
        <v>102</v>
      </c>
      <c r="H1652" s="102">
        <v>4.2</v>
      </c>
      <c r="I1652" s="103">
        <v>6.63</v>
      </c>
      <c r="J1652" s="103">
        <v>27.84</v>
      </c>
    </row>
    <row r="1653" spans="1:10" ht="14.25" customHeight="1">
      <c r="A1653" s="105" t="s">
        <v>415</v>
      </c>
      <c r="B1653" s="106" t="s">
        <v>1391</v>
      </c>
      <c r="C1653" s="105" t="s">
        <v>21</v>
      </c>
      <c r="D1653" s="105" t="s">
        <v>1392</v>
      </c>
      <c r="E1653" s="133" t="s">
        <v>433</v>
      </c>
      <c r="F1653" s="133"/>
      <c r="G1653" s="61" t="s">
        <v>19</v>
      </c>
      <c r="H1653" s="102">
        <v>8</v>
      </c>
      <c r="I1653" s="103">
        <v>0.36</v>
      </c>
      <c r="J1653" s="103">
        <v>2.88</v>
      </c>
    </row>
    <row r="1654" spans="1:10" ht="14.25" customHeight="1">
      <c r="A1654" s="106"/>
      <c r="B1654" s="106"/>
      <c r="C1654" s="106"/>
      <c r="D1654" s="106"/>
      <c r="E1654" s="106" t="s">
        <v>420</v>
      </c>
      <c r="F1654" s="103">
        <v>28.436019000000002</v>
      </c>
      <c r="G1654" s="106" t="s">
        <v>421</v>
      </c>
      <c r="H1654" s="103">
        <v>24.36</v>
      </c>
      <c r="I1654" s="106" t="s">
        <v>422</v>
      </c>
      <c r="J1654" s="103">
        <v>52.8</v>
      </c>
    </row>
    <row r="1655" spans="1:10" ht="14.25" customHeight="1">
      <c r="A1655" s="106"/>
      <c r="B1655" s="106"/>
      <c r="C1655" s="106"/>
      <c r="D1655" s="106"/>
      <c r="E1655" s="106" t="s">
        <v>423</v>
      </c>
      <c r="F1655" s="103">
        <v>167.52</v>
      </c>
      <c r="G1655" s="106"/>
      <c r="H1655" s="132" t="s">
        <v>424</v>
      </c>
      <c r="I1655" s="132"/>
      <c r="J1655" s="103">
        <v>837.61</v>
      </c>
    </row>
    <row r="1656" spans="1:10" ht="14.25" customHeight="1">
      <c r="A1656" s="108"/>
      <c r="B1656" s="108"/>
      <c r="C1656" s="108"/>
      <c r="D1656" s="108"/>
      <c r="E1656" s="108"/>
      <c r="F1656" s="108"/>
      <c r="G1656" s="108"/>
      <c r="H1656" s="108"/>
      <c r="I1656" s="108"/>
      <c r="J1656" s="108"/>
    </row>
    <row r="1657" spans="1:10" ht="15">
      <c r="A1657" s="107" t="s">
        <v>258</v>
      </c>
      <c r="B1657" s="53" t="s">
        <v>1</v>
      </c>
      <c r="C1657" s="107" t="s">
        <v>2</v>
      </c>
      <c r="D1657" s="107" t="s">
        <v>3</v>
      </c>
      <c r="E1657" s="135" t="s">
        <v>412</v>
      </c>
      <c r="F1657" s="135"/>
      <c r="G1657" s="54" t="s">
        <v>4</v>
      </c>
      <c r="H1657" s="53" t="s">
        <v>5</v>
      </c>
      <c r="I1657" s="53" t="s">
        <v>6</v>
      </c>
      <c r="J1657" s="53" t="s">
        <v>8</v>
      </c>
    </row>
    <row r="1658" spans="1:10">
      <c r="A1658" s="108" t="s">
        <v>413</v>
      </c>
      <c r="B1658" s="57" t="s">
        <v>595</v>
      </c>
      <c r="C1658" s="108" t="s">
        <v>596</v>
      </c>
      <c r="D1658" s="108" t="s">
        <v>597</v>
      </c>
      <c r="E1658" s="134" t="s">
        <v>1393</v>
      </c>
      <c r="F1658" s="134"/>
      <c r="G1658" s="58" t="s">
        <v>19</v>
      </c>
      <c r="H1658" s="101">
        <v>1</v>
      </c>
      <c r="I1658" s="59">
        <v>4792.32</v>
      </c>
      <c r="J1658" s="59">
        <v>4792.32</v>
      </c>
    </row>
    <row r="1659" spans="1:10" ht="14.25" customHeight="1">
      <c r="A1659" s="105" t="s">
        <v>428</v>
      </c>
      <c r="B1659" s="106" t="s">
        <v>1394</v>
      </c>
      <c r="C1659" s="105" t="s">
        <v>596</v>
      </c>
      <c r="D1659" s="105" t="s">
        <v>1395</v>
      </c>
      <c r="E1659" s="133" t="s">
        <v>1393</v>
      </c>
      <c r="F1659" s="133"/>
      <c r="G1659" s="61" t="s">
        <v>429</v>
      </c>
      <c r="H1659" s="102">
        <v>4.5</v>
      </c>
      <c r="I1659" s="103">
        <v>17.13</v>
      </c>
      <c r="J1659" s="103">
        <v>77.08</v>
      </c>
    </row>
    <row r="1660" spans="1:10" ht="25.5">
      <c r="A1660" s="105" t="s">
        <v>428</v>
      </c>
      <c r="B1660" s="106" t="s">
        <v>1396</v>
      </c>
      <c r="C1660" s="105" t="s">
        <v>596</v>
      </c>
      <c r="D1660" s="105" t="s">
        <v>917</v>
      </c>
      <c r="E1660" s="133" t="s">
        <v>1393</v>
      </c>
      <c r="F1660" s="133"/>
      <c r="G1660" s="61" t="s">
        <v>429</v>
      </c>
      <c r="H1660" s="102">
        <v>4.5</v>
      </c>
      <c r="I1660" s="103">
        <v>21.29</v>
      </c>
      <c r="J1660" s="103">
        <v>95.8</v>
      </c>
    </row>
    <row r="1661" spans="1:10" ht="14.25" customHeight="1">
      <c r="A1661" s="105" t="s">
        <v>428</v>
      </c>
      <c r="B1661" s="106" t="s">
        <v>1397</v>
      </c>
      <c r="C1661" s="105" t="s">
        <v>596</v>
      </c>
      <c r="D1661" s="105" t="s">
        <v>1398</v>
      </c>
      <c r="E1661" s="133" t="s">
        <v>1393</v>
      </c>
      <c r="F1661" s="133"/>
      <c r="G1661" s="61" t="s">
        <v>41</v>
      </c>
      <c r="H1661" s="102">
        <v>8.8000000000000007</v>
      </c>
      <c r="I1661" s="103">
        <v>92.07</v>
      </c>
      <c r="J1661" s="103">
        <v>810.21</v>
      </c>
    </row>
    <row r="1662" spans="1:10" ht="25.5">
      <c r="A1662" s="105" t="s">
        <v>428</v>
      </c>
      <c r="B1662" s="106" t="s">
        <v>1399</v>
      </c>
      <c r="C1662" s="105" t="s">
        <v>596</v>
      </c>
      <c r="D1662" s="105" t="s">
        <v>1400</v>
      </c>
      <c r="E1662" s="133" t="s">
        <v>1393</v>
      </c>
      <c r="F1662" s="133"/>
      <c r="G1662" s="61" t="s">
        <v>41</v>
      </c>
      <c r="H1662" s="102">
        <v>5.5</v>
      </c>
      <c r="I1662" s="103">
        <v>51.21</v>
      </c>
      <c r="J1662" s="103">
        <v>281.64999999999998</v>
      </c>
    </row>
    <row r="1663" spans="1:10" ht="25.5">
      <c r="A1663" s="105" t="s">
        <v>428</v>
      </c>
      <c r="B1663" s="106" t="s">
        <v>1401</v>
      </c>
      <c r="C1663" s="105" t="s">
        <v>596</v>
      </c>
      <c r="D1663" s="105" t="s">
        <v>1402</v>
      </c>
      <c r="E1663" s="133" t="s">
        <v>1393</v>
      </c>
      <c r="F1663" s="133"/>
      <c r="G1663" s="61" t="s">
        <v>41</v>
      </c>
      <c r="H1663" s="102">
        <v>0.83</v>
      </c>
      <c r="I1663" s="103">
        <v>3274.39</v>
      </c>
      <c r="J1663" s="103">
        <v>2717.74</v>
      </c>
    </row>
    <row r="1664" spans="1:10" ht="25.5" customHeight="1">
      <c r="A1664" s="105" t="s">
        <v>428</v>
      </c>
      <c r="B1664" s="106" t="s">
        <v>1403</v>
      </c>
      <c r="C1664" s="105" t="s">
        <v>596</v>
      </c>
      <c r="D1664" s="105" t="s">
        <v>1404</v>
      </c>
      <c r="E1664" s="133" t="s">
        <v>1393</v>
      </c>
      <c r="F1664" s="133"/>
      <c r="G1664" s="61" t="s">
        <v>102</v>
      </c>
      <c r="H1664" s="102">
        <v>0.5</v>
      </c>
      <c r="I1664" s="103">
        <v>36.86</v>
      </c>
      <c r="J1664" s="103">
        <v>18.43</v>
      </c>
    </row>
    <row r="1665" spans="1:10" ht="25.5">
      <c r="A1665" s="105" t="s">
        <v>428</v>
      </c>
      <c r="B1665" s="106" t="s">
        <v>1405</v>
      </c>
      <c r="C1665" s="105" t="s">
        <v>596</v>
      </c>
      <c r="D1665" s="105" t="s">
        <v>1406</v>
      </c>
      <c r="E1665" s="133" t="s">
        <v>1393</v>
      </c>
      <c r="F1665" s="133"/>
      <c r="G1665" s="61" t="s">
        <v>102</v>
      </c>
      <c r="H1665" s="102">
        <v>4</v>
      </c>
      <c r="I1665" s="103">
        <v>77.55</v>
      </c>
      <c r="J1665" s="103">
        <v>310.2</v>
      </c>
    </row>
    <row r="1666" spans="1:10">
      <c r="A1666" s="105" t="s">
        <v>415</v>
      </c>
      <c r="B1666" s="106" t="s">
        <v>1407</v>
      </c>
      <c r="C1666" s="105" t="s">
        <v>596</v>
      </c>
      <c r="D1666" s="105" t="s">
        <v>1408</v>
      </c>
      <c r="E1666" s="133" t="s">
        <v>433</v>
      </c>
      <c r="F1666" s="133"/>
      <c r="G1666" s="61" t="s">
        <v>19</v>
      </c>
      <c r="H1666" s="102">
        <v>1</v>
      </c>
      <c r="I1666" s="103">
        <v>481.21</v>
      </c>
      <c r="J1666" s="103">
        <v>481.21</v>
      </c>
    </row>
    <row r="1667" spans="1:10" ht="14.25" customHeight="1">
      <c r="A1667" s="106"/>
      <c r="B1667" s="106"/>
      <c r="C1667" s="106"/>
      <c r="D1667" s="106"/>
      <c r="E1667" s="106" t="s">
        <v>420</v>
      </c>
      <c r="F1667" s="103">
        <v>571.28392934080136</v>
      </c>
      <c r="G1667" s="106" t="s">
        <v>421</v>
      </c>
      <c r="H1667" s="103">
        <v>489.48</v>
      </c>
      <c r="I1667" s="106" t="s">
        <v>422</v>
      </c>
      <c r="J1667" s="103">
        <v>1060.76</v>
      </c>
    </row>
    <row r="1668" spans="1:10" ht="14.25" customHeight="1">
      <c r="A1668" s="106"/>
      <c r="B1668" s="106"/>
      <c r="C1668" s="106"/>
      <c r="D1668" s="106"/>
      <c r="E1668" s="106" t="s">
        <v>423</v>
      </c>
      <c r="F1668" s="103">
        <v>1198.08</v>
      </c>
      <c r="G1668" s="106"/>
      <c r="H1668" s="132" t="s">
        <v>424</v>
      </c>
      <c r="I1668" s="132"/>
      <c r="J1668" s="103">
        <v>5990.4</v>
      </c>
    </row>
    <row r="1669" spans="1:10">
      <c r="A1669" s="108"/>
      <c r="B1669" s="108"/>
      <c r="C1669" s="108"/>
      <c r="D1669" s="108"/>
      <c r="E1669" s="108"/>
      <c r="F1669" s="108"/>
      <c r="G1669" s="108"/>
      <c r="H1669" s="108"/>
      <c r="I1669" s="108"/>
      <c r="J1669" s="108"/>
    </row>
    <row r="1670" spans="1:10" ht="38.25" customHeight="1">
      <c r="A1670" s="107" t="s">
        <v>259</v>
      </c>
      <c r="B1670" s="53" t="s">
        <v>1</v>
      </c>
      <c r="C1670" s="107" t="s">
        <v>2</v>
      </c>
      <c r="D1670" s="107" t="s">
        <v>3</v>
      </c>
      <c r="E1670" s="135" t="s">
        <v>412</v>
      </c>
      <c r="F1670" s="135"/>
      <c r="G1670" s="54" t="s">
        <v>4</v>
      </c>
      <c r="H1670" s="53" t="s">
        <v>5</v>
      </c>
      <c r="I1670" s="53" t="s">
        <v>6</v>
      </c>
      <c r="J1670" s="53" t="s">
        <v>8</v>
      </c>
    </row>
    <row r="1671" spans="1:10" ht="14.25" customHeight="1">
      <c r="A1671" s="108" t="s">
        <v>413</v>
      </c>
      <c r="B1671" s="57" t="s">
        <v>598</v>
      </c>
      <c r="C1671" s="108" t="s">
        <v>21</v>
      </c>
      <c r="D1671" s="108" t="s">
        <v>599</v>
      </c>
      <c r="E1671" s="134" t="s">
        <v>810</v>
      </c>
      <c r="F1671" s="134"/>
      <c r="G1671" s="58" t="s">
        <v>19</v>
      </c>
      <c r="H1671" s="101">
        <v>1</v>
      </c>
      <c r="I1671" s="59">
        <v>2025.51</v>
      </c>
      <c r="J1671" s="59">
        <v>2025.51</v>
      </c>
    </row>
    <row r="1672" spans="1:10" ht="51">
      <c r="A1672" s="105" t="s">
        <v>428</v>
      </c>
      <c r="B1672" s="106" t="s">
        <v>921</v>
      </c>
      <c r="C1672" s="105" t="s">
        <v>21</v>
      </c>
      <c r="D1672" s="105" t="s">
        <v>922</v>
      </c>
      <c r="E1672" s="133" t="s">
        <v>447</v>
      </c>
      <c r="F1672" s="133"/>
      <c r="G1672" s="61" t="s">
        <v>448</v>
      </c>
      <c r="H1672" s="102">
        <v>0.11990000000000001</v>
      </c>
      <c r="I1672" s="103">
        <v>139.5</v>
      </c>
      <c r="J1672" s="103">
        <v>16.72</v>
      </c>
    </row>
    <row r="1673" spans="1:10" ht="25.5" customHeight="1">
      <c r="A1673" s="105" t="s">
        <v>428</v>
      </c>
      <c r="B1673" s="106" t="s">
        <v>923</v>
      </c>
      <c r="C1673" s="105" t="s">
        <v>21</v>
      </c>
      <c r="D1673" s="105" t="s">
        <v>924</v>
      </c>
      <c r="E1673" s="133" t="s">
        <v>447</v>
      </c>
      <c r="F1673" s="133"/>
      <c r="G1673" s="61" t="s">
        <v>451</v>
      </c>
      <c r="H1673" s="102">
        <v>0.24429999999999999</v>
      </c>
      <c r="I1673" s="103">
        <v>48.05</v>
      </c>
      <c r="J1673" s="103">
        <v>11.73</v>
      </c>
    </row>
    <row r="1674" spans="1:10" ht="25.5" customHeight="1">
      <c r="A1674" s="105" t="s">
        <v>428</v>
      </c>
      <c r="B1674" s="106" t="s">
        <v>1409</v>
      </c>
      <c r="C1674" s="105" t="s">
        <v>21</v>
      </c>
      <c r="D1674" s="105" t="s">
        <v>1410</v>
      </c>
      <c r="E1674" s="133" t="s">
        <v>722</v>
      </c>
      <c r="F1674" s="133"/>
      <c r="G1674" s="61" t="s">
        <v>54</v>
      </c>
      <c r="H1674" s="102">
        <v>3.2084000000000001</v>
      </c>
      <c r="I1674" s="103">
        <v>11.61</v>
      </c>
      <c r="J1674" s="103">
        <v>37.24</v>
      </c>
    </row>
    <row r="1675" spans="1:10" ht="25.5" customHeight="1">
      <c r="A1675" s="105" t="s">
        <v>428</v>
      </c>
      <c r="B1675" s="106" t="s">
        <v>1411</v>
      </c>
      <c r="C1675" s="105" t="s">
        <v>21</v>
      </c>
      <c r="D1675" s="105" t="s">
        <v>1412</v>
      </c>
      <c r="E1675" s="133" t="s">
        <v>722</v>
      </c>
      <c r="F1675" s="133"/>
      <c r="G1675" s="61" t="s">
        <v>54</v>
      </c>
      <c r="H1675" s="102">
        <v>7.4039999999999999</v>
      </c>
      <c r="I1675" s="103">
        <v>11.98</v>
      </c>
      <c r="J1675" s="103">
        <v>88.69</v>
      </c>
    </row>
    <row r="1676" spans="1:10" ht="25.5" customHeight="1">
      <c r="A1676" s="105" t="s">
        <v>428</v>
      </c>
      <c r="B1676" s="106" t="s">
        <v>1413</v>
      </c>
      <c r="C1676" s="105" t="s">
        <v>21</v>
      </c>
      <c r="D1676" s="105" t="s">
        <v>1414</v>
      </c>
      <c r="E1676" s="133" t="s">
        <v>722</v>
      </c>
      <c r="F1676" s="133"/>
      <c r="G1676" s="61" t="s">
        <v>41</v>
      </c>
      <c r="H1676" s="102">
        <v>0.22420000000000001</v>
      </c>
      <c r="I1676" s="103">
        <v>805.95</v>
      </c>
      <c r="J1676" s="103">
        <v>180.69</v>
      </c>
    </row>
    <row r="1677" spans="1:10" ht="14.25" customHeight="1">
      <c r="A1677" s="105" t="s">
        <v>428</v>
      </c>
      <c r="B1677" s="106" t="s">
        <v>1415</v>
      </c>
      <c r="C1677" s="105" t="s">
        <v>21</v>
      </c>
      <c r="D1677" s="105" t="s">
        <v>1416</v>
      </c>
      <c r="E1677" s="133" t="s">
        <v>722</v>
      </c>
      <c r="F1677" s="133"/>
      <c r="G1677" s="61" t="s">
        <v>41</v>
      </c>
      <c r="H1677" s="102">
        <v>0.08</v>
      </c>
      <c r="I1677" s="103">
        <v>780.96</v>
      </c>
      <c r="J1677" s="103">
        <v>62.47</v>
      </c>
    </row>
    <row r="1678" spans="1:10" ht="14.25" customHeight="1">
      <c r="A1678" s="105" t="s">
        <v>428</v>
      </c>
      <c r="B1678" s="106" t="s">
        <v>1158</v>
      </c>
      <c r="C1678" s="105" t="s">
        <v>21</v>
      </c>
      <c r="D1678" s="105" t="s">
        <v>1159</v>
      </c>
      <c r="E1678" s="133" t="s">
        <v>722</v>
      </c>
      <c r="F1678" s="133"/>
      <c r="G1678" s="61" t="s">
        <v>41</v>
      </c>
      <c r="H1678" s="102">
        <v>0.126</v>
      </c>
      <c r="I1678" s="103">
        <v>1930.63</v>
      </c>
      <c r="J1678" s="103">
        <v>243.25</v>
      </c>
    </row>
    <row r="1679" spans="1:10" ht="14.25" customHeight="1">
      <c r="A1679" s="105" t="s">
        <v>428</v>
      </c>
      <c r="B1679" s="106" t="s">
        <v>1417</v>
      </c>
      <c r="C1679" s="105" t="s">
        <v>21</v>
      </c>
      <c r="D1679" s="105" t="s">
        <v>1418</v>
      </c>
      <c r="E1679" s="133" t="s">
        <v>722</v>
      </c>
      <c r="F1679" s="133"/>
      <c r="G1679" s="61" t="s">
        <v>41</v>
      </c>
      <c r="H1679" s="102">
        <v>2.52E-2</v>
      </c>
      <c r="I1679" s="103">
        <v>2288.13</v>
      </c>
      <c r="J1679" s="103">
        <v>57.66</v>
      </c>
    </row>
    <row r="1680" spans="1:10" ht="38.25" customHeight="1">
      <c r="A1680" s="105" t="s">
        <v>428</v>
      </c>
      <c r="B1680" s="106" t="s">
        <v>1419</v>
      </c>
      <c r="C1680" s="105" t="s">
        <v>21</v>
      </c>
      <c r="D1680" s="105" t="s">
        <v>1420</v>
      </c>
      <c r="E1680" s="133" t="s">
        <v>819</v>
      </c>
      <c r="F1680" s="133"/>
      <c r="G1680" s="61" t="s">
        <v>41</v>
      </c>
      <c r="H1680" s="102">
        <v>0.187</v>
      </c>
      <c r="I1680" s="103">
        <v>113.99</v>
      </c>
      <c r="J1680" s="103">
        <v>21.31</v>
      </c>
    </row>
    <row r="1681" spans="1:10" ht="14.25" customHeight="1">
      <c r="A1681" s="105" t="s">
        <v>428</v>
      </c>
      <c r="B1681" s="106" t="s">
        <v>1162</v>
      </c>
      <c r="C1681" s="105" t="s">
        <v>21</v>
      </c>
      <c r="D1681" s="105" t="s">
        <v>1163</v>
      </c>
      <c r="E1681" s="133" t="s">
        <v>427</v>
      </c>
      <c r="F1681" s="133"/>
      <c r="G1681" s="61" t="s">
        <v>41</v>
      </c>
      <c r="H1681" s="102">
        <v>0.23480000000000001</v>
      </c>
      <c r="I1681" s="103">
        <v>646.09</v>
      </c>
      <c r="J1681" s="103">
        <v>151.69999999999999</v>
      </c>
    </row>
    <row r="1682" spans="1:10" ht="25.5">
      <c r="A1682" s="105" t="s">
        <v>428</v>
      </c>
      <c r="B1682" s="106" t="s">
        <v>916</v>
      </c>
      <c r="C1682" s="105" t="s">
        <v>21</v>
      </c>
      <c r="D1682" s="105" t="s">
        <v>917</v>
      </c>
      <c r="E1682" s="133" t="s">
        <v>427</v>
      </c>
      <c r="F1682" s="133"/>
      <c r="G1682" s="61" t="s">
        <v>429</v>
      </c>
      <c r="H1682" s="102">
        <v>15.9937</v>
      </c>
      <c r="I1682" s="103">
        <v>18.87</v>
      </c>
      <c r="J1682" s="103">
        <v>301.8</v>
      </c>
    </row>
    <row r="1683" spans="1:10" ht="25.5" customHeight="1">
      <c r="A1683" s="105" t="s">
        <v>428</v>
      </c>
      <c r="B1683" s="106" t="s">
        <v>441</v>
      </c>
      <c r="C1683" s="105" t="s">
        <v>21</v>
      </c>
      <c r="D1683" s="105" t="s">
        <v>442</v>
      </c>
      <c r="E1683" s="133" t="s">
        <v>427</v>
      </c>
      <c r="F1683" s="133"/>
      <c r="G1683" s="61" t="s">
        <v>429</v>
      </c>
      <c r="H1683" s="102">
        <v>12.5664</v>
      </c>
      <c r="I1683" s="103">
        <v>14.15</v>
      </c>
      <c r="J1683" s="103">
        <v>177.81</v>
      </c>
    </row>
    <row r="1684" spans="1:10" ht="25.5" customHeight="1">
      <c r="A1684" s="105" t="s">
        <v>415</v>
      </c>
      <c r="B1684" s="106" t="s">
        <v>1421</v>
      </c>
      <c r="C1684" s="105" t="s">
        <v>21</v>
      </c>
      <c r="D1684" s="105" t="s">
        <v>1422</v>
      </c>
      <c r="E1684" s="133" t="s">
        <v>433</v>
      </c>
      <c r="F1684" s="133"/>
      <c r="G1684" s="61" t="s">
        <v>19</v>
      </c>
      <c r="H1684" s="102">
        <v>135.7467</v>
      </c>
      <c r="I1684" s="103">
        <v>4.21</v>
      </c>
      <c r="J1684" s="103">
        <v>571.49</v>
      </c>
    </row>
    <row r="1685" spans="1:10" ht="25.5" customHeight="1">
      <c r="A1685" s="105" t="s">
        <v>415</v>
      </c>
      <c r="B1685" s="106" t="s">
        <v>1423</v>
      </c>
      <c r="C1685" s="105" t="s">
        <v>21</v>
      </c>
      <c r="D1685" s="105" t="s">
        <v>1424</v>
      </c>
      <c r="E1685" s="133" t="s">
        <v>433</v>
      </c>
      <c r="F1685" s="133"/>
      <c r="G1685" s="61" t="s">
        <v>19</v>
      </c>
      <c r="H1685" s="102">
        <v>27.3</v>
      </c>
      <c r="I1685" s="103">
        <v>2.61</v>
      </c>
      <c r="J1685" s="103">
        <v>71.25</v>
      </c>
    </row>
    <row r="1686" spans="1:10" ht="25.5" customHeight="1">
      <c r="A1686" s="105" t="s">
        <v>415</v>
      </c>
      <c r="B1686" s="106" t="s">
        <v>1425</v>
      </c>
      <c r="C1686" s="105" t="s">
        <v>21</v>
      </c>
      <c r="D1686" s="105" t="s">
        <v>1426</v>
      </c>
      <c r="E1686" s="133" t="s">
        <v>433</v>
      </c>
      <c r="F1686" s="133"/>
      <c r="G1686" s="61" t="s">
        <v>41</v>
      </c>
      <c r="H1686" s="102">
        <v>0.36959999999999998</v>
      </c>
      <c r="I1686" s="103">
        <v>85.78</v>
      </c>
      <c r="J1686" s="103">
        <v>31.7</v>
      </c>
    </row>
    <row r="1687" spans="1:10" ht="25.5" customHeight="1">
      <c r="A1687" s="106"/>
      <c r="B1687" s="106"/>
      <c r="C1687" s="106"/>
      <c r="D1687" s="106"/>
      <c r="E1687" s="106" t="s">
        <v>420</v>
      </c>
      <c r="F1687" s="103">
        <v>340.04200775527789</v>
      </c>
      <c r="G1687" s="106" t="s">
        <v>421</v>
      </c>
      <c r="H1687" s="103">
        <v>291.35000000000002</v>
      </c>
      <c r="I1687" s="106" t="s">
        <v>422</v>
      </c>
      <c r="J1687" s="103">
        <v>631.39</v>
      </c>
    </row>
    <row r="1688" spans="1:10" ht="25.5" customHeight="1">
      <c r="A1688" s="106"/>
      <c r="B1688" s="106"/>
      <c r="C1688" s="106"/>
      <c r="D1688" s="106"/>
      <c r="E1688" s="106" t="s">
        <v>423</v>
      </c>
      <c r="F1688" s="103">
        <v>506.37</v>
      </c>
      <c r="G1688" s="106"/>
      <c r="H1688" s="132" t="s">
        <v>424</v>
      </c>
      <c r="I1688" s="132"/>
      <c r="J1688" s="103">
        <v>2531.88</v>
      </c>
    </row>
    <row r="1689" spans="1:10">
      <c r="A1689" s="108"/>
      <c r="B1689" s="108"/>
      <c r="C1689" s="108"/>
      <c r="D1689" s="108"/>
      <c r="E1689" s="108"/>
      <c r="F1689" s="108"/>
      <c r="G1689" s="108"/>
      <c r="H1689" s="108"/>
      <c r="I1689" s="108"/>
      <c r="J1689" s="108"/>
    </row>
    <row r="1690" spans="1:10" ht="25.5" customHeight="1">
      <c r="A1690" s="107" t="s">
        <v>260</v>
      </c>
      <c r="B1690" s="53" t="s">
        <v>1</v>
      </c>
      <c r="C1690" s="107" t="s">
        <v>2</v>
      </c>
      <c r="D1690" s="107" t="s">
        <v>3</v>
      </c>
      <c r="E1690" s="135" t="s">
        <v>412</v>
      </c>
      <c r="F1690" s="135"/>
      <c r="G1690" s="54" t="s">
        <v>4</v>
      </c>
      <c r="H1690" s="53" t="s">
        <v>5</v>
      </c>
      <c r="I1690" s="53" t="s">
        <v>6</v>
      </c>
      <c r="J1690" s="53" t="s">
        <v>8</v>
      </c>
    </row>
    <row r="1691" spans="1:10" ht="25.5" customHeight="1">
      <c r="A1691" s="108" t="s">
        <v>413</v>
      </c>
      <c r="B1691" s="57" t="s">
        <v>261</v>
      </c>
      <c r="C1691" s="108" t="s">
        <v>29</v>
      </c>
      <c r="D1691" s="108" t="s">
        <v>600</v>
      </c>
      <c r="E1691" s="134" t="s">
        <v>1427</v>
      </c>
      <c r="F1691" s="134"/>
      <c r="G1691" s="58" t="s">
        <v>162</v>
      </c>
      <c r="H1691" s="101">
        <v>1</v>
      </c>
      <c r="I1691" s="59">
        <v>77.56</v>
      </c>
      <c r="J1691" s="59">
        <v>77.56</v>
      </c>
    </row>
    <row r="1692" spans="1:10" ht="14.25" customHeight="1">
      <c r="A1692" s="105" t="s">
        <v>428</v>
      </c>
      <c r="B1692" s="106" t="s">
        <v>736</v>
      </c>
      <c r="C1692" s="105" t="s">
        <v>29</v>
      </c>
      <c r="D1692" s="105" t="s">
        <v>737</v>
      </c>
      <c r="E1692" s="133" t="s">
        <v>738</v>
      </c>
      <c r="F1692" s="133"/>
      <c r="G1692" s="61" t="s">
        <v>739</v>
      </c>
      <c r="H1692" s="102">
        <v>0.65</v>
      </c>
      <c r="I1692" s="103">
        <v>3.64</v>
      </c>
      <c r="J1692" s="103">
        <v>2.36</v>
      </c>
    </row>
    <row r="1693" spans="1:10" ht="25.5">
      <c r="A1693" s="105" t="s">
        <v>428</v>
      </c>
      <c r="B1693" s="106" t="s">
        <v>1376</v>
      </c>
      <c r="C1693" s="105" t="s">
        <v>29</v>
      </c>
      <c r="D1693" s="105" t="s">
        <v>1377</v>
      </c>
      <c r="E1693" s="133" t="s">
        <v>738</v>
      </c>
      <c r="F1693" s="133"/>
      <c r="G1693" s="61" t="s">
        <v>739</v>
      </c>
      <c r="H1693" s="102">
        <v>0.65</v>
      </c>
      <c r="I1693" s="103">
        <v>3.56</v>
      </c>
      <c r="J1693" s="103">
        <v>2.31</v>
      </c>
    </row>
    <row r="1694" spans="1:10">
      <c r="A1694" s="105" t="s">
        <v>415</v>
      </c>
      <c r="B1694" s="106" t="s">
        <v>1428</v>
      </c>
      <c r="C1694" s="105" t="s">
        <v>29</v>
      </c>
      <c r="D1694" s="105" t="s">
        <v>1429</v>
      </c>
      <c r="E1694" s="133" t="s">
        <v>433</v>
      </c>
      <c r="F1694" s="133"/>
      <c r="G1694" s="61" t="s">
        <v>1070</v>
      </c>
      <c r="H1694" s="102">
        <v>3.9E-2</v>
      </c>
      <c r="I1694" s="103">
        <v>71.510000000000005</v>
      </c>
      <c r="J1694" s="103">
        <v>2.78</v>
      </c>
    </row>
    <row r="1695" spans="1:10" ht="14.25" customHeight="1">
      <c r="A1695" s="105" t="s">
        <v>415</v>
      </c>
      <c r="B1695" s="106" t="s">
        <v>1430</v>
      </c>
      <c r="C1695" s="105" t="s">
        <v>29</v>
      </c>
      <c r="D1695" s="105" t="s">
        <v>1431</v>
      </c>
      <c r="E1695" s="133" t="s">
        <v>433</v>
      </c>
      <c r="F1695" s="133"/>
      <c r="G1695" s="61" t="s">
        <v>1070</v>
      </c>
      <c r="H1695" s="102">
        <v>0.09</v>
      </c>
      <c r="I1695" s="103">
        <v>62.7</v>
      </c>
      <c r="J1695" s="103">
        <v>5.64</v>
      </c>
    </row>
    <row r="1696" spans="1:10">
      <c r="A1696" s="105" t="s">
        <v>415</v>
      </c>
      <c r="B1696" s="106" t="s">
        <v>1432</v>
      </c>
      <c r="C1696" s="105" t="s">
        <v>29</v>
      </c>
      <c r="D1696" s="105" t="s">
        <v>1433</v>
      </c>
      <c r="E1696" s="133" t="s">
        <v>433</v>
      </c>
      <c r="F1696" s="133"/>
      <c r="G1696" s="61" t="s">
        <v>1434</v>
      </c>
      <c r="H1696" s="102">
        <v>0.06</v>
      </c>
      <c r="I1696" s="103">
        <v>68.86</v>
      </c>
      <c r="J1696" s="103">
        <v>4.13</v>
      </c>
    </row>
    <row r="1697" spans="1:10" ht="14.25" customHeight="1">
      <c r="A1697" s="105" t="s">
        <v>415</v>
      </c>
      <c r="B1697" s="106" t="s">
        <v>1381</v>
      </c>
      <c r="C1697" s="105" t="s">
        <v>21</v>
      </c>
      <c r="D1697" s="105" t="s">
        <v>1382</v>
      </c>
      <c r="E1697" s="133" t="s">
        <v>744</v>
      </c>
      <c r="F1697" s="133"/>
      <c r="G1697" s="61" t="s">
        <v>429</v>
      </c>
      <c r="H1697" s="102">
        <v>0.65</v>
      </c>
      <c r="I1697" s="103">
        <v>15.38</v>
      </c>
      <c r="J1697" s="103">
        <v>9.99</v>
      </c>
    </row>
    <row r="1698" spans="1:10" ht="25.5" customHeight="1">
      <c r="A1698" s="105" t="s">
        <v>415</v>
      </c>
      <c r="B1698" s="106" t="s">
        <v>1435</v>
      </c>
      <c r="C1698" s="105" t="s">
        <v>21</v>
      </c>
      <c r="D1698" s="105" t="s">
        <v>1436</v>
      </c>
      <c r="E1698" s="133" t="s">
        <v>433</v>
      </c>
      <c r="F1698" s="133"/>
      <c r="G1698" s="61" t="s">
        <v>19</v>
      </c>
      <c r="H1698" s="102">
        <v>3</v>
      </c>
      <c r="I1698" s="103">
        <v>1.28</v>
      </c>
      <c r="J1698" s="103">
        <v>3.84</v>
      </c>
    </row>
    <row r="1699" spans="1:10" ht="25.5" customHeight="1">
      <c r="A1699" s="105" t="s">
        <v>415</v>
      </c>
      <c r="B1699" s="106" t="s">
        <v>1437</v>
      </c>
      <c r="C1699" s="105" t="s">
        <v>21</v>
      </c>
      <c r="D1699" s="105" t="s">
        <v>1438</v>
      </c>
      <c r="E1699" s="133" t="s">
        <v>433</v>
      </c>
      <c r="F1699" s="133"/>
      <c r="G1699" s="61" t="s">
        <v>19</v>
      </c>
      <c r="H1699" s="102">
        <v>3</v>
      </c>
      <c r="I1699" s="103">
        <v>4.4800000000000004</v>
      </c>
      <c r="J1699" s="103">
        <v>13.44</v>
      </c>
    </row>
    <row r="1700" spans="1:10" ht="25.5" customHeight="1">
      <c r="A1700" s="105" t="s">
        <v>415</v>
      </c>
      <c r="B1700" s="106" t="s">
        <v>1152</v>
      </c>
      <c r="C1700" s="105" t="s">
        <v>21</v>
      </c>
      <c r="D1700" s="105" t="s">
        <v>1153</v>
      </c>
      <c r="E1700" s="133" t="s">
        <v>433</v>
      </c>
      <c r="F1700" s="133"/>
      <c r="G1700" s="61" t="s">
        <v>19</v>
      </c>
      <c r="H1700" s="102">
        <v>0.2</v>
      </c>
      <c r="I1700" s="103">
        <v>0.94</v>
      </c>
      <c r="J1700" s="103">
        <v>0.18</v>
      </c>
    </row>
    <row r="1701" spans="1:10" ht="25.5" customHeight="1">
      <c r="A1701" s="105" t="s">
        <v>415</v>
      </c>
      <c r="B1701" s="106" t="s">
        <v>755</v>
      </c>
      <c r="C1701" s="105" t="s">
        <v>21</v>
      </c>
      <c r="D1701" s="105" t="s">
        <v>756</v>
      </c>
      <c r="E1701" s="133" t="s">
        <v>744</v>
      </c>
      <c r="F1701" s="133"/>
      <c r="G1701" s="61" t="s">
        <v>429</v>
      </c>
      <c r="H1701" s="102">
        <v>0.65</v>
      </c>
      <c r="I1701" s="103">
        <v>10.86</v>
      </c>
      <c r="J1701" s="103">
        <v>7.05</v>
      </c>
    </row>
    <row r="1702" spans="1:10" ht="25.5" customHeight="1">
      <c r="A1702" s="105" t="s">
        <v>415</v>
      </c>
      <c r="B1702" s="106" t="s">
        <v>1262</v>
      </c>
      <c r="C1702" s="105" t="s">
        <v>21</v>
      </c>
      <c r="D1702" s="105" t="s">
        <v>1263</v>
      </c>
      <c r="E1702" s="133" t="s">
        <v>433</v>
      </c>
      <c r="F1702" s="133"/>
      <c r="G1702" s="61" t="s">
        <v>102</v>
      </c>
      <c r="H1702" s="102">
        <v>4</v>
      </c>
      <c r="I1702" s="103">
        <v>6.46</v>
      </c>
      <c r="J1702" s="103">
        <v>25.84</v>
      </c>
    </row>
    <row r="1703" spans="1:10" ht="25.5" customHeight="1">
      <c r="A1703" s="106"/>
      <c r="B1703" s="106"/>
      <c r="C1703" s="106"/>
      <c r="D1703" s="106"/>
      <c r="E1703" s="106" t="s">
        <v>420</v>
      </c>
      <c r="F1703" s="103">
        <v>9.1770788000000003</v>
      </c>
      <c r="G1703" s="106" t="s">
        <v>421</v>
      </c>
      <c r="H1703" s="103">
        <v>7.86</v>
      </c>
      <c r="I1703" s="106" t="s">
        <v>422</v>
      </c>
      <c r="J1703" s="103">
        <v>17.04</v>
      </c>
    </row>
    <row r="1704" spans="1:10" ht="14.25" customHeight="1">
      <c r="A1704" s="106"/>
      <c r="B1704" s="106"/>
      <c r="C1704" s="106"/>
      <c r="D1704" s="106"/>
      <c r="E1704" s="106" t="s">
        <v>423</v>
      </c>
      <c r="F1704" s="103">
        <v>19.39</v>
      </c>
      <c r="G1704" s="106"/>
      <c r="H1704" s="132" t="s">
        <v>424</v>
      </c>
      <c r="I1704" s="132"/>
      <c r="J1704" s="103">
        <v>96.95</v>
      </c>
    </row>
    <row r="1705" spans="1:10">
      <c r="A1705" s="108"/>
      <c r="B1705" s="108"/>
      <c r="C1705" s="108"/>
      <c r="D1705" s="108"/>
      <c r="E1705" s="108"/>
      <c r="F1705" s="108"/>
      <c r="G1705" s="108"/>
      <c r="H1705" s="108"/>
      <c r="I1705" s="108"/>
      <c r="J1705" s="108"/>
    </row>
    <row r="1706" spans="1:10" ht="25.5" customHeight="1">
      <c r="A1706" s="107" t="s">
        <v>262</v>
      </c>
      <c r="B1706" s="53" t="s">
        <v>1</v>
      </c>
      <c r="C1706" s="107" t="s">
        <v>2</v>
      </c>
      <c r="D1706" s="107" t="s">
        <v>3</v>
      </c>
      <c r="E1706" s="135" t="s">
        <v>412</v>
      </c>
      <c r="F1706" s="135"/>
      <c r="G1706" s="54" t="s">
        <v>4</v>
      </c>
      <c r="H1706" s="53" t="s">
        <v>5</v>
      </c>
      <c r="I1706" s="53" t="s">
        <v>6</v>
      </c>
      <c r="J1706" s="53" t="s">
        <v>8</v>
      </c>
    </row>
    <row r="1707" spans="1:10" ht="25.5" customHeight="1">
      <c r="A1707" s="108" t="s">
        <v>413</v>
      </c>
      <c r="B1707" s="57" t="s">
        <v>263</v>
      </c>
      <c r="C1707" s="108" t="s">
        <v>29</v>
      </c>
      <c r="D1707" s="108" t="s">
        <v>601</v>
      </c>
      <c r="E1707" s="134" t="s">
        <v>1427</v>
      </c>
      <c r="F1707" s="134"/>
      <c r="G1707" s="58" t="s">
        <v>162</v>
      </c>
      <c r="H1707" s="101">
        <v>1</v>
      </c>
      <c r="I1707" s="59">
        <v>125.56</v>
      </c>
      <c r="J1707" s="59">
        <v>125.56</v>
      </c>
    </row>
    <row r="1708" spans="1:10" ht="14.25" customHeight="1">
      <c r="A1708" s="105" t="s">
        <v>428</v>
      </c>
      <c r="B1708" s="106" t="s">
        <v>736</v>
      </c>
      <c r="C1708" s="105" t="s">
        <v>29</v>
      </c>
      <c r="D1708" s="105" t="s">
        <v>737</v>
      </c>
      <c r="E1708" s="133" t="s">
        <v>738</v>
      </c>
      <c r="F1708" s="133"/>
      <c r="G1708" s="61" t="s">
        <v>739</v>
      </c>
      <c r="H1708" s="102">
        <v>0.3</v>
      </c>
      <c r="I1708" s="103">
        <v>3.64</v>
      </c>
      <c r="J1708" s="103">
        <v>1.0900000000000001</v>
      </c>
    </row>
    <row r="1709" spans="1:10" ht="25.5">
      <c r="A1709" s="105" t="s">
        <v>428</v>
      </c>
      <c r="B1709" s="106" t="s">
        <v>1376</v>
      </c>
      <c r="C1709" s="105" t="s">
        <v>29</v>
      </c>
      <c r="D1709" s="105" t="s">
        <v>1377</v>
      </c>
      <c r="E1709" s="133" t="s">
        <v>738</v>
      </c>
      <c r="F1709" s="133"/>
      <c r="G1709" s="61" t="s">
        <v>739</v>
      </c>
      <c r="H1709" s="102">
        <v>0.3</v>
      </c>
      <c r="I1709" s="103">
        <v>3.56</v>
      </c>
      <c r="J1709" s="103">
        <v>1.06</v>
      </c>
    </row>
    <row r="1710" spans="1:10">
      <c r="A1710" s="105" t="s">
        <v>415</v>
      </c>
      <c r="B1710" s="106" t="s">
        <v>1428</v>
      </c>
      <c r="C1710" s="105" t="s">
        <v>29</v>
      </c>
      <c r="D1710" s="105" t="s">
        <v>1429</v>
      </c>
      <c r="E1710" s="133" t="s">
        <v>433</v>
      </c>
      <c r="F1710" s="133"/>
      <c r="G1710" s="61" t="s">
        <v>1070</v>
      </c>
      <c r="H1710" s="102">
        <v>1.4999999999999999E-2</v>
      </c>
      <c r="I1710" s="103">
        <v>71.510000000000005</v>
      </c>
      <c r="J1710" s="103">
        <v>1.07</v>
      </c>
    </row>
    <row r="1711" spans="1:10" ht="38.25" customHeight="1">
      <c r="A1711" s="105" t="s">
        <v>415</v>
      </c>
      <c r="B1711" s="106" t="s">
        <v>1430</v>
      </c>
      <c r="C1711" s="105" t="s">
        <v>29</v>
      </c>
      <c r="D1711" s="105" t="s">
        <v>1431</v>
      </c>
      <c r="E1711" s="133" t="s">
        <v>433</v>
      </c>
      <c r="F1711" s="133"/>
      <c r="G1711" s="61" t="s">
        <v>1070</v>
      </c>
      <c r="H1711" s="102">
        <v>0.06</v>
      </c>
      <c r="I1711" s="103">
        <v>62.7</v>
      </c>
      <c r="J1711" s="103">
        <v>3.76</v>
      </c>
    </row>
    <row r="1712" spans="1:10" ht="14.25" customHeight="1">
      <c r="A1712" s="105" t="s">
        <v>415</v>
      </c>
      <c r="B1712" s="106" t="s">
        <v>1432</v>
      </c>
      <c r="C1712" s="105" t="s">
        <v>29</v>
      </c>
      <c r="D1712" s="105" t="s">
        <v>1433</v>
      </c>
      <c r="E1712" s="133" t="s">
        <v>433</v>
      </c>
      <c r="F1712" s="133"/>
      <c r="G1712" s="61" t="s">
        <v>1434</v>
      </c>
      <c r="H1712" s="102">
        <v>2.3E-2</v>
      </c>
      <c r="I1712" s="103">
        <v>68.86</v>
      </c>
      <c r="J1712" s="103">
        <v>1.58</v>
      </c>
    </row>
    <row r="1713" spans="1:10" ht="14.25" customHeight="1">
      <c r="A1713" s="105" t="s">
        <v>415</v>
      </c>
      <c r="B1713" s="106" t="s">
        <v>1439</v>
      </c>
      <c r="C1713" s="105" t="s">
        <v>21</v>
      </c>
      <c r="D1713" s="105" t="s">
        <v>1440</v>
      </c>
      <c r="E1713" s="133" t="s">
        <v>433</v>
      </c>
      <c r="F1713" s="133"/>
      <c r="G1713" s="61" t="s">
        <v>54</v>
      </c>
      <c r="H1713" s="102">
        <v>0.05</v>
      </c>
      <c r="I1713" s="103">
        <v>15.01</v>
      </c>
      <c r="J1713" s="103">
        <v>0.75</v>
      </c>
    </row>
    <row r="1714" spans="1:10">
      <c r="A1714" s="105" t="s">
        <v>415</v>
      </c>
      <c r="B1714" s="106" t="s">
        <v>1381</v>
      </c>
      <c r="C1714" s="105" t="s">
        <v>21</v>
      </c>
      <c r="D1714" s="105" t="s">
        <v>1382</v>
      </c>
      <c r="E1714" s="133" t="s">
        <v>744</v>
      </c>
      <c r="F1714" s="133"/>
      <c r="G1714" s="61" t="s">
        <v>429</v>
      </c>
      <c r="H1714" s="102">
        <v>0.3</v>
      </c>
      <c r="I1714" s="103">
        <v>15.38</v>
      </c>
      <c r="J1714" s="103">
        <v>4.6100000000000003</v>
      </c>
    </row>
    <row r="1715" spans="1:10" ht="25.5" customHeight="1">
      <c r="A1715" s="105" t="s">
        <v>415</v>
      </c>
      <c r="B1715" s="106" t="s">
        <v>1441</v>
      </c>
      <c r="C1715" s="105" t="s">
        <v>21</v>
      </c>
      <c r="D1715" s="105" t="s">
        <v>1442</v>
      </c>
      <c r="E1715" s="133" t="s">
        <v>433</v>
      </c>
      <c r="F1715" s="133"/>
      <c r="G1715" s="61" t="s">
        <v>19</v>
      </c>
      <c r="H1715" s="102">
        <v>3</v>
      </c>
      <c r="I1715" s="103">
        <v>3.84</v>
      </c>
      <c r="J1715" s="103">
        <v>11.52</v>
      </c>
    </row>
    <row r="1716" spans="1:10" ht="25.5" customHeight="1">
      <c r="A1716" s="105" t="s">
        <v>415</v>
      </c>
      <c r="B1716" s="106" t="s">
        <v>1152</v>
      </c>
      <c r="C1716" s="105" t="s">
        <v>21</v>
      </c>
      <c r="D1716" s="105" t="s">
        <v>1153</v>
      </c>
      <c r="E1716" s="133" t="s">
        <v>433</v>
      </c>
      <c r="F1716" s="133"/>
      <c r="G1716" s="61" t="s">
        <v>19</v>
      </c>
      <c r="H1716" s="102">
        <v>0.2</v>
      </c>
      <c r="I1716" s="103">
        <v>0.94</v>
      </c>
      <c r="J1716" s="103">
        <v>0.18</v>
      </c>
    </row>
    <row r="1717" spans="1:10">
      <c r="A1717" s="105" t="s">
        <v>415</v>
      </c>
      <c r="B1717" s="106" t="s">
        <v>755</v>
      </c>
      <c r="C1717" s="105" t="s">
        <v>21</v>
      </c>
      <c r="D1717" s="105" t="s">
        <v>756</v>
      </c>
      <c r="E1717" s="133" t="s">
        <v>744</v>
      </c>
      <c r="F1717" s="133"/>
      <c r="G1717" s="61" t="s">
        <v>429</v>
      </c>
      <c r="H1717" s="102">
        <v>0.3</v>
      </c>
      <c r="I1717" s="103">
        <v>10.86</v>
      </c>
      <c r="J1717" s="103">
        <v>3.25</v>
      </c>
    </row>
    <row r="1718" spans="1:10" ht="25.5">
      <c r="A1718" s="105" t="s">
        <v>415</v>
      </c>
      <c r="B1718" s="106" t="s">
        <v>1443</v>
      </c>
      <c r="C1718" s="105" t="s">
        <v>21</v>
      </c>
      <c r="D1718" s="105" t="s">
        <v>1444</v>
      </c>
      <c r="E1718" s="133" t="s">
        <v>433</v>
      </c>
      <c r="F1718" s="133"/>
      <c r="G1718" s="61" t="s">
        <v>19</v>
      </c>
      <c r="H1718" s="102">
        <v>1</v>
      </c>
      <c r="I1718" s="103">
        <v>8.69</v>
      </c>
      <c r="J1718" s="103">
        <v>8.69</v>
      </c>
    </row>
    <row r="1719" spans="1:10" ht="14.25" customHeight="1">
      <c r="A1719" s="105" t="s">
        <v>415</v>
      </c>
      <c r="B1719" s="106" t="s">
        <v>1445</v>
      </c>
      <c r="C1719" s="105" t="s">
        <v>21</v>
      </c>
      <c r="D1719" s="105" t="s">
        <v>1446</v>
      </c>
      <c r="E1719" s="133" t="s">
        <v>433</v>
      </c>
      <c r="F1719" s="133"/>
      <c r="G1719" s="61" t="s">
        <v>102</v>
      </c>
      <c r="H1719" s="102">
        <v>8</v>
      </c>
      <c r="I1719" s="103">
        <v>11</v>
      </c>
      <c r="J1719" s="103">
        <v>88</v>
      </c>
    </row>
    <row r="1720" spans="1:10" ht="14.25" customHeight="1">
      <c r="A1720" s="106"/>
      <c r="B1720" s="106"/>
      <c r="C1720" s="106"/>
      <c r="D1720" s="106"/>
      <c r="E1720" s="106" t="s">
        <v>420</v>
      </c>
      <c r="F1720" s="103">
        <v>4.2330892000000002</v>
      </c>
      <c r="G1720" s="106" t="s">
        <v>421</v>
      </c>
      <c r="H1720" s="103">
        <v>3.63</v>
      </c>
      <c r="I1720" s="106" t="s">
        <v>422</v>
      </c>
      <c r="J1720" s="103">
        <v>7.86</v>
      </c>
    </row>
    <row r="1721" spans="1:10" ht="14.25" customHeight="1">
      <c r="A1721" s="106"/>
      <c r="B1721" s="106"/>
      <c r="C1721" s="106"/>
      <c r="D1721" s="106"/>
      <c r="E1721" s="106" t="s">
        <v>423</v>
      </c>
      <c r="F1721" s="103">
        <v>31.39</v>
      </c>
      <c r="G1721" s="106"/>
      <c r="H1721" s="132" t="s">
        <v>424</v>
      </c>
      <c r="I1721" s="132"/>
      <c r="J1721" s="103">
        <v>156.94999999999999</v>
      </c>
    </row>
    <row r="1722" spans="1:10" ht="38.25" customHeight="1">
      <c r="A1722" s="108"/>
      <c r="B1722" s="108"/>
      <c r="C1722" s="108"/>
      <c r="D1722" s="108"/>
      <c r="E1722" s="108"/>
      <c r="F1722" s="108"/>
      <c r="G1722" s="108"/>
      <c r="H1722" s="108"/>
      <c r="I1722" s="108"/>
      <c r="J1722" s="108"/>
    </row>
    <row r="1723" spans="1:10" ht="14.25" customHeight="1">
      <c r="A1723" s="107" t="s">
        <v>264</v>
      </c>
      <c r="B1723" s="53" t="s">
        <v>1</v>
      </c>
      <c r="C1723" s="107" t="s">
        <v>2</v>
      </c>
      <c r="D1723" s="107" t="s">
        <v>3</v>
      </c>
      <c r="E1723" s="135" t="s">
        <v>412</v>
      </c>
      <c r="F1723" s="135"/>
      <c r="G1723" s="54" t="s">
        <v>4</v>
      </c>
      <c r="H1723" s="53" t="s">
        <v>5</v>
      </c>
      <c r="I1723" s="53" t="s">
        <v>6</v>
      </c>
      <c r="J1723" s="53" t="s">
        <v>8</v>
      </c>
    </row>
    <row r="1724" spans="1:10" ht="14.25" customHeight="1">
      <c r="A1724" s="108" t="s">
        <v>413</v>
      </c>
      <c r="B1724" s="57" t="s">
        <v>265</v>
      </c>
      <c r="C1724" s="108" t="s">
        <v>29</v>
      </c>
      <c r="D1724" s="108" t="s">
        <v>602</v>
      </c>
      <c r="E1724" s="134" t="s">
        <v>1427</v>
      </c>
      <c r="F1724" s="134"/>
      <c r="G1724" s="58" t="s">
        <v>155</v>
      </c>
      <c r="H1724" s="101">
        <v>1</v>
      </c>
      <c r="I1724" s="59">
        <v>128.59</v>
      </c>
      <c r="J1724" s="59">
        <v>128.59</v>
      </c>
    </row>
    <row r="1725" spans="1:10" ht="25.5">
      <c r="A1725" s="105" t="s">
        <v>428</v>
      </c>
      <c r="B1725" s="106" t="s">
        <v>736</v>
      </c>
      <c r="C1725" s="105" t="s">
        <v>29</v>
      </c>
      <c r="D1725" s="105" t="s">
        <v>737</v>
      </c>
      <c r="E1725" s="133" t="s">
        <v>738</v>
      </c>
      <c r="F1725" s="133"/>
      <c r="G1725" s="61" t="s">
        <v>739</v>
      </c>
      <c r="H1725" s="102">
        <v>0.4</v>
      </c>
      <c r="I1725" s="103">
        <v>3.64</v>
      </c>
      <c r="J1725" s="103">
        <v>1.45</v>
      </c>
    </row>
    <row r="1726" spans="1:10" ht="25.5">
      <c r="A1726" s="105" t="s">
        <v>428</v>
      </c>
      <c r="B1726" s="106" t="s">
        <v>1376</v>
      </c>
      <c r="C1726" s="105" t="s">
        <v>29</v>
      </c>
      <c r="D1726" s="105" t="s">
        <v>1377</v>
      </c>
      <c r="E1726" s="133" t="s">
        <v>738</v>
      </c>
      <c r="F1726" s="133"/>
      <c r="G1726" s="61" t="s">
        <v>739</v>
      </c>
      <c r="H1726" s="102">
        <v>0.4</v>
      </c>
      <c r="I1726" s="103">
        <v>3.56</v>
      </c>
      <c r="J1726" s="103">
        <v>1.42</v>
      </c>
    </row>
    <row r="1727" spans="1:10">
      <c r="A1727" s="105" t="s">
        <v>415</v>
      </c>
      <c r="B1727" s="106" t="s">
        <v>1428</v>
      </c>
      <c r="C1727" s="105" t="s">
        <v>29</v>
      </c>
      <c r="D1727" s="105" t="s">
        <v>1429</v>
      </c>
      <c r="E1727" s="133" t="s">
        <v>433</v>
      </c>
      <c r="F1727" s="133"/>
      <c r="G1727" s="61" t="s">
        <v>1070</v>
      </c>
      <c r="H1727" s="102">
        <v>1.4999999999999999E-2</v>
      </c>
      <c r="I1727" s="103">
        <v>71.510000000000005</v>
      </c>
      <c r="J1727" s="103">
        <v>1.07</v>
      </c>
    </row>
    <row r="1728" spans="1:10" ht="14.25" customHeight="1">
      <c r="A1728" s="105" t="s">
        <v>415</v>
      </c>
      <c r="B1728" s="106" t="s">
        <v>1439</v>
      </c>
      <c r="C1728" s="105" t="s">
        <v>21</v>
      </c>
      <c r="D1728" s="105" t="s">
        <v>1440</v>
      </c>
      <c r="E1728" s="133" t="s">
        <v>433</v>
      </c>
      <c r="F1728" s="133"/>
      <c r="G1728" s="61" t="s">
        <v>54</v>
      </c>
      <c r="H1728" s="102">
        <v>0.05</v>
      </c>
      <c r="I1728" s="103">
        <v>15.01</v>
      </c>
      <c r="J1728" s="103">
        <v>0.75</v>
      </c>
    </row>
    <row r="1729" spans="1:10">
      <c r="A1729" s="105" t="s">
        <v>415</v>
      </c>
      <c r="B1729" s="106" t="s">
        <v>1381</v>
      </c>
      <c r="C1729" s="105" t="s">
        <v>21</v>
      </c>
      <c r="D1729" s="105" t="s">
        <v>1382</v>
      </c>
      <c r="E1729" s="133" t="s">
        <v>744</v>
      </c>
      <c r="F1729" s="133"/>
      <c r="G1729" s="61" t="s">
        <v>429</v>
      </c>
      <c r="H1729" s="102">
        <v>0.4</v>
      </c>
      <c r="I1729" s="103">
        <v>15.38</v>
      </c>
      <c r="J1729" s="103">
        <v>6.15</v>
      </c>
    </row>
    <row r="1730" spans="1:10" ht="14.25" customHeight="1">
      <c r="A1730" s="105" t="s">
        <v>415</v>
      </c>
      <c r="B1730" s="106" t="s">
        <v>1447</v>
      </c>
      <c r="C1730" s="105" t="s">
        <v>21</v>
      </c>
      <c r="D1730" s="105" t="s">
        <v>1448</v>
      </c>
      <c r="E1730" s="133" t="s">
        <v>433</v>
      </c>
      <c r="F1730" s="133"/>
      <c r="G1730" s="61" t="s">
        <v>19</v>
      </c>
      <c r="H1730" s="102">
        <v>2</v>
      </c>
      <c r="I1730" s="103">
        <v>10.19</v>
      </c>
      <c r="J1730" s="103">
        <v>20.38</v>
      </c>
    </row>
    <row r="1731" spans="1:10" ht="38.25" customHeight="1">
      <c r="A1731" s="105" t="s">
        <v>415</v>
      </c>
      <c r="B1731" s="106" t="s">
        <v>755</v>
      </c>
      <c r="C1731" s="105" t="s">
        <v>21</v>
      </c>
      <c r="D1731" s="105" t="s">
        <v>756</v>
      </c>
      <c r="E1731" s="133" t="s">
        <v>744</v>
      </c>
      <c r="F1731" s="133"/>
      <c r="G1731" s="61" t="s">
        <v>429</v>
      </c>
      <c r="H1731" s="102">
        <v>0.4</v>
      </c>
      <c r="I1731" s="103">
        <v>10.86</v>
      </c>
      <c r="J1731" s="103">
        <v>4.34</v>
      </c>
    </row>
    <row r="1732" spans="1:10" ht="25.5">
      <c r="A1732" s="105" t="s">
        <v>415</v>
      </c>
      <c r="B1732" s="106" t="s">
        <v>1449</v>
      </c>
      <c r="C1732" s="105" t="s">
        <v>21</v>
      </c>
      <c r="D1732" s="105" t="s">
        <v>1450</v>
      </c>
      <c r="E1732" s="133" t="s">
        <v>433</v>
      </c>
      <c r="F1732" s="133"/>
      <c r="G1732" s="61" t="s">
        <v>102</v>
      </c>
      <c r="H1732" s="102">
        <v>4</v>
      </c>
      <c r="I1732" s="103">
        <v>17.920000000000002</v>
      </c>
      <c r="J1732" s="103">
        <v>71.680000000000007</v>
      </c>
    </row>
    <row r="1733" spans="1:10" ht="14.25" customHeight="1">
      <c r="A1733" s="105" t="s">
        <v>415</v>
      </c>
      <c r="B1733" s="106" t="s">
        <v>1451</v>
      </c>
      <c r="C1733" s="105" t="s">
        <v>21</v>
      </c>
      <c r="D1733" s="105" t="s">
        <v>1452</v>
      </c>
      <c r="E1733" s="133" t="s">
        <v>433</v>
      </c>
      <c r="F1733" s="133"/>
      <c r="G1733" s="61" t="s">
        <v>19</v>
      </c>
      <c r="H1733" s="102">
        <v>1</v>
      </c>
      <c r="I1733" s="103">
        <v>21.35</v>
      </c>
      <c r="J1733" s="103">
        <v>21.35</v>
      </c>
    </row>
    <row r="1734" spans="1:10" ht="14.25" customHeight="1">
      <c r="A1734" s="106"/>
      <c r="B1734" s="106"/>
      <c r="C1734" s="106"/>
      <c r="D1734" s="106"/>
      <c r="E1734" s="106" t="s">
        <v>420</v>
      </c>
      <c r="F1734" s="103">
        <v>5.6495044999999999</v>
      </c>
      <c r="G1734" s="106" t="s">
        <v>421</v>
      </c>
      <c r="H1734" s="103">
        <v>4.84</v>
      </c>
      <c r="I1734" s="106" t="s">
        <v>422</v>
      </c>
      <c r="J1734" s="103">
        <v>10.49</v>
      </c>
    </row>
    <row r="1735" spans="1:10" ht="14.25" customHeight="1">
      <c r="A1735" s="106"/>
      <c r="B1735" s="106"/>
      <c r="C1735" s="106"/>
      <c r="D1735" s="106"/>
      <c r="E1735" s="106" t="s">
        <v>423</v>
      </c>
      <c r="F1735" s="103">
        <v>32.14</v>
      </c>
      <c r="G1735" s="106"/>
      <c r="H1735" s="132" t="s">
        <v>424</v>
      </c>
      <c r="I1735" s="132"/>
      <c r="J1735" s="103">
        <v>160.72999999999999</v>
      </c>
    </row>
    <row r="1736" spans="1:10">
      <c r="A1736" s="108"/>
      <c r="B1736" s="108"/>
      <c r="C1736" s="108"/>
      <c r="D1736" s="108"/>
      <c r="E1736" s="108"/>
      <c r="F1736" s="108"/>
      <c r="G1736" s="108"/>
      <c r="H1736" s="108"/>
      <c r="I1736" s="108"/>
      <c r="J1736" s="108"/>
    </row>
    <row r="1737" spans="1:10" ht="14.25" customHeight="1">
      <c r="A1737" s="107" t="s">
        <v>266</v>
      </c>
      <c r="B1737" s="53" t="s">
        <v>1</v>
      </c>
      <c r="C1737" s="107" t="s">
        <v>2</v>
      </c>
      <c r="D1737" s="107" t="s">
        <v>3</v>
      </c>
      <c r="E1737" s="135" t="s">
        <v>412</v>
      </c>
      <c r="F1737" s="135"/>
      <c r="G1737" s="54" t="s">
        <v>4</v>
      </c>
      <c r="H1737" s="53" t="s">
        <v>5</v>
      </c>
      <c r="I1737" s="53" t="s">
        <v>6</v>
      </c>
      <c r="J1737" s="53" t="s">
        <v>8</v>
      </c>
    </row>
    <row r="1738" spans="1:10" ht="14.25" customHeight="1">
      <c r="A1738" s="108" t="s">
        <v>413</v>
      </c>
      <c r="B1738" s="57" t="s">
        <v>267</v>
      </c>
      <c r="C1738" s="108" t="s">
        <v>29</v>
      </c>
      <c r="D1738" s="108" t="s">
        <v>603</v>
      </c>
      <c r="E1738" s="134" t="s">
        <v>1453</v>
      </c>
      <c r="F1738" s="134"/>
      <c r="G1738" s="58" t="s">
        <v>162</v>
      </c>
      <c r="H1738" s="101">
        <v>1</v>
      </c>
      <c r="I1738" s="59">
        <v>109.93</v>
      </c>
      <c r="J1738" s="59">
        <v>109.93</v>
      </c>
    </row>
    <row r="1739" spans="1:10" ht="14.25" customHeight="1">
      <c r="A1739" s="105" t="s">
        <v>428</v>
      </c>
      <c r="B1739" s="106" t="s">
        <v>736</v>
      </c>
      <c r="C1739" s="105" t="s">
        <v>29</v>
      </c>
      <c r="D1739" s="105" t="s">
        <v>737</v>
      </c>
      <c r="E1739" s="133" t="s">
        <v>738</v>
      </c>
      <c r="F1739" s="133"/>
      <c r="G1739" s="61" t="s">
        <v>739</v>
      </c>
      <c r="H1739" s="102">
        <v>2.1</v>
      </c>
      <c r="I1739" s="103">
        <v>3.64</v>
      </c>
      <c r="J1739" s="103">
        <v>7.64</v>
      </c>
    </row>
    <row r="1740" spans="1:10" ht="25.5">
      <c r="A1740" s="105" t="s">
        <v>428</v>
      </c>
      <c r="B1740" s="106" t="s">
        <v>956</v>
      </c>
      <c r="C1740" s="105" t="s">
        <v>29</v>
      </c>
      <c r="D1740" s="105" t="s">
        <v>957</v>
      </c>
      <c r="E1740" s="133" t="s">
        <v>738</v>
      </c>
      <c r="F1740" s="133"/>
      <c r="G1740" s="61" t="s">
        <v>739</v>
      </c>
      <c r="H1740" s="102">
        <v>0.75</v>
      </c>
      <c r="I1740" s="103">
        <v>3.52</v>
      </c>
      <c r="J1740" s="103">
        <v>2.64</v>
      </c>
    </row>
    <row r="1741" spans="1:10" ht="25.5">
      <c r="A1741" s="105" t="s">
        <v>428</v>
      </c>
      <c r="B1741" s="106" t="s">
        <v>1376</v>
      </c>
      <c r="C1741" s="105" t="s">
        <v>29</v>
      </c>
      <c r="D1741" s="105" t="s">
        <v>1377</v>
      </c>
      <c r="E1741" s="133" t="s">
        <v>738</v>
      </c>
      <c r="F1741" s="133"/>
      <c r="G1741" s="61" t="s">
        <v>739</v>
      </c>
      <c r="H1741" s="102">
        <v>0.83499999999999996</v>
      </c>
      <c r="I1741" s="103">
        <v>3.56</v>
      </c>
      <c r="J1741" s="103">
        <v>2.97</v>
      </c>
    </row>
    <row r="1742" spans="1:10" ht="38.25" customHeight="1">
      <c r="A1742" s="105" t="s">
        <v>415</v>
      </c>
      <c r="B1742" s="106" t="s">
        <v>1428</v>
      </c>
      <c r="C1742" s="105" t="s">
        <v>29</v>
      </c>
      <c r="D1742" s="105" t="s">
        <v>1429</v>
      </c>
      <c r="E1742" s="133" t="s">
        <v>433</v>
      </c>
      <c r="F1742" s="133"/>
      <c r="G1742" s="61" t="s">
        <v>1070</v>
      </c>
      <c r="H1742" s="102">
        <v>9.4999999999999998E-3</v>
      </c>
      <c r="I1742" s="103">
        <v>71.510000000000005</v>
      </c>
      <c r="J1742" s="103">
        <v>0.67</v>
      </c>
    </row>
    <row r="1743" spans="1:10">
      <c r="A1743" s="105" t="s">
        <v>415</v>
      </c>
      <c r="B1743" s="106" t="s">
        <v>1432</v>
      </c>
      <c r="C1743" s="105" t="s">
        <v>29</v>
      </c>
      <c r="D1743" s="105" t="s">
        <v>1433</v>
      </c>
      <c r="E1743" s="133" t="s">
        <v>433</v>
      </c>
      <c r="F1743" s="133"/>
      <c r="G1743" s="61" t="s">
        <v>1434</v>
      </c>
      <c r="H1743" s="102">
        <v>0.13500000000000001</v>
      </c>
      <c r="I1743" s="103">
        <v>68.86</v>
      </c>
      <c r="J1743" s="103">
        <v>9.2899999999999991</v>
      </c>
    </row>
    <row r="1744" spans="1:10" ht="14.25" customHeight="1">
      <c r="A1744" s="105" t="s">
        <v>415</v>
      </c>
      <c r="B1744" s="106" t="s">
        <v>1439</v>
      </c>
      <c r="C1744" s="105" t="s">
        <v>21</v>
      </c>
      <c r="D1744" s="105" t="s">
        <v>1440</v>
      </c>
      <c r="E1744" s="133" t="s">
        <v>433</v>
      </c>
      <c r="F1744" s="133"/>
      <c r="G1744" s="61" t="s">
        <v>54</v>
      </c>
      <c r="H1744" s="102">
        <v>0.25</v>
      </c>
      <c r="I1744" s="103">
        <v>15.01</v>
      </c>
      <c r="J1744" s="103">
        <v>3.75</v>
      </c>
    </row>
    <row r="1745" spans="1:10" ht="14.25" customHeight="1">
      <c r="A1745" s="105" t="s">
        <v>415</v>
      </c>
      <c r="B1745" s="106" t="s">
        <v>1381</v>
      </c>
      <c r="C1745" s="105" t="s">
        <v>21</v>
      </c>
      <c r="D1745" s="105" t="s">
        <v>1382</v>
      </c>
      <c r="E1745" s="133" t="s">
        <v>744</v>
      </c>
      <c r="F1745" s="133"/>
      <c r="G1745" s="61" t="s">
        <v>429</v>
      </c>
      <c r="H1745" s="102">
        <v>0.83499999999999996</v>
      </c>
      <c r="I1745" s="103">
        <v>15.38</v>
      </c>
      <c r="J1745" s="103">
        <v>12.84</v>
      </c>
    </row>
    <row r="1746" spans="1:10" ht="25.5">
      <c r="A1746" s="105" t="s">
        <v>415</v>
      </c>
      <c r="B1746" s="106" t="s">
        <v>1152</v>
      </c>
      <c r="C1746" s="105" t="s">
        <v>21</v>
      </c>
      <c r="D1746" s="105" t="s">
        <v>1153</v>
      </c>
      <c r="E1746" s="133" t="s">
        <v>433</v>
      </c>
      <c r="F1746" s="133"/>
      <c r="G1746" s="61" t="s">
        <v>19</v>
      </c>
      <c r="H1746" s="102">
        <v>1</v>
      </c>
      <c r="I1746" s="103">
        <v>0.94</v>
      </c>
      <c r="J1746" s="103">
        <v>0.94</v>
      </c>
    </row>
    <row r="1747" spans="1:10" ht="14.25" customHeight="1">
      <c r="A1747" s="105" t="s">
        <v>415</v>
      </c>
      <c r="B1747" s="106" t="s">
        <v>962</v>
      </c>
      <c r="C1747" s="105" t="s">
        <v>21</v>
      </c>
      <c r="D1747" s="105" t="s">
        <v>963</v>
      </c>
      <c r="E1747" s="133" t="s">
        <v>744</v>
      </c>
      <c r="F1747" s="133"/>
      <c r="G1747" s="61" t="s">
        <v>429</v>
      </c>
      <c r="H1747" s="102">
        <v>0.75</v>
      </c>
      <c r="I1747" s="103">
        <v>15.38</v>
      </c>
      <c r="J1747" s="103">
        <v>11.53</v>
      </c>
    </row>
    <row r="1748" spans="1:10" ht="14.25" customHeight="1">
      <c r="A1748" s="105" t="s">
        <v>415</v>
      </c>
      <c r="B1748" s="106" t="s">
        <v>755</v>
      </c>
      <c r="C1748" s="105" t="s">
        <v>21</v>
      </c>
      <c r="D1748" s="105" t="s">
        <v>756</v>
      </c>
      <c r="E1748" s="133" t="s">
        <v>744</v>
      </c>
      <c r="F1748" s="133"/>
      <c r="G1748" s="61" t="s">
        <v>429</v>
      </c>
      <c r="H1748" s="102">
        <v>2.1</v>
      </c>
      <c r="I1748" s="103">
        <v>10.86</v>
      </c>
      <c r="J1748" s="103">
        <v>22.8</v>
      </c>
    </row>
    <row r="1749" spans="1:10">
      <c r="A1749" s="105" t="s">
        <v>415</v>
      </c>
      <c r="B1749" s="106" t="s">
        <v>1234</v>
      </c>
      <c r="C1749" s="105" t="s">
        <v>21</v>
      </c>
      <c r="D1749" s="105" t="s">
        <v>1235</v>
      </c>
      <c r="E1749" s="133" t="s">
        <v>433</v>
      </c>
      <c r="F1749" s="133"/>
      <c r="G1749" s="61" t="s">
        <v>102</v>
      </c>
      <c r="H1749" s="102">
        <v>7</v>
      </c>
      <c r="I1749" s="103">
        <v>4.9800000000000004</v>
      </c>
      <c r="J1749" s="103">
        <v>34.86</v>
      </c>
    </row>
    <row r="1750" spans="1:10" ht="14.25" customHeight="1">
      <c r="A1750" s="106"/>
      <c r="B1750" s="106"/>
      <c r="C1750" s="106"/>
      <c r="D1750" s="106"/>
      <c r="E1750" s="106" t="s">
        <v>420</v>
      </c>
      <c r="F1750" s="103">
        <v>25.4039207</v>
      </c>
      <c r="G1750" s="106" t="s">
        <v>421</v>
      </c>
      <c r="H1750" s="103">
        <v>21.77</v>
      </c>
      <c r="I1750" s="106" t="s">
        <v>422</v>
      </c>
      <c r="J1750" s="103">
        <v>47.17</v>
      </c>
    </row>
    <row r="1751" spans="1:10" ht="38.25" customHeight="1">
      <c r="A1751" s="106"/>
      <c r="B1751" s="106"/>
      <c r="C1751" s="106"/>
      <c r="D1751" s="106"/>
      <c r="E1751" s="106" t="s">
        <v>423</v>
      </c>
      <c r="F1751" s="103">
        <v>27.48</v>
      </c>
      <c r="G1751" s="106"/>
      <c r="H1751" s="132" t="s">
        <v>424</v>
      </c>
      <c r="I1751" s="132"/>
      <c r="J1751" s="103">
        <v>137.41</v>
      </c>
    </row>
    <row r="1752" spans="1:10">
      <c r="A1752" s="108"/>
      <c r="B1752" s="108"/>
      <c r="C1752" s="108"/>
      <c r="D1752" s="108"/>
      <c r="E1752" s="108"/>
      <c r="F1752" s="108"/>
      <c r="G1752" s="108"/>
      <c r="H1752" s="108"/>
      <c r="I1752" s="108"/>
      <c r="J1752" s="108"/>
    </row>
    <row r="1753" spans="1:10" ht="38.25" customHeight="1">
      <c r="A1753" s="107" t="s">
        <v>270</v>
      </c>
      <c r="B1753" s="53" t="s">
        <v>1</v>
      </c>
      <c r="C1753" s="107" t="s">
        <v>2</v>
      </c>
      <c r="D1753" s="107" t="s">
        <v>3</v>
      </c>
      <c r="E1753" s="135" t="s">
        <v>412</v>
      </c>
      <c r="F1753" s="135"/>
      <c r="G1753" s="54" t="s">
        <v>4</v>
      </c>
      <c r="H1753" s="53" t="s">
        <v>5</v>
      </c>
      <c r="I1753" s="53" t="s">
        <v>6</v>
      </c>
      <c r="J1753" s="53" t="s">
        <v>8</v>
      </c>
    </row>
    <row r="1754" spans="1:10" ht="38.25" customHeight="1">
      <c r="A1754" s="108" t="s">
        <v>413</v>
      </c>
      <c r="B1754" s="57" t="s">
        <v>271</v>
      </c>
      <c r="C1754" s="108" t="s">
        <v>21</v>
      </c>
      <c r="D1754" s="108" t="s">
        <v>272</v>
      </c>
      <c r="E1754" s="134" t="s">
        <v>810</v>
      </c>
      <c r="F1754" s="134"/>
      <c r="G1754" s="58" t="s">
        <v>102</v>
      </c>
      <c r="H1754" s="101">
        <v>1</v>
      </c>
      <c r="I1754" s="59">
        <v>49.19</v>
      </c>
      <c r="J1754" s="59">
        <v>49.19</v>
      </c>
    </row>
    <row r="1755" spans="1:10" ht="25.5">
      <c r="A1755" s="105" t="s">
        <v>428</v>
      </c>
      <c r="B1755" s="106" t="s">
        <v>1057</v>
      </c>
      <c r="C1755" s="105" t="s">
        <v>21</v>
      </c>
      <c r="D1755" s="105" t="s">
        <v>1058</v>
      </c>
      <c r="E1755" s="133" t="s">
        <v>427</v>
      </c>
      <c r="F1755" s="133"/>
      <c r="G1755" s="61" t="s">
        <v>429</v>
      </c>
      <c r="H1755" s="102">
        <v>0.74</v>
      </c>
      <c r="I1755" s="103">
        <v>18.260000000000002</v>
      </c>
      <c r="J1755" s="103">
        <v>13.51</v>
      </c>
    </row>
    <row r="1756" spans="1:10" ht="25.5">
      <c r="A1756" s="105" t="s">
        <v>428</v>
      </c>
      <c r="B1756" s="106" t="s">
        <v>1055</v>
      </c>
      <c r="C1756" s="105" t="s">
        <v>21</v>
      </c>
      <c r="D1756" s="105" t="s">
        <v>1056</v>
      </c>
      <c r="E1756" s="133" t="s">
        <v>427</v>
      </c>
      <c r="F1756" s="133"/>
      <c r="G1756" s="61" t="s">
        <v>429</v>
      </c>
      <c r="H1756" s="102">
        <v>0.74</v>
      </c>
      <c r="I1756" s="103">
        <v>14.27</v>
      </c>
      <c r="J1756" s="103">
        <v>10.55</v>
      </c>
    </row>
    <row r="1757" spans="1:10" ht="14.25" customHeight="1">
      <c r="A1757" s="105" t="s">
        <v>415</v>
      </c>
      <c r="B1757" s="106" t="s">
        <v>1059</v>
      </c>
      <c r="C1757" s="105" t="s">
        <v>21</v>
      </c>
      <c r="D1757" s="105" t="s">
        <v>1060</v>
      </c>
      <c r="E1757" s="133" t="s">
        <v>433</v>
      </c>
      <c r="F1757" s="133"/>
      <c r="G1757" s="61" t="s">
        <v>19</v>
      </c>
      <c r="H1757" s="102">
        <v>3.6299999999999999E-2</v>
      </c>
      <c r="I1757" s="103">
        <v>56.78</v>
      </c>
      <c r="J1757" s="103">
        <v>2.06</v>
      </c>
    </row>
    <row r="1758" spans="1:10">
      <c r="A1758" s="105" t="s">
        <v>415</v>
      </c>
      <c r="B1758" s="106" t="s">
        <v>1061</v>
      </c>
      <c r="C1758" s="105" t="s">
        <v>21</v>
      </c>
      <c r="D1758" s="105" t="s">
        <v>1062</v>
      </c>
      <c r="E1758" s="133" t="s">
        <v>433</v>
      </c>
      <c r="F1758" s="133"/>
      <c r="G1758" s="61" t="s">
        <v>19</v>
      </c>
      <c r="H1758" s="102">
        <v>0.247</v>
      </c>
      <c r="I1758" s="103">
        <v>1.86</v>
      </c>
      <c r="J1758" s="103">
        <v>0.45</v>
      </c>
    </row>
    <row r="1759" spans="1:10" ht="14.25" customHeight="1">
      <c r="A1759" s="105" t="s">
        <v>415</v>
      </c>
      <c r="B1759" s="106" t="s">
        <v>1063</v>
      </c>
      <c r="C1759" s="105" t="s">
        <v>21</v>
      </c>
      <c r="D1759" s="105" t="s">
        <v>1064</v>
      </c>
      <c r="E1759" s="133" t="s">
        <v>433</v>
      </c>
      <c r="F1759" s="133"/>
      <c r="G1759" s="61" t="s">
        <v>19</v>
      </c>
      <c r="H1759" s="102">
        <v>5.9299999999999999E-2</v>
      </c>
      <c r="I1759" s="103">
        <v>64.33</v>
      </c>
      <c r="J1759" s="103">
        <v>3.81</v>
      </c>
    </row>
    <row r="1760" spans="1:10" ht="14.25" customHeight="1">
      <c r="A1760" s="105" t="s">
        <v>415</v>
      </c>
      <c r="B1760" s="106" t="s">
        <v>1449</v>
      </c>
      <c r="C1760" s="105" t="s">
        <v>21</v>
      </c>
      <c r="D1760" s="105" t="s">
        <v>1450</v>
      </c>
      <c r="E1760" s="133" t="s">
        <v>433</v>
      </c>
      <c r="F1760" s="133"/>
      <c r="G1760" s="61" t="s">
        <v>102</v>
      </c>
      <c r="H1760" s="102">
        <v>1.05</v>
      </c>
      <c r="I1760" s="103">
        <v>17.920000000000002</v>
      </c>
      <c r="J1760" s="103">
        <v>18.809999999999999</v>
      </c>
    </row>
    <row r="1761" spans="1:10" ht="14.25" customHeight="1">
      <c r="A1761" s="106"/>
      <c r="B1761" s="106"/>
      <c r="C1761" s="106"/>
      <c r="D1761" s="106"/>
      <c r="E1761" s="106" t="s">
        <v>420</v>
      </c>
      <c r="F1761" s="103">
        <v>10.841232227488153</v>
      </c>
      <c r="G1761" s="106" t="s">
        <v>421</v>
      </c>
      <c r="H1761" s="103">
        <v>9.2899999999999991</v>
      </c>
      <c r="I1761" s="106" t="s">
        <v>422</v>
      </c>
      <c r="J1761" s="103">
        <v>20.13</v>
      </c>
    </row>
    <row r="1762" spans="1:10" ht="14.25" customHeight="1">
      <c r="A1762" s="106"/>
      <c r="B1762" s="106"/>
      <c r="C1762" s="106"/>
      <c r="D1762" s="106"/>
      <c r="E1762" s="106" t="s">
        <v>423</v>
      </c>
      <c r="F1762" s="103">
        <v>12.29</v>
      </c>
      <c r="G1762" s="106"/>
      <c r="H1762" s="132" t="s">
        <v>424</v>
      </c>
      <c r="I1762" s="132"/>
      <c r="J1762" s="103">
        <v>61.48</v>
      </c>
    </row>
    <row r="1763" spans="1:10" ht="38.25" customHeight="1">
      <c r="A1763" s="108"/>
      <c r="B1763" s="108"/>
      <c r="C1763" s="108"/>
      <c r="D1763" s="108"/>
      <c r="E1763" s="108"/>
      <c r="F1763" s="108"/>
      <c r="G1763" s="108"/>
      <c r="H1763" s="108"/>
      <c r="I1763" s="108"/>
      <c r="J1763" s="108"/>
    </row>
    <row r="1764" spans="1:10" ht="38.25" customHeight="1">
      <c r="A1764" s="107" t="s">
        <v>275</v>
      </c>
      <c r="B1764" s="53" t="s">
        <v>1</v>
      </c>
      <c r="C1764" s="107" t="s">
        <v>2</v>
      </c>
      <c r="D1764" s="107" t="s">
        <v>3</v>
      </c>
      <c r="E1764" s="135" t="s">
        <v>412</v>
      </c>
      <c r="F1764" s="135"/>
      <c r="G1764" s="54" t="s">
        <v>4</v>
      </c>
      <c r="H1764" s="53" t="s">
        <v>5</v>
      </c>
      <c r="I1764" s="53" t="s">
        <v>6</v>
      </c>
      <c r="J1764" s="53" t="s">
        <v>8</v>
      </c>
    </row>
    <row r="1765" spans="1:10" ht="38.25" customHeight="1">
      <c r="A1765" s="108" t="s">
        <v>413</v>
      </c>
      <c r="B1765" s="57" t="s">
        <v>206</v>
      </c>
      <c r="C1765" s="108" t="s">
        <v>21</v>
      </c>
      <c r="D1765" s="108" t="s">
        <v>276</v>
      </c>
      <c r="E1765" s="134" t="s">
        <v>810</v>
      </c>
      <c r="F1765" s="134"/>
      <c r="G1765" s="58" t="s">
        <v>102</v>
      </c>
      <c r="H1765" s="101">
        <v>1</v>
      </c>
      <c r="I1765" s="59">
        <v>16.71</v>
      </c>
      <c r="J1765" s="59">
        <v>16.71</v>
      </c>
    </row>
    <row r="1766" spans="1:10" ht="25.5">
      <c r="A1766" s="105" t="s">
        <v>428</v>
      </c>
      <c r="B1766" s="106" t="s">
        <v>1057</v>
      </c>
      <c r="C1766" s="105" t="s">
        <v>21</v>
      </c>
      <c r="D1766" s="105" t="s">
        <v>1058</v>
      </c>
      <c r="E1766" s="133" t="s">
        <v>427</v>
      </c>
      <c r="F1766" s="133"/>
      <c r="G1766" s="61" t="s">
        <v>429</v>
      </c>
      <c r="H1766" s="102">
        <v>0.3</v>
      </c>
      <c r="I1766" s="103">
        <v>18.260000000000002</v>
      </c>
      <c r="J1766" s="103">
        <v>5.47</v>
      </c>
    </row>
    <row r="1767" spans="1:10" ht="25.5">
      <c r="A1767" s="105" t="s">
        <v>428</v>
      </c>
      <c r="B1767" s="106" t="s">
        <v>1055</v>
      </c>
      <c r="C1767" s="105" t="s">
        <v>21</v>
      </c>
      <c r="D1767" s="105" t="s">
        <v>1056</v>
      </c>
      <c r="E1767" s="133" t="s">
        <v>427</v>
      </c>
      <c r="F1767" s="133"/>
      <c r="G1767" s="61" t="s">
        <v>429</v>
      </c>
      <c r="H1767" s="102">
        <v>0.3</v>
      </c>
      <c r="I1767" s="103">
        <v>14.27</v>
      </c>
      <c r="J1767" s="103">
        <v>4.28</v>
      </c>
    </row>
    <row r="1768" spans="1:10" ht="14.25" customHeight="1">
      <c r="A1768" s="105" t="s">
        <v>415</v>
      </c>
      <c r="B1768" s="106" t="s">
        <v>1061</v>
      </c>
      <c r="C1768" s="105" t="s">
        <v>21</v>
      </c>
      <c r="D1768" s="105" t="s">
        <v>1062</v>
      </c>
      <c r="E1768" s="133" t="s">
        <v>433</v>
      </c>
      <c r="F1768" s="133"/>
      <c r="G1768" s="61" t="s">
        <v>19</v>
      </c>
      <c r="H1768" s="102">
        <v>0.1</v>
      </c>
      <c r="I1768" s="103">
        <v>1.86</v>
      </c>
      <c r="J1768" s="103">
        <v>0.18</v>
      </c>
    </row>
    <row r="1769" spans="1:10" ht="25.5">
      <c r="A1769" s="105" t="s">
        <v>415</v>
      </c>
      <c r="B1769" s="106" t="s">
        <v>1262</v>
      </c>
      <c r="C1769" s="105" t="s">
        <v>21</v>
      </c>
      <c r="D1769" s="105" t="s">
        <v>1263</v>
      </c>
      <c r="E1769" s="133" t="s">
        <v>433</v>
      </c>
      <c r="F1769" s="133"/>
      <c r="G1769" s="61" t="s">
        <v>102</v>
      </c>
      <c r="H1769" s="102">
        <v>1.05</v>
      </c>
      <c r="I1769" s="103">
        <v>6.46</v>
      </c>
      <c r="J1769" s="103">
        <v>6.78</v>
      </c>
    </row>
    <row r="1770" spans="1:10" ht="14.25" customHeight="1">
      <c r="A1770" s="106"/>
      <c r="B1770" s="106"/>
      <c r="C1770" s="106"/>
      <c r="D1770" s="106"/>
      <c r="E1770" s="106" t="s">
        <v>420</v>
      </c>
      <c r="F1770" s="103">
        <v>4.3946574752261958</v>
      </c>
      <c r="G1770" s="106" t="s">
        <v>421</v>
      </c>
      <c r="H1770" s="103">
        <v>3.77</v>
      </c>
      <c r="I1770" s="106" t="s">
        <v>422</v>
      </c>
      <c r="J1770" s="103">
        <v>8.16</v>
      </c>
    </row>
    <row r="1771" spans="1:10" ht="25.5" customHeight="1">
      <c r="A1771" s="106"/>
      <c r="B1771" s="106"/>
      <c r="C1771" s="106"/>
      <c r="D1771" s="106"/>
      <c r="E1771" s="106" t="s">
        <v>423</v>
      </c>
      <c r="F1771" s="103">
        <v>4.17</v>
      </c>
      <c r="G1771" s="106"/>
      <c r="H1771" s="132" t="s">
        <v>424</v>
      </c>
      <c r="I1771" s="132"/>
      <c r="J1771" s="103">
        <v>20.88</v>
      </c>
    </row>
    <row r="1772" spans="1:10">
      <c r="A1772" s="108"/>
      <c r="B1772" s="108"/>
      <c r="C1772" s="108"/>
      <c r="D1772" s="108"/>
      <c r="E1772" s="108"/>
      <c r="F1772" s="108"/>
      <c r="G1772" s="108"/>
      <c r="H1772" s="108"/>
      <c r="I1772" s="108"/>
      <c r="J1772" s="108"/>
    </row>
    <row r="1773" spans="1:10" ht="38.25" customHeight="1">
      <c r="A1773" s="107" t="s">
        <v>277</v>
      </c>
      <c r="B1773" s="53" t="s">
        <v>1</v>
      </c>
      <c r="C1773" s="107" t="s">
        <v>2</v>
      </c>
      <c r="D1773" s="107" t="s">
        <v>3</v>
      </c>
      <c r="E1773" s="135" t="s">
        <v>412</v>
      </c>
      <c r="F1773" s="135"/>
      <c r="G1773" s="54" t="s">
        <v>4</v>
      </c>
      <c r="H1773" s="53" t="s">
        <v>5</v>
      </c>
      <c r="I1773" s="53" t="s">
        <v>6</v>
      </c>
      <c r="J1773" s="53" t="s">
        <v>8</v>
      </c>
    </row>
    <row r="1774" spans="1:10" ht="38.25" customHeight="1">
      <c r="A1774" s="108" t="s">
        <v>413</v>
      </c>
      <c r="B1774" s="57" t="s">
        <v>278</v>
      </c>
      <c r="C1774" s="108" t="s">
        <v>21</v>
      </c>
      <c r="D1774" s="108" t="s">
        <v>279</v>
      </c>
      <c r="E1774" s="134" t="s">
        <v>810</v>
      </c>
      <c r="F1774" s="134"/>
      <c r="G1774" s="58" t="s">
        <v>102</v>
      </c>
      <c r="H1774" s="101">
        <v>1</v>
      </c>
      <c r="I1774" s="59">
        <v>25.78</v>
      </c>
      <c r="J1774" s="59">
        <v>25.78</v>
      </c>
    </row>
    <row r="1775" spans="1:10" ht="14.25" customHeight="1">
      <c r="A1775" s="105" t="s">
        <v>428</v>
      </c>
      <c r="B1775" s="106" t="s">
        <v>1057</v>
      </c>
      <c r="C1775" s="105" t="s">
        <v>21</v>
      </c>
      <c r="D1775" s="105" t="s">
        <v>1058</v>
      </c>
      <c r="E1775" s="133" t="s">
        <v>427</v>
      </c>
      <c r="F1775" s="133"/>
      <c r="G1775" s="61" t="s">
        <v>429</v>
      </c>
      <c r="H1775" s="102">
        <v>0.38</v>
      </c>
      <c r="I1775" s="103">
        <v>18.260000000000002</v>
      </c>
      <c r="J1775" s="103">
        <v>6.93</v>
      </c>
    </row>
    <row r="1776" spans="1:10" ht="25.5">
      <c r="A1776" s="105" t="s">
        <v>428</v>
      </c>
      <c r="B1776" s="106" t="s">
        <v>1055</v>
      </c>
      <c r="C1776" s="105" t="s">
        <v>21</v>
      </c>
      <c r="D1776" s="105" t="s">
        <v>1056</v>
      </c>
      <c r="E1776" s="133" t="s">
        <v>427</v>
      </c>
      <c r="F1776" s="133"/>
      <c r="G1776" s="61" t="s">
        <v>429</v>
      </c>
      <c r="H1776" s="102">
        <v>0.38</v>
      </c>
      <c r="I1776" s="103">
        <v>14.27</v>
      </c>
      <c r="J1776" s="103">
        <v>5.42</v>
      </c>
    </row>
    <row r="1777" spans="1:10" ht="14.25" customHeight="1">
      <c r="A1777" s="105" t="s">
        <v>415</v>
      </c>
      <c r="B1777" s="106" t="s">
        <v>1059</v>
      </c>
      <c r="C1777" s="105" t="s">
        <v>21</v>
      </c>
      <c r="D1777" s="105" t="s">
        <v>1060</v>
      </c>
      <c r="E1777" s="133" t="s">
        <v>433</v>
      </c>
      <c r="F1777" s="133"/>
      <c r="G1777" s="61" t="s">
        <v>19</v>
      </c>
      <c r="H1777" s="102">
        <v>1.0800000000000001E-2</v>
      </c>
      <c r="I1777" s="103">
        <v>56.78</v>
      </c>
      <c r="J1777" s="103">
        <v>0.61</v>
      </c>
    </row>
    <row r="1778" spans="1:10" ht="38.25" customHeight="1">
      <c r="A1778" s="105" t="s">
        <v>415</v>
      </c>
      <c r="B1778" s="106" t="s">
        <v>1061</v>
      </c>
      <c r="C1778" s="105" t="s">
        <v>21</v>
      </c>
      <c r="D1778" s="105" t="s">
        <v>1062</v>
      </c>
      <c r="E1778" s="133" t="s">
        <v>433</v>
      </c>
      <c r="F1778" s="133"/>
      <c r="G1778" s="61" t="s">
        <v>19</v>
      </c>
      <c r="H1778" s="102">
        <v>0.127</v>
      </c>
      <c r="I1778" s="103">
        <v>1.86</v>
      </c>
      <c r="J1778" s="103">
        <v>0.23</v>
      </c>
    </row>
    <row r="1779" spans="1:10">
      <c r="A1779" s="105" t="s">
        <v>415</v>
      </c>
      <c r="B1779" s="106" t="s">
        <v>1063</v>
      </c>
      <c r="C1779" s="105" t="s">
        <v>21</v>
      </c>
      <c r="D1779" s="105" t="s">
        <v>1064</v>
      </c>
      <c r="E1779" s="133" t="s">
        <v>433</v>
      </c>
      <c r="F1779" s="133"/>
      <c r="G1779" s="61" t="s">
        <v>19</v>
      </c>
      <c r="H1779" s="102">
        <v>1.6299999999999999E-2</v>
      </c>
      <c r="I1779" s="103">
        <v>64.33</v>
      </c>
      <c r="J1779" s="103">
        <v>1.04</v>
      </c>
    </row>
    <row r="1780" spans="1:10" ht="25.5" customHeight="1">
      <c r="A1780" s="105" t="s">
        <v>415</v>
      </c>
      <c r="B1780" s="106" t="s">
        <v>1445</v>
      </c>
      <c r="C1780" s="105" t="s">
        <v>21</v>
      </c>
      <c r="D1780" s="105" t="s">
        <v>1446</v>
      </c>
      <c r="E1780" s="133" t="s">
        <v>433</v>
      </c>
      <c r="F1780" s="133"/>
      <c r="G1780" s="61" t="s">
        <v>102</v>
      </c>
      <c r="H1780" s="102">
        <v>1.05</v>
      </c>
      <c r="I1780" s="103">
        <v>11</v>
      </c>
      <c r="J1780" s="103">
        <v>11.55</v>
      </c>
    </row>
    <row r="1781" spans="1:10" ht="14.25" customHeight="1">
      <c r="A1781" s="106"/>
      <c r="B1781" s="106"/>
      <c r="C1781" s="106"/>
      <c r="D1781" s="106"/>
      <c r="E1781" s="106" t="s">
        <v>420</v>
      </c>
      <c r="F1781" s="103">
        <v>5.5633347694959072</v>
      </c>
      <c r="G1781" s="106" t="s">
        <v>421</v>
      </c>
      <c r="H1781" s="103">
        <v>4.7699999999999996</v>
      </c>
      <c r="I1781" s="106" t="s">
        <v>422</v>
      </c>
      <c r="J1781" s="103">
        <v>10.33</v>
      </c>
    </row>
    <row r="1782" spans="1:10" ht="14.25" customHeight="1">
      <c r="A1782" s="106"/>
      <c r="B1782" s="106"/>
      <c r="C1782" s="106"/>
      <c r="D1782" s="106"/>
      <c r="E1782" s="106" t="s">
        <v>423</v>
      </c>
      <c r="F1782" s="103">
        <v>6.44</v>
      </c>
      <c r="G1782" s="106"/>
      <c r="H1782" s="132" t="s">
        <v>424</v>
      </c>
      <c r="I1782" s="132"/>
      <c r="J1782" s="103">
        <v>32.22</v>
      </c>
    </row>
    <row r="1783" spans="1:10" ht="38.25" customHeight="1">
      <c r="A1783" s="108"/>
      <c r="B1783" s="108"/>
      <c r="C1783" s="108"/>
      <c r="D1783" s="108"/>
      <c r="E1783" s="108"/>
      <c r="F1783" s="108"/>
      <c r="G1783" s="108"/>
      <c r="H1783" s="108"/>
      <c r="I1783" s="108"/>
      <c r="J1783" s="108"/>
    </row>
    <row r="1784" spans="1:10" ht="38.25" customHeight="1">
      <c r="A1784" s="107" t="s">
        <v>280</v>
      </c>
      <c r="B1784" s="53" t="s">
        <v>1</v>
      </c>
      <c r="C1784" s="107" t="s">
        <v>2</v>
      </c>
      <c r="D1784" s="107" t="s">
        <v>3</v>
      </c>
      <c r="E1784" s="135" t="s">
        <v>412</v>
      </c>
      <c r="F1784" s="135"/>
      <c r="G1784" s="54" t="s">
        <v>4</v>
      </c>
      <c r="H1784" s="53" t="s">
        <v>5</v>
      </c>
      <c r="I1784" s="53" t="s">
        <v>6</v>
      </c>
      <c r="J1784" s="53" t="s">
        <v>8</v>
      </c>
    </row>
    <row r="1785" spans="1:10" ht="38.25" customHeight="1">
      <c r="A1785" s="108" t="s">
        <v>413</v>
      </c>
      <c r="B1785" s="57" t="s">
        <v>281</v>
      </c>
      <c r="C1785" s="108" t="s">
        <v>21</v>
      </c>
      <c r="D1785" s="108" t="s">
        <v>282</v>
      </c>
      <c r="E1785" s="134" t="s">
        <v>810</v>
      </c>
      <c r="F1785" s="134"/>
      <c r="G1785" s="58" t="s">
        <v>19</v>
      </c>
      <c r="H1785" s="101">
        <v>1</v>
      </c>
      <c r="I1785" s="59">
        <v>87.21</v>
      </c>
      <c r="J1785" s="59">
        <v>87.21</v>
      </c>
    </row>
    <row r="1786" spans="1:10" ht="14.25" customHeight="1">
      <c r="A1786" s="105" t="s">
        <v>428</v>
      </c>
      <c r="B1786" s="106" t="s">
        <v>1055</v>
      </c>
      <c r="C1786" s="105" t="s">
        <v>21</v>
      </c>
      <c r="D1786" s="105" t="s">
        <v>1056</v>
      </c>
      <c r="E1786" s="133" t="s">
        <v>427</v>
      </c>
      <c r="F1786" s="133"/>
      <c r="G1786" s="61" t="s">
        <v>429</v>
      </c>
      <c r="H1786" s="102">
        <v>0.22120000000000001</v>
      </c>
      <c r="I1786" s="103">
        <v>14.27</v>
      </c>
      <c r="J1786" s="103">
        <v>3.15</v>
      </c>
    </row>
    <row r="1787" spans="1:10" ht="25.5">
      <c r="A1787" s="105" t="s">
        <v>428</v>
      </c>
      <c r="B1787" s="106" t="s">
        <v>1057</v>
      </c>
      <c r="C1787" s="105" t="s">
        <v>21</v>
      </c>
      <c r="D1787" s="105" t="s">
        <v>1058</v>
      </c>
      <c r="E1787" s="133" t="s">
        <v>427</v>
      </c>
      <c r="F1787" s="133"/>
      <c r="G1787" s="61" t="s">
        <v>429</v>
      </c>
      <c r="H1787" s="102">
        <v>0.22120000000000001</v>
      </c>
      <c r="I1787" s="103">
        <v>18.260000000000002</v>
      </c>
      <c r="J1787" s="103">
        <v>4.03</v>
      </c>
    </row>
    <row r="1788" spans="1:10">
      <c r="A1788" s="105" t="s">
        <v>415</v>
      </c>
      <c r="B1788" s="106" t="s">
        <v>1329</v>
      </c>
      <c r="C1788" s="105" t="s">
        <v>21</v>
      </c>
      <c r="D1788" s="105" t="s">
        <v>1330</v>
      </c>
      <c r="E1788" s="133" t="s">
        <v>433</v>
      </c>
      <c r="F1788" s="133"/>
      <c r="G1788" s="61" t="s">
        <v>19</v>
      </c>
      <c r="H1788" s="102">
        <v>1.06E-2</v>
      </c>
      <c r="I1788" s="103">
        <v>13.27</v>
      </c>
      <c r="J1788" s="103">
        <v>0.14000000000000001</v>
      </c>
    </row>
    <row r="1789" spans="1:10" ht="25.5" customHeight="1">
      <c r="A1789" s="105" t="s">
        <v>415</v>
      </c>
      <c r="B1789" s="106" t="s">
        <v>1454</v>
      </c>
      <c r="C1789" s="105" t="s">
        <v>21</v>
      </c>
      <c r="D1789" s="105" t="s">
        <v>1455</v>
      </c>
      <c r="E1789" s="133" t="s">
        <v>433</v>
      </c>
      <c r="F1789" s="133"/>
      <c r="G1789" s="61" t="s">
        <v>19</v>
      </c>
      <c r="H1789" s="102">
        <v>1</v>
      </c>
      <c r="I1789" s="103">
        <v>79.89</v>
      </c>
      <c r="J1789" s="103">
        <v>79.89</v>
      </c>
    </row>
    <row r="1790" spans="1:10" ht="14.25" customHeight="1">
      <c r="A1790" s="106"/>
      <c r="B1790" s="106"/>
      <c r="C1790" s="106"/>
      <c r="D1790" s="106"/>
      <c r="E1790" s="106" t="s">
        <v>420</v>
      </c>
      <c r="F1790" s="103">
        <v>3.2367514002585094</v>
      </c>
      <c r="G1790" s="106" t="s">
        <v>421</v>
      </c>
      <c r="H1790" s="103">
        <v>2.77</v>
      </c>
      <c r="I1790" s="106" t="s">
        <v>422</v>
      </c>
      <c r="J1790" s="103">
        <v>6.01</v>
      </c>
    </row>
    <row r="1791" spans="1:10" ht="14.25" customHeight="1">
      <c r="A1791" s="106"/>
      <c r="B1791" s="106"/>
      <c r="C1791" s="106"/>
      <c r="D1791" s="106"/>
      <c r="E1791" s="106" t="s">
        <v>423</v>
      </c>
      <c r="F1791" s="103">
        <v>21.8</v>
      </c>
      <c r="G1791" s="106"/>
      <c r="H1791" s="132" t="s">
        <v>424</v>
      </c>
      <c r="I1791" s="132"/>
      <c r="J1791" s="103">
        <v>109.01</v>
      </c>
    </row>
    <row r="1792" spans="1:10">
      <c r="A1792" s="108"/>
      <c r="B1792" s="108"/>
      <c r="C1792" s="108"/>
      <c r="D1792" s="108"/>
      <c r="E1792" s="108"/>
      <c r="F1792" s="108"/>
      <c r="G1792" s="108"/>
      <c r="H1792" s="108"/>
      <c r="I1792" s="108"/>
      <c r="J1792" s="108"/>
    </row>
    <row r="1793" spans="1:10" ht="38.25" customHeight="1">
      <c r="A1793" s="107" t="s">
        <v>283</v>
      </c>
      <c r="B1793" s="53" t="s">
        <v>1</v>
      </c>
      <c r="C1793" s="107" t="s">
        <v>2</v>
      </c>
      <c r="D1793" s="107" t="s">
        <v>3</v>
      </c>
      <c r="E1793" s="135" t="s">
        <v>412</v>
      </c>
      <c r="F1793" s="135"/>
      <c r="G1793" s="54" t="s">
        <v>4</v>
      </c>
      <c r="H1793" s="53" t="s">
        <v>5</v>
      </c>
      <c r="I1793" s="53" t="s">
        <v>6</v>
      </c>
      <c r="J1793" s="53" t="s">
        <v>8</v>
      </c>
    </row>
    <row r="1794" spans="1:10" ht="38.25" customHeight="1">
      <c r="A1794" s="108" t="s">
        <v>413</v>
      </c>
      <c r="B1794" s="57" t="s">
        <v>284</v>
      </c>
      <c r="C1794" s="108" t="s">
        <v>21</v>
      </c>
      <c r="D1794" s="108" t="s">
        <v>285</v>
      </c>
      <c r="E1794" s="134" t="s">
        <v>810</v>
      </c>
      <c r="F1794" s="134"/>
      <c r="G1794" s="58" t="s">
        <v>19</v>
      </c>
      <c r="H1794" s="101">
        <v>1</v>
      </c>
      <c r="I1794" s="59">
        <v>83.33</v>
      </c>
      <c r="J1794" s="59">
        <v>83.33</v>
      </c>
    </row>
    <row r="1795" spans="1:10" ht="14.25" customHeight="1">
      <c r="A1795" s="105" t="s">
        <v>428</v>
      </c>
      <c r="B1795" s="106" t="s">
        <v>1057</v>
      </c>
      <c r="C1795" s="105" t="s">
        <v>21</v>
      </c>
      <c r="D1795" s="105" t="s">
        <v>1058</v>
      </c>
      <c r="E1795" s="133" t="s">
        <v>427</v>
      </c>
      <c r="F1795" s="133"/>
      <c r="G1795" s="61" t="s">
        <v>429</v>
      </c>
      <c r="H1795" s="102">
        <v>0.18290000000000001</v>
      </c>
      <c r="I1795" s="103">
        <v>18.260000000000002</v>
      </c>
      <c r="J1795" s="103">
        <v>3.33</v>
      </c>
    </row>
    <row r="1796" spans="1:10" ht="25.5">
      <c r="A1796" s="105" t="s">
        <v>428</v>
      </c>
      <c r="B1796" s="106" t="s">
        <v>1055</v>
      </c>
      <c r="C1796" s="105" t="s">
        <v>21</v>
      </c>
      <c r="D1796" s="105" t="s">
        <v>1056</v>
      </c>
      <c r="E1796" s="133" t="s">
        <v>427</v>
      </c>
      <c r="F1796" s="133"/>
      <c r="G1796" s="61" t="s">
        <v>429</v>
      </c>
      <c r="H1796" s="102">
        <v>0.18290000000000001</v>
      </c>
      <c r="I1796" s="103">
        <v>14.27</v>
      </c>
      <c r="J1796" s="103">
        <v>2.6</v>
      </c>
    </row>
    <row r="1797" spans="1:10">
      <c r="A1797" s="105" t="s">
        <v>415</v>
      </c>
      <c r="B1797" s="106" t="s">
        <v>1329</v>
      </c>
      <c r="C1797" s="105" t="s">
        <v>21</v>
      </c>
      <c r="D1797" s="105" t="s">
        <v>1330</v>
      </c>
      <c r="E1797" s="133" t="s">
        <v>433</v>
      </c>
      <c r="F1797" s="133"/>
      <c r="G1797" s="61" t="s">
        <v>19</v>
      </c>
      <c r="H1797" s="102">
        <v>8.3999999999999995E-3</v>
      </c>
      <c r="I1797" s="103">
        <v>13.27</v>
      </c>
      <c r="J1797" s="103">
        <v>0.11</v>
      </c>
    </row>
    <row r="1798" spans="1:10" ht="25.5" customHeight="1">
      <c r="A1798" s="105" t="s">
        <v>415</v>
      </c>
      <c r="B1798" s="106" t="s">
        <v>1456</v>
      </c>
      <c r="C1798" s="105" t="s">
        <v>21</v>
      </c>
      <c r="D1798" s="105" t="s">
        <v>1457</v>
      </c>
      <c r="E1798" s="133" t="s">
        <v>433</v>
      </c>
      <c r="F1798" s="133"/>
      <c r="G1798" s="61" t="s">
        <v>19</v>
      </c>
      <c r="H1798" s="102">
        <v>1</v>
      </c>
      <c r="I1798" s="103">
        <v>77.290000000000006</v>
      </c>
      <c r="J1798" s="103">
        <v>77.290000000000006</v>
      </c>
    </row>
    <row r="1799" spans="1:10" ht="14.25" customHeight="1">
      <c r="A1799" s="106"/>
      <c r="B1799" s="106"/>
      <c r="C1799" s="106"/>
      <c r="D1799" s="106"/>
      <c r="E1799" s="106" t="s">
        <v>420</v>
      </c>
      <c r="F1799" s="103">
        <v>2.6766479965532097</v>
      </c>
      <c r="G1799" s="106" t="s">
        <v>421</v>
      </c>
      <c r="H1799" s="103">
        <v>2.29</v>
      </c>
      <c r="I1799" s="106" t="s">
        <v>422</v>
      </c>
      <c r="J1799" s="103">
        <v>4.97</v>
      </c>
    </row>
    <row r="1800" spans="1:10" ht="14.25" customHeight="1">
      <c r="A1800" s="106"/>
      <c r="B1800" s="106"/>
      <c r="C1800" s="106"/>
      <c r="D1800" s="106"/>
      <c r="E1800" s="106" t="s">
        <v>423</v>
      </c>
      <c r="F1800" s="103">
        <v>20.83</v>
      </c>
      <c r="G1800" s="106"/>
      <c r="H1800" s="132" t="s">
        <v>424</v>
      </c>
      <c r="I1800" s="132"/>
      <c r="J1800" s="103">
        <v>104.16</v>
      </c>
    </row>
    <row r="1801" spans="1:10">
      <c r="A1801" s="108"/>
      <c r="B1801" s="108"/>
      <c r="C1801" s="108"/>
      <c r="D1801" s="108"/>
      <c r="E1801" s="108"/>
      <c r="F1801" s="108"/>
      <c r="G1801" s="108"/>
      <c r="H1801" s="108"/>
      <c r="I1801" s="108"/>
      <c r="J1801" s="108"/>
    </row>
    <row r="1802" spans="1:10" ht="14.25" customHeight="1">
      <c r="A1802" s="107" t="s">
        <v>286</v>
      </c>
      <c r="B1802" s="53" t="s">
        <v>1</v>
      </c>
      <c r="C1802" s="107" t="s">
        <v>2</v>
      </c>
      <c r="D1802" s="107" t="s">
        <v>3</v>
      </c>
      <c r="E1802" s="135" t="s">
        <v>412</v>
      </c>
      <c r="F1802" s="135"/>
      <c r="G1802" s="54" t="s">
        <v>4</v>
      </c>
      <c r="H1802" s="53" t="s">
        <v>5</v>
      </c>
      <c r="I1802" s="53" t="s">
        <v>6</v>
      </c>
      <c r="J1802" s="53" t="s">
        <v>8</v>
      </c>
    </row>
    <row r="1803" spans="1:10" ht="38.25" customHeight="1">
      <c r="A1803" s="108" t="s">
        <v>413</v>
      </c>
      <c r="B1803" s="57" t="s">
        <v>604</v>
      </c>
      <c r="C1803" s="108" t="s">
        <v>29</v>
      </c>
      <c r="D1803" s="108" t="s">
        <v>605</v>
      </c>
      <c r="E1803" s="134" t="s">
        <v>1373</v>
      </c>
      <c r="F1803" s="134"/>
      <c r="G1803" s="58" t="s">
        <v>162</v>
      </c>
      <c r="H1803" s="101">
        <v>1</v>
      </c>
      <c r="I1803" s="59">
        <v>116.33</v>
      </c>
      <c r="J1803" s="59">
        <v>116.33</v>
      </c>
    </row>
    <row r="1804" spans="1:10" ht="14.25" customHeight="1">
      <c r="A1804" s="105" t="s">
        <v>428</v>
      </c>
      <c r="B1804" s="106" t="s">
        <v>736</v>
      </c>
      <c r="C1804" s="105" t="s">
        <v>29</v>
      </c>
      <c r="D1804" s="105" t="s">
        <v>737</v>
      </c>
      <c r="E1804" s="133" t="s">
        <v>738</v>
      </c>
      <c r="F1804" s="133"/>
      <c r="G1804" s="61" t="s">
        <v>739</v>
      </c>
      <c r="H1804" s="102">
        <v>0.5</v>
      </c>
      <c r="I1804" s="103">
        <v>3.64</v>
      </c>
      <c r="J1804" s="103">
        <v>1.82</v>
      </c>
    </row>
    <row r="1805" spans="1:10" ht="25.5">
      <c r="A1805" s="105" t="s">
        <v>428</v>
      </c>
      <c r="B1805" s="106" t="s">
        <v>1376</v>
      </c>
      <c r="C1805" s="105" t="s">
        <v>29</v>
      </c>
      <c r="D1805" s="105" t="s">
        <v>1377</v>
      </c>
      <c r="E1805" s="133" t="s">
        <v>738</v>
      </c>
      <c r="F1805" s="133"/>
      <c r="G1805" s="61" t="s">
        <v>739</v>
      </c>
      <c r="H1805" s="102">
        <v>0.5</v>
      </c>
      <c r="I1805" s="103">
        <v>3.56</v>
      </c>
      <c r="J1805" s="103">
        <v>1.78</v>
      </c>
    </row>
    <row r="1806" spans="1:10" ht="14.25" customHeight="1">
      <c r="A1806" s="105" t="s">
        <v>415</v>
      </c>
      <c r="B1806" s="106" t="s">
        <v>1378</v>
      </c>
      <c r="C1806" s="105" t="s">
        <v>29</v>
      </c>
      <c r="D1806" s="105" t="s">
        <v>1379</v>
      </c>
      <c r="E1806" s="133" t="s">
        <v>433</v>
      </c>
      <c r="F1806" s="133"/>
      <c r="G1806" s="61" t="s">
        <v>95</v>
      </c>
      <c r="H1806" s="102">
        <v>0.5</v>
      </c>
      <c r="I1806" s="103">
        <v>0.23</v>
      </c>
      <c r="J1806" s="103">
        <v>0.11</v>
      </c>
    </row>
    <row r="1807" spans="1:10">
      <c r="A1807" s="105" t="s">
        <v>415</v>
      </c>
      <c r="B1807" s="106" t="s">
        <v>1381</v>
      </c>
      <c r="C1807" s="105" t="s">
        <v>21</v>
      </c>
      <c r="D1807" s="105" t="s">
        <v>1382</v>
      </c>
      <c r="E1807" s="133" t="s">
        <v>744</v>
      </c>
      <c r="F1807" s="133"/>
      <c r="G1807" s="61" t="s">
        <v>429</v>
      </c>
      <c r="H1807" s="102">
        <v>0.5</v>
      </c>
      <c r="I1807" s="103">
        <v>15.38</v>
      </c>
      <c r="J1807" s="103">
        <v>7.69</v>
      </c>
    </row>
    <row r="1808" spans="1:10">
      <c r="A1808" s="105" t="s">
        <v>415</v>
      </c>
      <c r="B1808" s="106" t="s">
        <v>755</v>
      </c>
      <c r="C1808" s="105" t="s">
        <v>21</v>
      </c>
      <c r="D1808" s="105" t="s">
        <v>756</v>
      </c>
      <c r="E1808" s="133" t="s">
        <v>744</v>
      </c>
      <c r="F1808" s="133"/>
      <c r="G1808" s="61" t="s">
        <v>429</v>
      </c>
      <c r="H1808" s="102">
        <v>0.5</v>
      </c>
      <c r="I1808" s="103">
        <v>10.86</v>
      </c>
      <c r="J1808" s="103">
        <v>5.43</v>
      </c>
    </row>
    <row r="1809" spans="1:10" ht="14.25" customHeight="1">
      <c r="A1809" s="105" t="s">
        <v>415</v>
      </c>
      <c r="B1809" s="106" t="s">
        <v>1458</v>
      </c>
      <c r="C1809" s="105" t="s">
        <v>21</v>
      </c>
      <c r="D1809" s="105" t="s">
        <v>1459</v>
      </c>
      <c r="E1809" s="133" t="s">
        <v>433</v>
      </c>
      <c r="F1809" s="133"/>
      <c r="G1809" s="61" t="s">
        <v>19</v>
      </c>
      <c r="H1809" s="102">
        <v>1</v>
      </c>
      <c r="I1809" s="103">
        <v>99.5</v>
      </c>
      <c r="J1809" s="103">
        <v>99.5</v>
      </c>
    </row>
    <row r="1810" spans="1:10" ht="14.25" customHeight="1">
      <c r="A1810" s="106"/>
      <c r="B1810" s="106"/>
      <c r="C1810" s="106"/>
      <c r="D1810" s="106"/>
      <c r="E1810" s="106" t="s">
        <v>420</v>
      </c>
      <c r="F1810" s="103">
        <v>7.0659198999999999</v>
      </c>
      <c r="G1810" s="106" t="s">
        <v>421</v>
      </c>
      <c r="H1810" s="103">
        <v>6.05</v>
      </c>
      <c r="I1810" s="106" t="s">
        <v>422</v>
      </c>
      <c r="J1810" s="103">
        <v>13.12</v>
      </c>
    </row>
    <row r="1811" spans="1:10" ht="14.25" customHeight="1">
      <c r="A1811" s="106"/>
      <c r="B1811" s="106"/>
      <c r="C1811" s="106"/>
      <c r="D1811" s="106"/>
      <c r="E1811" s="106" t="s">
        <v>423</v>
      </c>
      <c r="F1811" s="103">
        <v>29.08</v>
      </c>
      <c r="G1811" s="106"/>
      <c r="H1811" s="132" t="s">
        <v>424</v>
      </c>
      <c r="I1811" s="132"/>
      <c r="J1811" s="103">
        <v>145.41</v>
      </c>
    </row>
    <row r="1812" spans="1:10" ht="14.25" customHeight="1">
      <c r="A1812" s="108"/>
      <c r="B1812" s="108"/>
      <c r="C1812" s="108"/>
      <c r="D1812" s="108"/>
      <c r="E1812" s="108"/>
      <c r="F1812" s="108"/>
      <c r="G1812" s="108"/>
      <c r="H1812" s="108"/>
      <c r="I1812" s="108"/>
      <c r="J1812" s="108"/>
    </row>
    <row r="1813" spans="1:10" ht="14.25" customHeight="1">
      <c r="A1813" s="107" t="s">
        <v>287</v>
      </c>
      <c r="B1813" s="53" t="s">
        <v>1</v>
      </c>
      <c r="C1813" s="107" t="s">
        <v>2</v>
      </c>
      <c r="D1813" s="107" t="s">
        <v>3</v>
      </c>
      <c r="E1813" s="135" t="s">
        <v>412</v>
      </c>
      <c r="F1813" s="135"/>
      <c r="G1813" s="54" t="s">
        <v>4</v>
      </c>
      <c r="H1813" s="53" t="s">
        <v>5</v>
      </c>
      <c r="I1813" s="53" t="s">
        <v>6</v>
      </c>
      <c r="J1813" s="53" t="s">
        <v>8</v>
      </c>
    </row>
    <row r="1814" spans="1:10" ht="25.5" customHeight="1">
      <c r="A1814" s="108" t="s">
        <v>413</v>
      </c>
      <c r="B1814" s="57" t="s">
        <v>288</v>
      </c>
      <c r="C1814" s="108" t="s">
        <v>21</v>
      </c>
      <c r="D1814" s="108" t="s">
        <v>289</v>
      </c>
      <c r="E1814" s="134" t="s">
        <v>810</v>
      </c>
      <c r="F1814" s="134"/>
      <c r="G1814" s="58" t="s">
        <v>102</v>
      </c>
      <c r="H1814" s="101">
        <v>1</v>
      </c>
      <c r="I1814" s="59">
        <v>14.86</v>
      </c>
      <c r="J1814" s="59">
        <v>14.86</v>
      </c>
    </row>
    <row r="1815" spans="1:10" ht="14.25" customHeight="1">
      <c r="A1815" s="105" t="s">
        <v>428</v>
      </c>
      <c r="B1815" s="106" t="s">
        <v>1055</v>
      </c>
      <c r="C1815" s="105" t="s">
        <v>21</v>
      </c>
      <c r="D1815" s="105" t="s">
        <v>1056</v>
      </c>
      <c r="E1815" s="133" t="s">
        <v>427</v>
      </c>
      <c r="F1815" s="133"/>
      <c r="G1815" s="61" t="s">
        <v>429</v>
      </c>
      <c r="H1815" s="102">
        <v>0.32790000000000002</v>
      </c>
      <c r="I1815" s="103">
        <v>14.27</v>
      </c>
      <c r="J1815" s="103">
        <v>4.67</v>
      </c>
    </row>
    <row r="1816" spans="1:10" ht="25.5">
      <c r="A1816" s="105" t="s">
        <v>428</v>
      </c>
      <c r="B1816" s="106" t="s">
        <v>1057</v>
      </c>
      <c r="C1816" s="105" t="s">
        <v>21</v>
      </c>
      <c r="D1816" s="105" t="s">
        <v>1058</v>
      </c>
      <c r="E1816" s="133" t="s">
        <v>427</v>
      </c>
      <c r="F1816" s="133"/>
      <c r="G1816" s="61" t="s">
        <v>429</v>
      </c>
      <c r="H1816" s="102">
        <v>0.32790000000000002</v>
      </c>
      <c r="I1816" s="103">
        <v>18.260000000000002</v>
      </c>
      <c r="J1816" s="103">
        <v>5.98</v>
      </c>
    </row>
    <row r="1817" spans="1:10">
      <c r="A1817" s="105" t="s">
        <v>415</v>
      </c>
      <c r="B1817" s="106" t="s">
        <v>1061</v>
      </c>
      <c r="C1817" s="105" t="s">
        <v>21</v>
      </c>
      <c r="D1817" s="105" t="s">
        <v>1062</v>
      </c>
      <c r="E1817" s="133" t="s">
        <v>433</v>
      </c>
      <c r="F1817" s="133"/>
      <c r="G1817" s="61" t="s">
        <v>19</v>
      </c>
      <c r="H1817" s="102">
        <v>7.6499999999999999E-2</v>
      </c>
      <c r="I1817" s="103">
        <v>1.86</v>
      </c>
      <c r="J1817" s="103">
        <v>0.14000000000000001</v>
      </c>
    </row>
    <row r="1818" spans="1:10" ht="38.25" customHeight="1">
      <c r="A1818" s="105" t="s">
        <v>415</v>
      </c>
      <c r="B1818" s="106" t="s">
        <v>1460</v>
      </c>
      <c r="C1818" s="105" t="s">
        <v>21</v>
      </c>
      <c r="D1818" s="105" t="s">
        <v>1461</v>
      </c>
      <c r="E1818" s="133" t="s">
        <v>433</v>
      </c>
      <c r="F1818" s="133"/>
      <c r="G1818" s="61" t="s">
        <v>102</v>
      </c>
      <c r="H1818" s="102">
        <v>1.0492999999999999</v>
      </c>
      <c r="I1818" s="103">
        <v>3.88</v>
      </c>
      <c r="J1818" s="103">
        <v>4.07</v>
      </c>
    </row>
    <row r="1819" spans="1:10" ht="14.25" customHeight="1">
      <c r="A1819" s="106"/>
      <c r="B1819" s="106"/>
      <c r="C1819" s="106"/>
      <c r="D1819" s="106"/>
      <c r="E1819" s="106" t="s">
        <v>420</v>
      </c>
      <c r="F1819" s="103">
        <v>4.798578199052133</v>
      </c>
      <c r="G1819" s="106" t="s">
        <v>421</v>
      </c>
      <c r="H1819" s="103">
        <v>4.1100000000000003</v>
      </c>
      <c r="I1819" s="106" t="s">
        <v>422</v>
      </c>
      <c r="J1819" s="103">
        <v>8.91</v>
      </c>
    </row>
    <row r="1820" spans="1:10" ht="14.25" customHeight="1">
      <c r="A1820" s="106"/>
      <c r="B1820" s="106"/>
      <c r="C1820" s="106"/>
      <c r="D1820" s="106"/>
      <c r="E1820" s="106" t="s">
        <v>423</v>
      </c>
      <c r="F1820" s="103">
        <v>3.71</v>
      </c>
      <c r="G1820" s="106"/>
      <c r="H1820" s="132" t="s">
        <v>424</v>
      </c>
      <c r="I1820" s="132"/>
      <c r="J1820" s="103">
        <v>18.57</v>
      </c>
    </row>
    <row r="1821" spans="1:10" ht="14.25" customHeight="1">
      <c r="A1821" s="108"/>
      <c r="B1821" s="108"/>
      <c r="C1821" s="108"/>
      <c r="D1821" s="108"/>
      <c r="E1821" s="108"/>
      <c r="F1821" s="108"/>
      <c r="G1821" s="108"/>
      <c r="H1821" s="108"/>
      <c r="I1821" s="108"/>
      <c r="J1821" s="108"/>
    </row>
    <row r="1822" spans="1:10" ht="25.5" customHeight="1">
      <c r="A1822" s="107" t="s">
        <v>290</v>
      </c>
      <c r="B1822" s="53" t="s">
        <v>1</v>
      </c>
      <c r="C1822" s="107" t="s">
        <v>2</v>
      </c>
      <c r="D1822" s="107" t="s">
        <v>3</v>
      </c>
      <c r="E1822" s="135" t="s">
        <v>412</v>
      </c>
      <c r="F1822" s="135"/>
      <c r="G1822" s="54" t="s">
        <v>4</v>
      </c>
      <c r="H1822" s="53" t="s">
        <v>5</v>
      </c>
      <c r="I1822" s="53" t="s">
        <v>6</v>
      </c>
      <c r="J1822" s="53" t="s">
        <v>8</v>
      </c>
    </row>
    <row r="1823" spans="1:10" ht="25.5" customHeight="1">
      <c r="A1823" s="108" t="s">
        <v>413</v>
      </c>
      <c r="B1823" s="57" t="s">
        <v>291</v>
      </c>
      <c r="C1823" s="108" t="s">
        <v>21</v>
      </c>
      <c r="D1823" s="108" t="s">
        <v>292</v>
      </c>
      <c r="E1823" s="134" t="s">
        <v>810</v>
      </c>
      <c r="F1823" s="134"/>
      <c r="G1823" s="58" t="s">
        <v>102</v>
      </c>
      <c r="H1823" s="101">
        <v>1</v>
      </c>
      <c r="I1823" s="59">
        <v>17.73</v>
      </c>
      <c r="J1823" s="59">
        <v>17.73</v>
      </c>
    </row>
    <row r="1824" spans="1:10" ht="14.25" customHeight="1">
      <c r="A1824" s="105" t="s">
        <v>428</v>
      </c>
      <c r="B1824" s="106" t="s">
        <v>1057</v>
      </c>
      <c r="C1824" s="105" t="s">
        <v>21</v>
      </c>
      <c r="D1824" s="105" t="s">
        <v>1058</v>
      </c>
      <c r="E1824" s="133" t="s">
        <v>427</v>
      </c>
      <c r="F1824" s="133"/>
      <c r="G1824" s="61" t="s">
        <v>429</v>
      </c>
      <c r="H1824" s="102">
        <v>0.38</v>
      </c>
      <c r="I1824" s="103">
        <v>18.260000000000002</v>
      </c>
      <c r="J1824" s="103">
        <v>6.93</v>
      </c>
    </row>
    <row r="1825" spans="1:10" ht="25.5">
      <c r="A1825" s="105" t="s">
        <v>428</v>
      </c>
      <c r="B1825" s="106" t="s">
        <v>1055</v>
      </c>
      <c r="C1825" s="105" t="s">
        <v>21</v>
      </c>
      <c r="D1825" s="105" t="s">
        <v>1056</v>
      </c>
      <c r="E1825" s="133" t="s">
        <v>427</v>
      </c>
      <c r="F1825" s="133"/>
      <c r="G1825" s="61" t="s">
        <v>429</v>
      </c>
      <c r="H1825" s="102">
        <v>0.38</v>
      </c>
      <c r="I1825" s="103">
        <v>14.27</v>
      </c>
      <c r="J1825" s="103">
        <v>5.42</v>
      </c>
    </row>
    <row r="1826" spans="1:10">
      <c r="A1826" s="105" t="s">
        <v>415</v>
      </c>
      <c r="B1826" s="106" t="s">
        <v>1061</v>
      </c>
      <c r="C1826" s="105" t="s">
        <v>21</v>
      </c>
      <c r="D1826" s="105" t="s">
        <v>1062</v>
      </c>
      <c r="E1826" s="133" t="s">
        <v>433</v>
      </c>
      <c r="F1826" s="133"/>
      <c r="G1826" s="61" t="s">
        <v>19</v>
      </c>
      <c r="H1826" s="102">
        <v>8.8599999999999998E-2</v>
      </c>
      <c r="I1826" s="103">
        <v>1.86</v>
      </c>
      <c r="J1826" s="103">
        <v>0.16</v>
      </c>
    </row>
    <row r="1827" spans="1:10" ht="14.25" customHeight="1">
      <c r="A1827" s="105" t="s">
        <v>415</v>
      </c>
      <c r="B1827" s="106" t="s">
        <v>1234</v>
      </c>
      <c r="C1827" s="105" t="s">
        <v>21</v>
      </c>
      <c r="D1827" s="105" t="s">
        <v>1235</v>
      </c>
      <c r="E1827" s="133" t="s">
        <v>433</v>
      </c>
      <c r="F1827" s="133"/>
      <c r="G1827" s="61" t="s">
        <v>102</v>
      </c>
      <c r="H1827" s="102">
        <v>1.0492999999999999</v>
      </c>
      <c r="I1827" s="103">
        <v>4.9800000000000004</v>
      </c>
      <c r="J1827" s="103">
        <v>5.22</v>
      </c>
    </row>
    <row r="1828" spans="1:10" ht="14.25" customHeight="1">
      <c r="A1828" s="106"/>
      <c r="B1828" s="106"/>
      <c r="C1828" s="106"/>
      <c r="D1828" s="106"/>
      <c r="E1828" s="106" t="s">
        <v>420</v>
      </c>
      <c r="F1828" s="103">
        <v>5.5633347694959072</v>
      </c>
      <c r="G1828" s="106" t="s">
        <v>421</v>
      </c>
      <c r="H1828" s="103">
        <v>4.7699999999999996</v>
      </c>
      <c r="I1828" s="106" t="s">
        <v>422</v>
      </c>
      <c r="J1828" s="103">
        <v>10.33</v>
      </c>
    </row>
    <row r="1829" spans="1:10" ht="14.25" customHeight="1">
      <c r="A1829" s="106"/>
      <c r="B1829" s="106"/>
      <c r="C1829" s="106"/>
      <c r="D1829" s="106"/>
      <c r="E1829" s="106" t="s">
        <v>423</v>
      </c>
      <c r="F1829" s="103">
        <v>4.43</v>
      </c>
      <c r="G1829" s="106"/>
      <c r="H1829" s="132" t="s">
        <v>424</v>
      </c>
      <c r="I1829" s="132"/>
      <c r="J1829" s="103">
        <v>22.16</v>
      </c>
    </row>
    <row r="1830" spans="1:10">
      <c r="A1830" s="108"/>
      <c r="B1830" s="108"/>
      <c r="C1830" s="108"/>
      <c r="D1830" s="108"/>
      <c r="E1830" s="108"/>
      <c r="F1830" s="108"/>
      <c r="G1830" s="108"/>
      <c r="H1830" s="108"/>
      <c r="I1830" s="108"/>
      <c r="J1830" s="108"/>
    </row>
    <row r="1831" spans="1:10" ht="25.5" customHeight="1">
      <c r="A1831" s="107" t="s">
        <v>606</v>
      </c>
      <c r="B1831" s="53" t="s">
        <v>1</v>
      </c>
      <c r="C1831" s="107" t="s">
        <v>2</v>
      </c>
      <c r="D1831" s="107" t="s">
        <v>3</v>
      </c>
      <c r="E1831" s="135" t="s">
        <v>412</v>
      </c>
      <c r="F1831" s="135"/>
      <c r="G1831" s="54" t="s">
        <v>4</v>
      </c>
      <c r="H1831" s="53" t="s">
        <v>5</v>
      </c>
      <c r="I1831" s="53" t="s">
        <v>6</v>
      </c>
      <c r="J1831" s="53" t="s">
        <v>8</v>
      </c>
    </row>
    <row r="1832" spans="1:10" ht="25.5" customHeight="1">
      <c r="A1832" s="108" t="s">
        <v>413</v>
      </c>
      <c r="B1832" s="57" t="s">
        <v>273</v>
      </c>
      <c r="C1832" s="108" t="s">
        <v>21</v>
      </c>
      <c r="D1832" s="108" t="s">
        <v>274</v>
      </c>
      <c r="E1832" s="134" t="s">
        <v>810</v>
      </c>
      <c r="F1832" s="134"/>
      <c r="G1832" s="58" t="s">
        <v>102</v>
      </c>
      <c r="H1832" s="101">
        <v>1</v>
      </c>
      <c r="I1832" s="59">
        <v>26.65</v>
      </c>
      <c r="J1832" s="59">
        <v>26.65</v>
      </c>
    </row>
    <row r="1833" spans="1:10" ht="25.5">
      <c r="A1833" s="105" t="s">
        <v>428</v>
      </c>
      <c r="B1833" s="106" t="s">
        <v>1055</v>
      </c>
      <c r="C1833" s="105" t="s">
        <v>21</v>
      </c>
      <c r="D1833" s="105" t="s">
        <v>1056</v>
      </c>
      <c r="E1833" s="133" t="s">
        <v>427</v>
      </c>
      <c r="F1833" s="133"/>
      <c r="G1833" s="61" t="s">
        <v>429</v>
      </c>
      <c r="H1833" s="102">
        <v>0.45300000000000001</v>
      </c>
      <c r="I1833" s="103">
        <v>14.27</v>
      </c>
      <c r="J1833" s="103">
        <v>6.46</v>
      </c>
    </row>
    <row r="1834" spans="1:10" ht="25.5">
      <c r="A1834" s="105" t="s">
        <v>428</v>
      </c>
      <c r="B1834" s="106" t="s">
        <v>1057</v>
      </c>
      <c r="C1834" s="105" t="s">
        <v>21</v>
      </c>
      <c r="D1834" s="105" t="s">
        <v>1058</v>
      </c>
      <c r="E1834" s="133" t="s">
        <v>427</v>
      </c>
      <c r="F1834" s="133"/>
      <c r="G1834" s="61" t="s">
        <v>429</v>
      </c>
      <c r="H1834" s="102">
        <v>0.45300000000000001</v>
      </c>
      <c r="I1834" s="103">
        <v>18.260000000000002</v>
      </c>
      <c r="J1834" s="103">
        <v>8.27</v>
      </c>
    </row>
    <row r="1835" spans="1:10" ht="14.25" customHeight="1">
      <c r="A1835" s="105" t="s">
        <v>415</v>
      </c>
      <c r="B1835" s="106" t="s">
        <v>1061</v>
      </c>
      <c r="C1835" s="105" t="s">
        <v>21</v>
      </c>
      <c r="D1835" s="105" t="s">
        <v>1062</v>
      </c>
      <c r="E1835" s="133" t="s">
        <v>433</v>
      </c>
      <c r="F1835" s="133"/>
      <c r="G1835" s="61" t="s">
        <v>19</v>
      </c>
      <c r="H1835" s="102">
        <v>0.1056</v>
      </c>
      <c r="I1835" s="103">
        <v>1.86</v>
      </c>
      <c r="J1835" s="103">
        <v>0.19</v>
      </c>
    </row>
    <row r="1836" spans="1:10">
      <c r="A1836" s="105" t="s">
        <v>415</v>
      </c>
      <c r="B1836" s="106" t="s">
        <v>1462</v>
      </c>
      <c r="C1836" s="105" t="s">
        <v>21</v>
      </c>
      <c r="D1836" s="105" t="s">
        <v>1463</v>
      </c>
      <c r="E1836" s="133" t="s">
        <v>433</v>
      </c>
      <c r="F1836" s="133"/>
      <c r="G1836" s="61" t="s">
        <v>102</v>
      </c>
      <c r="H1836" s="102">
        <v>1.0492999999999999</v>
      </c>
      <c r="I1836" s="103">
        <v>11.18</v>
      </c>
      <c r="J1836" s="103">
        <v>11.73</v>
      </c>
    </row>
    <row r="1837" spans="1:10" ht="14.25" customHeight="1">
      <c r="A1837" s="106"/>
      <c r="B1837" s="106"/>
      <c r="C1837" s="106"/>
      <c r="D1837" s="106"/>
      <c r="E1837" s="106" t="s">
        <v>420</v>
      </c>
      <c r="F1837" s="103">
        <v>6.6296854803963807</v>
      </c>
      <c r="G1837" s="106" t="s">
        <v>421</v>
      </c>
      <c r="H1837" s="103">
        <v>5.68</v>
      </c>
      <c r="I1837" s="106" t="s">
        <v>422</v>
      </c>
      <c r="J1837" s="103">
        <v>12.31</v>
      </c>
    </row>
    <row r="1838" spans="1:10" ht="14.25" customHeight="1">
      <c r="A1838" s="106"/>
      <c r="B1838" s="106"/>
      <c r="C1838" s="106"/>
      <c r="D1838" s="106"/>
      <c r="E1838" s="106" t="s">
        <v>423</v>
      </c>
      <c r="F1838" s="103">
        <v>6.66</v>
      </c>
      <c r="G1838" s="106"/>
      <c r="H1838" s="132" t="s">
        <v>424</v>
      </c>
      <c r="I1838" s="132"/>
      <c r="J1838" s="103">
        <v>33.31</v>
      </c>
    </row>
    <row r="1839" spans="1:10">
      <c r="A1839" s="108"/>
      <c r="B1839" s="108"/>
      <c r="C1839" s="108"/>
      <c r="D1839" s="108"/>
      <c r="E1839" s="108"/>
      <c r="F1839" s="108"/>
      <c r="G1839" s="108"/>
      <c r="H1839" s="108"/>
      <c r="I1839" s="108"/>
      <c r="J1839" s="108"/>
    </row>
    <row r="1840" spans="1:10" ht="14.25" customHeight="1">
      <c r="A1840" s="107" t="s">
        <v>607</v>
      </c>
      <c r="B1840" s="53" t="s">
        <v>1</v>
      </c>
      <c r="C1840" s="107" t="s">
        <v>2</v>
      </c>
      <c r="D1840" s="107" t="s">
        <v>3</v>
      </c>
      <c r="E1840" s="135" t="s">
        <v>412</v>
      </c>
      <c r="F1840" s="135"/>
      <c r="G1840" s="54" t="s">
        <v>4</v>
      </c>
      <c r="H1840" s="53" t="s">
        <v>5</v>
      </c>
      <c r="I1840" s="53" t="s">
        <v>6</v>
      </c>
      <c r="J1840" s="53" t="s">
        <v>8</v>
      </c>
    </row>
    <row r="1841" spans="1:10" ht="25.5" customHeight="1">
      <c r="A1841" s="108" t="s">
        <v>413</v>
      </c>
      <c r="B1841" s="57" t="s">
        <v>268</v>
      </c>
      <c r="C1841" s="108" t="s">
        <v>21</v>
      </c>
      <c r="D1841" s="108" t="s">
        <v>269</v>
      </c>
      <c r="E1841" s="134" t="s">
        <v>810</v>
      </c>
      <c r="F1841" s="134"/>
      <c r="G1841" s="58" t="s">
        <v>102</v>
      </c>
      <c r="H1841" s="101">
        <v>1</v>
      </c>
      <c r="I1841" s="59">
        <v>18</v>
      </c>
      <c r="J1841" s="59">
        <v>18</v>
      </c>
    </row>
    <row r="1842" spans="1:10" ht="25.5">
      <c r="A1842" s="105" t="s">
        <v>428</v>
      </c>
      <c r="B1842" s="106" t="s">
        <v>1057</v>
      </c>
      <c r="C1842" s="105" t="s">
        <v>21</v>
      </c>
      <c r="D1842" s="105" t="s">
        <v>1058</v>
      </c>
      <c r="E1842" s="133" t="s">
        <v>427</v>
      </c>
      <c r="F1842" s="133"/>
      <c r="G1842" s="61" t="s">
        <v>429</v>
      </c>
      <c r="H1842" s="102">
        <v>2.8199999999999999E-2</v>
      </c>
      <c r="I1842" s="103">
        <v>18.260000000000002</v>
      </c>
      <c r="J1842" s="103">
        <v>0.51</v>
      </c>
    </row>
    <row r="1843" spans="1:10" ht="14.25" customHeight="1">
      <c r="A1843" s="105" t="s">
        <v>428</v>
      </c>
      <c r="B1843" s="106" t="s">
        <v>1055</v>
      </c>
      <c r="C1843" s="105" t="s">
        <v>21</v>
      </c>
      <c r="D1843" s="105" t="s">
        <v>1056</v>
      </c>
      <c r="E1843" s="133" t="s">
        <v>427</v>
      </c>
      <c r="F1843" s="133"/>
      <c r="G1843" s="61" t="s">
        <v>429</v>
      </c>
      <c r="H1843" s="102">
        <v>2.8199999999999999E-2</v>
      </c>
      <c r="I1843" s="103">
        <v>14.27</v>
      </c>
      <c r="J1843" s="103">
        <v>0.4</v>
      </c>
    </row>
    <row r="1844" spans="1:10" ht="14.25" customHeight="1">
      <c r="A1844" s="105" t="s">
        <v>415</v>
      </c>
      <c r="B1844" s="106" t="s">
        <v>1061</v>
      </c>
      <c r="C1844" s="105" t="s">
        <v>21</v>
      </c>
      <c r="D1844" s="105" t="s">
        <v>1062</v>
      </c>
      <c r="E1844" s="133" t="s">
        <v>433</v>
      </c>
      <c r="F1844" s="133"/>
      <c r="G1844" s="61" t="s">
        <v>19</v>
      </c>
      <c r="H1844" s="102">
        <v>6.6E-3</v>
      </c>
      <c r="I1844" s="103">
        <v>1.86</v>
      </c>
      <c r="J1844" s="103">
        <v>0.01</v>
      </c>
    </row>
    <row r="1845" spans="1:10">
      <c r="A1845" s="105" t="s">
        <v>415</v>
      </c>
      <c r="B1845" s="106" t="s">
        <v>1464</v>
      </c>
      <c r="C1845" s="105" t="s">
        <v>21</v>
      </c>
      <c r="D1845" s="105" t="s">
        <v>1465</v>
      </c>
      <c r="E1845" s="133" t="s">
        <v>433</v>
      </c>
      <c r="F1845" s="133"/>
      <c r="G1845" s="61" t="s">
        <v>102</v>
      </c>
      <c r="H1845" s="102">
        <v>1.0492999999999999</v>
      </c>
      <c r="I1845" s="103">
        <v>16.28</v>
      </c>
      <c r="J1845" s="103">
        <v>17.079999999999998</v>
      </c>
    </row>
    <row r="1846" spans="1:10" ht="14.25" customHeight="1">
      <c r="A1846" s="106"/>
      <c r="B1846" s="106"/>
      <c r="C1846" s="106"/>
      <c r="D1846" s="106"/>
      <c r="E1846" s="106" t="s">
        <v>420</v>
      </c>
      <c r="F1846" s="103">
        <v>0.40392072382593708</v>
      </c>
      <c r="G1846" s="106" t="s">
        <v>421</v>
      </c>
      <c r="H1846" s="103">
        <v>0.35</v>
      </c>
      <c r="I1846" s="106" t="s">
        <v>422</v>
      </c>
      <c r="J1846" s="103">
        <v>0.75</v>
      </c>
    </row>
    <row r="1847" spans="1:10" ht="38.25" customHeight="1">
      <c r="A1847" s="106"/>
      <c r="B1847" s="106"/>
      <c r="C1847" s="106"/>
      <c r="D1847" s="106"/>
      <c r="E1847" s="106" t="s">
        <v>423</v>
      </c>
      <c r="F1847" s="103">
        <v>4.5</v>
      </c>
      <c r="G1847" s="106"/>
      <c r="H1847" s="132" t="s">
        <v>424</v>
      </c>
      <c r="I1847" s="132"/>
      <c r="J1847" s="103">
        <v>22.5</v>
      </c>
    </row>
    <row r="1848" spans="1:10" ht="38.25" customHeight="1">
      <c r="A1848" s="108"/>
      <c r="B1848" s="108"/>
      <c r="C1848" s="108"/>
      <c r="D1848" s="108"/>
      <c r="E1848" s="108"/>
      <c r="F1848" s="108"/>
      <c r="G1848" s="108"/>
      <c r="H1848" s="108"/>
      <c r="I1848" s="108"/>
      <c r="J1848" s="108"/>
    </row>
    <row r="1849" spans="1:10" ht="15">
      <c r="A1849" s="107" t="s">
        <v>297</v>
      </c>
      <c r="B1849" s="53" t="s">
        <v>1</v>
      </c>
      <c r="C1849" s="107" t="s">
        <v>2</v>
      </c>
      <c r="D1849" s="107" t="s">
        <v>3</v>
      </c>
      <c r="E1849" s="135" t="s">
        <v>412</v>
      </c>
      <c r="F1849" s="135"/>
      <c r="G1849" s="54" t="s">
        <v>4</v>
      </c>
      <c r="H1849" s="53" t="s">
        <v>5</v>
      </c>
      <c r="I1849" s="53" t="s">
        <v>6</v>
      </c>
      <c r="J1849" s="53" t="s">
        <v>8</v>
      </c>
    </row>
    <row r="1850" spans="1:10" ht="25.5" customHeight="1">
      <c r="A1850" s="108" t="s">
        <v>413</v>
      </c>
      <c r="B1850" s="57" t="s">
        <v>137</v>
      </c>
      <c r="C1850" s="108" t="s">
        <v>21</v>
      </c>
      <c r="D1850" s="108" t="s">
        <v>138</v>
      </c>
      <c r="E1850" s="134" t="s">
        <v>824</v>
      </c>
      <c r="F1850" s="134"/>
      <c r="G1850" s="58" t="s">
        <v>15</v>
      </c>
      <c r="H1850" s="101">
        <v>1</v>
      </c>
      <c r="I1850" s="59">
        <v>12.27</v>
      </c>
      <c r="J1850" s="59">
        <v>12.27</v>
      </c>
    </row>
    <row r="1851" spans="1:10" ht="25.5">
      <c r="A1851" s="105" t="s">
        <v>428</v>
      </c>
      <c r="B1851" s="106" t="s">
        <v>441</v>
      </c>
      <c r="C1851" s="105" t="s">
        <v>21</v>
      </c>
      <c r="D1851" s="105" t="s">
        <v>442</v>
      </c>
      <c r="E1851" s="133" t="s">
        <v>427</v>
      </c>
      <c r="F1851" s="133"/>
      <c r="G1851" s="61" t="s">
        <v>429</v>
      </c>
      <c r="H1851" s="102">
        <v>0.114</v>
      </c>
      <c r="I1851" s="103">
        <v>14.15</v>
      </c>
      <c r="J1851" s="103">
        <v>1.61</v>
      </c>
    </row>
    <row r="1852" spans="1:10" ht="25.5">
      <c r="A1852" s="105" t="s">
        <v>428</v>
      </c>
      <c r="B1852" s="106" t="s">
        <v>1150</v>
      </c>
      <c r="C1852" s="105" t="s">
        <v>21</v>
      </c>
      <c r="D1852" s="105" t="s">
        <v>1151</v>
      </c>
      <c r="E1852" s="133" t="s">
        <v>427</v>
      </c>
      <c r="F1852" s="133"/>
      <c r="G1852" s="61" t="s">
        <v>429</v>
      </c>
      <c r="H1852" s="102">
        <v>0.312</v>
      </c>
      <c r="I1852" s="103">
        <v>19.940000000000001</v>
      </c>
      <c r="J1852" s="103">
        <v>6.22</v>
      </c>
    </row>
    <row r="1853" spans="1:10" ht="14.25" customHeight="1">
      <c r="A1853" s="105" t="s">
        <v>415</v>
      </c>
      <c r="B1853" s="106" t="s">
        <v>1152</v>
      </c>
      <c r="C1853" s="105" t="s">
        <v>21</v>
      </c>
      <c r="D1853" s="105" t="s">
        <v>1153</v>
      </c>
      <c r="E1853" s="133" t="s">
        <v>433</v>
      </c>
      <c r="F1853" s="133"/>
      <c r="G1853" s="61" t="s">
        <v>19</v>
      </c>
      <c r="H1853" s="102">
        <v>0.1</v>
      </c>
      <c r="I1853" s="103">
        <v>0.94</v>
      </c>
      <c r="J1853" s="103">
        <v>0.09</v>
      </c>
    </row>
    <row r="1854" spans="1:10">
      <c r="A1854" s="105" t="s">
        <v>415</v>
      </c>
      <c r="B1854" s="106" t="s">
        <v>1154</v>
      </c>
      <c r="C1854" s="105" t="s">
        <v>21</v>
      </c>
      <c r="D1854" s="105" t="s">
        <v>1155</v>
      </c>
      <c r="E1854" s="133" t="s">
        <v>433</v>
      </c>
      <c r="F1854" s="133"/>
      <c r="G1854" s="61" t="s">
        <v>54</v>
      </c>
      <c r="H1854" s="102">
        <v>1.5550200000000001</v>
      </c>
      <c r="I1854" s="103">
        <v>2.8</v>
      </c>
      <c r="J1854" s="103">
        <v>4.3499999999999996</v>
      </c>
    </row>
    <row r="1855" spans="1:10" ht="14.25" customHeight="1">
      <c r="A1855" s="106"/>
      <c r="B1855" s="106"/>
      <c r="C1855" s="106"/>
      <c r="D1855" s="106"/>
      <c r="E1855" s="106" t="s">
        <v>420</v>
      </c>
      <c r="F1855" s="103">
        <v>3.2852218871176215</v>
      </c>
      <c r="G1855" s="106" t="s">
        <v>421</v>
      </c>
      <c r="H1855" s="103">
        <v>2.81</v>
      </c>
      <c r="I1855" s="106" t="s">
        <v>422</v>
      </c>
      <c r="J1855" s="103">
        <v>6.1</v>
      </c>
    </row>
    <row r="1856" spans="1:10" ht="14.25" customHeight="1">
      <c r="A1856" s="106"/>
      <c r="B1856" s="106"/>
      <c r="C1856" s="106"/>
      <c r="D1856" s="106"/>
      <c r="E1856" s="106" t="s">
        <v>423</v>
      </c>
      <c r="F1856" s="103">
        <v>3.06</v>
      </c>
      <c r="G1856" s="106"/>
      <c r="H1856" s="132" t="s">
        <v>424</v>
      </c>
      <c r="I1856" s="132"/>
      <c r="J1856" s="103">
        <v>15.33</v>
      </c>
    </row>
    <row r="1857" spans="1:10">
      <c r="A1857" s="108"/>
      <c r="B1857" s="108"/>
      <c r="C1857" s="108"/>
      <c r="D1857" s="108"/>
      <c r="E1857" s="108"/>
      <c r="F1857" s="108"/>
      <c r="G1857" s="108"/>
      <c r="H1857" s="108"/>
      <c r="I1857" s="108"/>
      <c r="J1857" s="108"/>
    </row>
    <row r="1858" spans="1:10" ht="14.25" customHeight="1">
      <c r="A1858" s="107" t="s">
        <v>298</v>
      </c>
      <c r="B1858" s="53" t="s">
        <v>1</v>
      </c>
      <c r="C1858" s="107" t="s">
        <v>2</v>
      </c>
      <c r="D1858" s="107" t="s">
        <v>3</v>
      </c>
      <c r="E1858" s="135" t="s">
        <v>412</v>
      </c>
      <c r="F1858" s="135"/>
      <c r="G1858" s="54" t="s">
        <v>4</v>
      </c>
      <c r="H1858" s="53" t="s">
        <v>5</v>
      </c>
      <c r="I1858" s="53" t="s">
        <v>6</v>
      </c>
      <c r="J1858" s="53" t="s">
        <v>8</v>
      </c>
    </row>
    <row r="1859" spans="1:10" ht="25.5">
      <c r="A1859" s="108" t="s">
        <v>413</v>
      </c>
      <c r="B1859" s="57" t="s">
        <v>141</v>
      </c>
      <c r="C1859" s="108" t="s">
        <v>21</v>
      </c>
      <c r="D1859" s="108" t="s">
        <v>608</v>
      </c>
      <c r="E1859" s="134" t="s">
        <v>824</v>
      </c>
      <c r="F1859" s="134"/>
      <c r="G1859" s="58" t="s">
        <v>15</v>
      </c>
      <c r="H1859" s="101">
        <v>1</v>
      </c>
      <c r="I1859" s="59">
        <v>12.39</v>
      </c>
      <c r="J1859" s="59">
        <v>12.39</v>
      </c>
    </row>
    <row r="1860" spans="1:10" ht="25.5">
      <c r="A1860" s="105" t="s">
        <v>428</v>
      </c>
      <c r="B1860" s="106" t="s">
        <v>441</v>
      </c>
      <c r="C1860" s="105" t="s">
        <v>21</v>
      </c>
      <c r="D1860" s="105" t="s">
        <v>442</v>
      </c>
      <c r="E1860" s="133" t="s">
        <v>427</v>
      </c>
      <c r="F1860" s="133"/>
      <c r="G1860" s="61" t="s">
        <v>429</v>
      </c>
      <c r="H1860" s="102">
        <v>6.9000000000000006E-2</v>
      </c>
      <c r="I1860" s="103">
        <v>14.15</v>
      </c>
      <c r="J1860" s="103">
        <v>0.97</v>
      </c>
    </row>
    <row r="1861" spans="1:10" ht="25.5">
      <c r="A1861" s="105" t="s">
        <v>428</v>
      </c>
      <c r="B1861" s="106" t="s">
        <v>1150</v>
      </c>
      <c r="C1861" s="105" t="s">
        <v>21</v>
      </c>
      <c r="D1861" s="105" t="s">
        <v>1151</v>
      </c>
      <c r="E1861" s="133" t="s">
        <v>427</v>
      </c>
      <c r="F1861" s="133"/>
      <c r="G1861" s="61" t="s">
        <v>429</v>
      </c>
      <c r="H1861" s="102">
        <v>0.187</v>
      </c>
      <c r="I1861" s="103">
        <v>19.940000000000001</v>
      </c>
      <c r="J1861" s="103">
        <v>3.72</v>
      </c>
    </row>
    <row r="1862" spans="1:10" ht="14.25" customHeight="1">
      <c r="A1862" s="105" t="s">
        <v>415</v>
      </c>
      <c r="B1862" s="106" t="s">
        <v>1156</v>
      </c>
      <c r="C1862" s="105" t="s">
        <v>21</v>
      </c>
      <c r="D1862" s="105" t="s">
        <v>1157</v>
      </c>
      <c r="E1862" s="133" t="s">
        <v>433</v>
      </c>
      <c r="F1862" s="133"/>
      <c r="G1862" s="61" t="s">
        <v>650</v>
      </c>
      <c r="H1862" s="102">
        <v>0.33</v>
      </c>
      <c r="I1862" s="103">
        <v>23.35</v>
      </c>
      <c r="J1862" s="103">
        <v>7.7</v>
      </c>
    </row>
    <row r="1863" spans="1:10" ht="14.25" customHeight="1">
      <c r="A1863" s="106"/>
      <c r="B1863" s="106"/>
      <c r="C1863" s="106"/>
      <c r="D1863" s="106"/>
      <c r="E1863" s="106" t="s">
        <v>420</v>
      </c>
      <c r="F1863" s="103">
        <v>1.971133132270573</v>
      </c>
      <c r="G1863" s="106" t="s">
        <v>421</v>
      </c>
      <c r="H1863" s="103">
        <v>1.69</v>
      </c>
      <c r="I1863" s="106" t="s">
        <v>422</v>
      </c>
      <c r="J1863" s="103">
        <v>3.66</v>
      </c>
    </row>
    <row r="1864" spans="1:10" ht="14.25" customHeight="1">
      <c r="A1864" s="106"/>
      <c r="B1864" s="106"/>
      <c r="C1864" s="106"/>
      <c r="D1864" s="106"/>
      <c r="E1864" s="106" t="s">
        <v>423</v>
      </c>
      <c r="F1864" s="103">
        <v>3.09</v>
      </c>
      <c r="G1864" s="106"/>
      <c r="H1864" s="132" t="s">
        <v>424</v>
      </c>
      <c r="I1864" s="132"/>
      <c r="J1864" s="103">
        <v>15.48</v>
      </c>
    </row>
    <row r="1865" spans="1:10" ht="14.25" customHeight="1">
      <c r="A1865" s="108"/>
      <c r="B1865" s="108"/>
      <c r="C1865" s="108"/>
      <c r="D1865" s="108"/>
      <c r="E1865" s="108"/>
      <c r="F1865" s="108"/>
      <c r="G1865" s="108"/>
      <c r="H1865" s="108"/>
      <c r="I1865" s="108"/>
      <c r="J1865" s="108"/>
    </row>
    <row r="1866" spans="1:10" ht="15">
      <c r="A1866" s="107" t="s">
        <v>299</v>
      </c>
      <c r="B1866" s="53" t="s">
        <v>1</v>
      </c>
      <c r="C1866" s="107" t="s">
        <v>2</v>
      </c>
      <c r="D1866" s="107" t="s">
        <v>3</v>
      </c>
      <c r="E1866" s="135" t="s">
        <v>412</v>
      </c>
      <c r="F1866" s="135"/>
      <c r="G1866" s="54" t="s">
        <v>4</v>
      </c>
      <c r="H1866" s="53" t="s">
        <v>5</v>
      </c>
      <c r="I1866" s="53" t="s">
        <v>6</v>
      </c>
      <c r="J1866" s="53" t="s">
        <v>8</v>
      </c>
    </row>
    <row r="1867" spans="1:10" ht="25.5">
      <c r="A1867" s="108" t="s">
        <v>413</v>
      </c>
      <c r="B1867" s="57" t="s">
        <v>141</v>
      </c>
      <c r="C1867" s="108" t="s">
        <v>21</v>
      </c>
      <c r="D1867" s="108" t="s">
        <v>609</v>
      </c>
      <c r="E1867" s="134" t="s">
        <v>824</v>
      </c>
      <c r="F1867" s="134"/>
      <c r="G1867" s="58" t="s">
        <v>15</v>
      </c>
      <c r="H1867" s="101">
        <v>1</v>
      </c>
      <c r="I1867" s="59">
        <v>12.39</v>
      </c>
      <c r="J1867" s="59">
        <v>12.39</v>
      </c>
    </row>
    <row r="1868" spans="1:10" ht="14.25" customHeight="1">
      <c r="A1868" s="105" t="s">
        <v>428</v>
      </c>
      <c r="B1868" s="106" t="s">
        <v>441</v>
      </c>
      <c r="C1868" s="105" t="s">
        <v>21</v>
      </c>
      <c r="D1868" s="105" t="s">
        <v>442</v>
      </c>
      <c r="E1868" s="133" t="s">
        <v>427</v>
      </c>
      <c r="F1868" s="133"/>
      <c r="G1868" s="61" t="s">
        <v>429</v>
      </c>
      <c r="H1868" s="102">
        <v>6.9000000000000006E-2</v>
      </c>
      <c r="I1868" s="103">
        <v>14.15</v>
      </c>
      <c r="J1868" s="103">
        <v>0.97</v>
      </c>
    </row>
    <row r="1869" spans="1:10" ht="25.5">
      <c r="A1869" s="105" t="s">
        <v>428</v>
      </c>
      <c r="B1869" s="106" t="s">
        <v>1150</v>
      </c>
      <c r="C1869" s="105" t="s">
        <v>21</v>
      </c>
      <c r="D1869" s="105" t="s">
        <v>1151</v>
      </c>
      <c r="E1869" s="133" t="s">
        <v>427</v>
      </c>
      <c r="F1869" s="133"/>
      <c r="G1869" s="61" t="s">
        <v>429</v>
      </c>
      <c r="H1869" s="102">
        <v>0.187</v>
      </c>
      <c r="I1869" s="103">
        <v>19.940000000000001</v>
      </c>
      <c r="J1869" s="103">
        <v>3.72</v>
      </c>
    </row>
    <row r="1870" spans="1:10">
      <c r="A1870" s="105" t="s">
        <v>415</v>
      </c>
      <c r="B1870" s="106" t="s">
        <v>1156</v>
      </c>
      <c r="C1870" s="105" t="s">
        <v>21</v>
      </c>
      <c r="D1870" s="105" t="s">
        <v>1157</v>
      </c>
      <c r="E1870" s="133" t="s">
        <v>433</v>
      </c>
      <c r="F1870" s="133"/>
      <c r="G1870" s="61" t="s">
        <v>650</v>
      </c>
      <c r="H1870" s="102">
        <v>0.33</v>
      </c>
      <c r="I1870" s="103">
        <v>23.35</v>
      </c>
      <c r="J1870" s="103">
        <v>7.7</v>
      </c>
    </row>
    <row r="1871" spans="1:10" ht="14.25" customHeight="1">
      <c r="A1871" s="106"/>
      <c r="B1871" s="106"/>
      <c r="C1871" s="106"/>
      <c r="D1871" s="106"/>
      <c r="E1871" s="106" t="s">
        <v>420</v>
      </c>
      <c r="F1871" s="103">
        <v>1.971133132270573</v>
      </c>
      <c r="G1871" s="106" t="s">
        <v>421</v>
      </c>
      <c r="H1871" s="103">
        <v>1.69</v>
      </c>
      <c r="I1871" s="106" t="s">
        <v>422</v>
      </c>
      <c r="J1871" s="103">
        <v>3.66</v>
      </c>
    </row>
    <row r="1872" spans="1:10" ht="14.25" customHeight="1">
      <c r="A1872" s="106"/>
      <c r="B1872" s="106"/>
      <c r="C1872" s="106"/>
      <c r="D1872" s="106"/>
      <c r="E1872" s="106" t="s">
        <v>423</v>
      </c>
      <c r="F1872" s="103">
        <v>3.09</v>
      </c>
      <c r="G1872" s="106"/>
      <c r="H1872" s="132" t="s">
        <v>424</v>
      </c>
      <c r="I1872" s="132"/>
      <c r="J1872" s="103">
        <v>15.48</v>
      </c>
    </row>
    <row r="1873" spans="1:10" ht="14.25" customHeight="1">
      <c r="A1873" s="108"/>
      <c r="B1873" s="108"/>
      <c r="C1873" s="108"/>
      <c r="D1873" s="108"/>
      <c r="E1873" s="108"/>
      <c r="F1873" s="108"/>
      <c r="G1873" s="108"/>
      <c r="H1873" s="108"/>
      <c r="I1873" s="108"/>
      <c r="J1873" s="108"/>
    </row>
    <row r="1874" spans="1:10" ht="25.5" customHeight="1">
      <c r="A1874" s="107" t="s">
        <v>610</v>
      </c>
      <c r="B1874" s="53" t="s">
        <v>1</v>
      </c>
      <c r="C1874" s="107" t="s">
        <v>2</v>
      </c>
      <c r="D1874" s="107" t="s">
        <v>3</v>
      </c>
      <c r="E1874" s="135" t="s">
        <v>412</v>
      </c>
      <c r="F1874" s="135"/>
      <c r="G1874" s="54" t="s">
        <v>4</v>
      </c>
      <c r="H1874" s="53" t="s">
        <v>5</v>
      </c>
      <c r="I1874" s="53" t="s">
        <v>6</v>
      </c>
      <c r="J1874" s="53" t="s">
        <v>8</v>
      </c>
    </row>
    <row r="1875" spans="1:10" ht="25.5">
      <c r="A1875" s="108" t="s">
        <v>413</v>
      </c>
      <c r="B1875" s="57" t="s">
        <v>141</v>
      </c>
      <c r="C1875" s="108" t="s">
        <v>21</v>
      </c>
      <c r="D1875" s="108" t="s">
        <v>611</v>
      </c>
      <c r="E1875" s="134" t="s">
        <v>824</v>
      </c>
      <c r="F1875" s="134"/>
      <c r="G1875" s="58" t="s">
        <v>15</v>
      </c>
      <c r="H1875" s="101">
        <v>1</v>
      </c>
      <c r="I1875" s="59">
        <v>12.39</v>
      </c>
      <c r="J1875" s="59">
        <v>12.39</v>
      </c>
    </row>
    <row r="1876" spans="1:10" ht="25.5">
      <c r="A1876" s="105" t="s">
        <v>428</v>
      </c>
      <c r="B1876" s="106" t="s">
        <v>441</v>
      </c>
      <c r="C1876" s="105" t="s">
        <v>21</v>
      </c>
      <c r="D1876" s="105" t="s">
        <v>442</v>
      </c>
      <c r="E1876" s="133" t="s">
        <v>427</v>
      </c>
      <c r="F1876" s="133"/>
      <c r="G1876" s="61" t="s">
        <v>429</v>
      </c>
      <c r="H1876" s="102">
        <v>6.9000000000000006E-2</v>
      </c>
      <c r="I1876" s="103">
        <v>14.15</v>
      </c>
      <c r="J1876" s="103">
        <v>0.97</v>
      </c>
    </row>
    <row r="1877" spans="1:10" ht="25.5">
      <c r="A1877" s="105" t="s">
        <v>428</v>
      </c>
      <c r="B1877" s="106" t="s">
        <v>1150</v>
      </c>
      <c r="C1877" s="105" t="s">
        <v>21</v>
      </c>
      <c r="D1877" s="105" t="s">
        <v>1151</v>
      </c>
      <c r="E1877" s="133" t="s">
        <v>427</v>
      </c>
      <c r="F1877" s="133"/>
      <c r="G1877" s="61" t="s">
        <v>429</v>
      </c>
      <c r="H1877" s="102">
        <v>0.187</v>
      </c>
      <c r="I1877" s="103">
        <v>19.940000000000001</v>
      </c>
      <c r="J1877" s="103">
        <v>3.72</v>
      </c>
    </row>
    <row r="1878" spans="1:10">
      <c r="A1878" s="105" t="s">
        <v>415</v>
      </c>
      <c r="B1878" s="106" t="s">
        <v>1156</v>
      </c>
      <c r="C1878" s="105" t="s">
        <v>21</v>
      </c>
      <c r="D1878" s="105" t="s">
        <v>1157</v>
      </c>
      <c r="E1878" s="133" t="s">
        <v>433</v>
      </c>
      <c r="F1878" s="133"/>
      <c r="G1878" s="61" t="s">
        <v>650</v>
      </c>
      <c r="H1878" s="102">
        <v>0.33</v>
      </c>
      <c r="I1878" s="103">
        <v>23.35</v>
      </c>
      <c r="J1878" s="103">
        <v>7.7</v>
      </c>
    </row>
    <row r="1879" spans="1:10" ht="14.25" customHeight="1">
      <c r="A1879" s="106"/>
      <c r="B1879" s="106"/>
      <c r="C1879" s="106"/>
      <c r="D1879" s="106"/>
      <c r="E1879" s="106" t="s">
        <v>420</v>
      </c>
      <c r="F1879" s="103">
        <v>1.971133132270573</v>
      </c>
      <c r="G1879" s="106" t="s">
        <v>421</v>
      </c>
      <c r="H1879" s="103">
        <v>1.69</v>
      </c>
      <c r="I1879" s="106" t="s">
        <v>422</v>
      </c>
      <c r="J1879" s="103">
        <v>3.66</v>
      </c>
    </row>
    <row r="1880" spans="1:10" ht="14.25" customHeight="1">
      <c r="A1880" s="106"/>
      <c r="B1880" s="106"/>
      <c r="C1880" s="106"/>
      <c r="D1880" s="106"/>
      <c r="E1880" s="106" t="s">
        <v>423</v>
      </c>
      <c r="F1880" s="103">
        <v>3.09</v>
      </c>
      <c r="G1880" s="106"/>
      <c r="H1880" s="132" t="s">
        <v>424</v>
      </c>
      <c r="I1880" s="132"/>
      <c r="J1880" s="103">
        <v>15.48</v>
      </c>
    </row>
    <row r="1881" spans="1:10" ht="14.25" customHeight="1">
      <c r="A1881" s="108"/>
      <c r="B1881" s="108"/>
      <c r="C1881" s="108"/>
      <c r="D1881" s="108"/>
      <c r="E1881" s="108"/>
      <c r="F1881" s="108"/>
      <c r="G1881" s="108"/>
      <c r="H1881" s="108"/>
      <c r="I1881" s="108"/>
      <c r="J1881" s="108"/>
    </row>
    <row r="1882" spans="1:10" ht="14.25" customHeight="1">
      <c r="A1882" s="107" t="s">
        <v>304</v>
      </c>
      <c r="B1882" s="53" t="s">
        <v>1</v>
      </c>
      <c r="C1882" s="107" t="s">
        <v>2</v>
      </c>
      <c r="D1882" s="107" t="s">
        <v>3</v>
      </c>
      <c r="E1882" s="135" t="s">
        <v>412</v>
      </c>
      <c r="F1882" s="135"/>
      <c r="G1882" s="54" t="s">
        <v>4</v>
      </c>
      <c r="H1882" s="53" t="s">
        <v>5</v>
      </c>
      <c r="I1882" s="53" t="s">
        <v>6</v>
      </c>
      <c r="J1882" s="53" t="s">
        <v>8</v>
      </c>
    </row>
    <row r="1883" spans="1:10" ht="25.5" customHeight="1">
      <c r="A1883" s="108" t="s">
        <v>413</v>
      </c>
      <c r="B1883" s="57" t="s">
        <v>293</v>
      </c>
      <c r="C1883" s="108" t="s">
        <v>21</v>
      </c>
      <c r="D1883" s="108" t="s">
        <v>294</v>
      </c>
      <c r="E1883" s="134" t="s">
        <v>819</v>
      </c>
      <c r="F1883" s="134"/>
      <c r="G1883" s="58" t="s">
        <v>41</v>
      </c>
      <c r="H1883" s="101">
        <v>1</v>
      </c>
      <c r="I1883" s="59">
        <v>55.97</v>
      </c>
      <c r="J1883" s="59">
        <v>55.97</v>
      </c>
    </row>
    <row r="1884" spans="1:10" ht="25.5">
      <c r="A1884" s="105" t="s">
        <v>428</v>
      </c>
      <c r="B1884" s="106" t="s">
        <v>441</v>
      </c>
      <c r="C1884" s="105" t="s">
        <v>21</v>
      </c>
      <c r="D1884" s="105" t="s">
        <v>442</v>
      </c>
      <c r="E1884" s="133" t="s">
        <v>427</v>
      </c>
      <c r="F1884" s="133"/>
      <c r="G1884" s="61" t="s">
        <v>429</v>
      </c>
      <c r="H1884" s="102">
        <v>3.956</v>
      </c>
      <c r="I1884" s="103">
        <v>14.15</v>
      </c>
      <c r="J1884" s="103">
        <v>55.97</v>
      </c>
    </row>
    <row r="1885" spans="1:10" ht="14.25" customHeight="1">
      <c r="A1885" s="106"/>
      <c r="B1885" s="106"/>
      <c r="C1885" s="106"/>
      <c r="D1885" s="106"/>
      <c r="E1885" s="106" t="s">
        <v>420</v>
      </c>
      <c r="F1885" s="103">
        <v>23.518957345971565</v>
      </c>
      <c r="G1885" s="106" t="s">
        <v>421</v>
      </c>
      <c r="H1885" s="103">
        <v>20.149999999999999</v>
      </c>
      <c r="I1885" s="106" t="s">
        <v>422</v>
      </c>
      <c r="J1885" s="103">
        <v>43.67</v>
      </c>
    </row>
    <row r="1886" spans="1:10" ht="14.25" customHeight="1">
      <c r="A1886" s="106"/>
      <c r="B1886" s="106"/>
      <c r="C1886" s="106"/>
      <c r="D1886" s="106"/>
      <c r="E1886" s="106" t="s">
        <v>423</v>
      </c>
      <c r="F1886" s="103">
        <v>13.99</v>
      </c>
      <c r="G1886" s="106"/>
      <c r="H1886" s="132" t="s">
        <v>424</v>
      </c>
      <c r="I1886" s="132"/>
      <c r="J1886" s="103">
        <v>69.959999999999994</v>
      </c>
    </row>
    <row r="1887" spans="1:10">
      <c r="A1887" s="108"/>
      <c r="B1887" s="108"/>
      <c r="C1887" s="108"/>
      <c r="D1887" s="108"/>
      <c r="E1887" s="108"/>
      <c r="F1887" s="108"/>
      <c r="G1887" s="108"/>
      <c r="H1887" s="108"/>
      <c r="I1887" s="108"/>
      <c r="J1887" s="108"/>
    </row>
    <row r="1888" spans="1:10" ht="14.25" customHeight="1">
      <c r="A1888" s="107" t="s">
        <v>305</v>
      </c>
      <c r="B1888" s="53" t="s">
        <v>1</v>
      </c>
      <c r="C1888" s="107" t="s">
        <v>2</v>
      </c>
      <c r="D1888" s="107" t="s">
        <v>3</v>
      </c>
      <c r="E1888" s="135" t="s">
        <v>412</v>
      </c>
      <c r="F1888" s="135"/>
      <c r="G1888" s="54" t="s">
        <v>4</v>
      </c>
      <c r="H1888" s="53" t="s">
        <v>5</v>
      </c>
      <c r="I1888" s="53" t="s">
        <v>6</v>
      </c>
      <c r="J1888" s="53" t="s">
        <v>8</v>
      </c>
    </row>
    <row r="1889" spans="1:10" ht="14.25" customHeight="1">
      <c r="A1889" s="108" t="s">
        <v>413</v>
      </c>
      <c r="B1889" s="57" t="s">
        <v>502</v>
      </c>
      <c r="C1889" s="108" t="s">
        <v>21</v>
      </c>
      <c r="D1889" s="108" t="s">
        <v>503</v>
      </c>
      <c r="E1889" s="134" t="s">
        <v>722</v>
      </c>
      <c r="F1889" s="134"/>
      <c r="G1889" s="58" t="s">
        <v>41</v>
      </c>
      <c r="H1889" s="101">
        <v>1</v>
      </c>
      <c r="I1889" s="59">
        <v>308.76</v>
      </c>
      <c r="J1889" s="59">
        <v>308.76</v>
      </c>
    </row>
    <row r="1890" spans="1:10" ht="38.25" customHeight="1">
      <c r="A1890" s="105" t="s">
        <v>428</v>
      </c>
      <c r="B1890" s="106" t="s">
        <v>951</v>
      </c>
      <c r="C1890" s="105" t="s">
        <v>21</v>
      </c>
      <c r="D1890" s="105" t="s">
        <v>952</v>
      </c>
      <c r="E1890" s="133" t="s">
        <v>447</v>
      </c>
      <c r="F1890" s="133"/>
      <c r="G1890" s="61" t="s">
        <v>451</v>
      </c>
      <c r="H1890" s="102">
        <v>0.71879999999999999</v>
      </c>
      <c r="I1890" s="103">
        <v>0.38</v>
      </c>
      <c r="J1890" s="103">
        <v>0.27</v>
      </c>
    </row>
    <row r="1891" spans="1:10" ht="14.25" customHeight="1">
      <c r="A1891" s="105" t="s">
        <v>428</v>
      </c>
      <c r="B1891" s="106" t="s">
        <v>953</v>
      </c>
      <c r="C1891" s="105" t="s">
        <v>21</v>
      </c>
      <c r="D1891" s="105" t="s">
        <v>954</v>
      </c>
      <c r="E1891" s="133" t="s">
        <v>447</v>
      </c>
      <c r="F1891" s="133"/>
      <c r="G1891" s="61" t="s">
        <v>448</v>
      </c>
      <c r="H1891" s="102">
        <v>0.76229999999999998</v>
      </c>
      <c r="I1891" s="103">
        <v>1.67</v>
      </c>
      <c r="J1891" s="103">
        <v>1.27</v>
      </c>
    </row>
    <row r="1892" spans="1:10" ht="14.25" customHeight="1">
      <c r="A1892" s="105" t="s">
        <v>428</v>
      </c>
      <c r="B1892" s="106" t="s">
        <v>441</v>
      </c>
      <c r="C1892" s="105" t="s">
        <v>21</v>
      </c>
      <c r="D1892" s="105" t="s">
        <v>442</v>
      </c>
      <c r="E1892" s="133" t="s">
        <v>427</v>
      </c>
      <c r="F1892" s="133"/>
      <c r="G1892" s="61" t="s">
        <v>429</v>
      </c>
      <c r="H1892" s="102">
        <v>2.3433000000000002</v>
      </c>
      <c r="I1892" s="103">
        <v>14.15</v>
      </c>
      <c r="J1892" s="103">
        <v>33.15</v>
      </c>
    </row>
    <row r="1893" spans="1:10" ht="25.5">
      <c r="A1893" s="105" t="s">
        <v>428</v>
      </c>
      <c r="B1893" s="106" t="s">
        <v>929</v>
      </c>
      <c r="C1893" s="105" t="s">
        <v>21</v>
      </c>
      <c r="D1893" s="105" t="s">
        <v>930</v>
      </c>
      <c r="E1893" s="133" t="s">
        <v>427</v>
      </c>
      <c r="F1893" s="133"/>
      <c r="G1893" s="61" t="s">
        <v>429</v>
      </c>
      <c r="H1893" s="102">
        <v>1.4811000000000001</v>
      </c>
      <c r="I1893" s="103">
        <v>15.26</v>
      </c>
      <c r="J1893" s="103">
        <v>22.6</v>
      </c>
    </row>
    <row r="1894" spans="1:10" ht="25.5" customHeight="1">
      <c r="A1894" s="105" t="s">
        <v>415</v>
      </c>
      <c r="B1894" s="106" t="s">
        <v>931</v>
      </c>
      <c r="C1894" s="105" t="s">
        <v>21</v>
      </c>
      <c r="D1894" s="105" t="s">
        <v>932</v>
      </c>
      <c r="E1894" s="133" t="s">
        <v>433</v>
      </c>
      <c r="F1894" s="133"/>
      <c r="G1894" s="61" t="s">
        <v>41</v>
      </c>
      <c r="H1894" s="102">
        <v>0.82689999999999997</v>
      </c>
      <c r="I1894" s="103">
        <v>65</v>
      </c>
      <c r="J1894" s="103">
        <v>53.74</v>
      </c>
    </row>
    <row r="1895" spans="1:10" ht="14.25" customHeight="1">
      <c r="A1895" s="105" t="s">
        <v>415</v>
      </c>
      <c r="B1895" s="106" t="s">
        <v>933</v>
      </c>
      <c r="C1895" s="105" t="s">
        <v>21</v>
      </c>
      <c r="D1895" s="105" t="s">
        <v>934</v>
      </c>
      <c r="E1895" s="133" t="s">
        <v>433</v>
      </c>
      <c r="F1895" s="133"/>
      <c r="G1895" s="61" t="s">
        <v>54</v>
      </c>
      <c r="H1895" s="102">
        <v>212.01939999999999</v>
      </c>
      <c r="I1895" s="103">
        <v>0.73</v>
      </c>
      <c r="J1895" s="103">
        <v>154.77000000000001</v>
      </c>
    </row>
    <row r="1896" spans="1:10" ht="14.25" customHeight="1">
      <c r="A1896" s="105" t="s">
        <v>415</v>
      </c>
      <c r="B1896" s="106" t="s">
        <v>935</v>
      </c>
      <c r="C1896" s="105" t="s">
        <v>21</v>
      </c>
      <c r="D1896" s="105" t="s">
        <v>936</v>
      </c>
      <c r="E1896" s="133" t="s">
        <v>433</v>
      </c>
      <c r="F1896" s="133"/>
      <c r="G1896" s="61" t="s">
        <v>41</v>
      </c>
      <c r="H1896" s="102">
        <v>0.57820000000000005</v>
      </c>
      <c r="I1896" s="103">
        <v>74.3</v>
      </c>
      <c r="J1896" s="103">
        <v>42.96</v>
      </c>
    </row>
    <row r="1897" spans="1:10" ht="14.25" customHeight="1">
      <c r="A1897" s="106"/>
      <c r="B1897" s="106"/>
      <c r="C1897" s="106"/>
      <c r="D1897" s="106"/>
      <c r="E1897" s="106" t="s">
        <v>420</v>
      </c>
      <c r="F1897" s="103">
        <v>24.369883670831538</v>
      </c>
      <c r="G1897" s="106" t="s">
        <v>421</v>
      </c>
      <c r="H1897" s="103">
        <v>20.88</v>
      </c>
      <c r="I1897" s="106" t="s">
        <v>422</v>
      </c>
      <c r="J1897" s="103">
        <v>45.25</v>
      </c>
    </row>
    <row r="1898" spans="1:10" ht="14.25" customHeight="1">
      <c r="A1898" s="106"/>
      <c r="B1898" s="106"/>
      <c r="C1898" s="106"/>
      <c r="D1898" s="106"/>
      <c r="E1898" s="106" t="s">
        <v>423</v>
      </c>
      <c r="F1898" s="103">
        <v>77.19</v>
      </c>
      <c r="G1898" s="106"/>
      <c r="H1898" s="132" t="s">
        <v>424</v>
      </c>
      <c r="I1898" s="132"/>
      <c r="J1898" s="103">
        <v>385.95</v>
      </c>
    </row>
    <row r="1899" spans="1:10" ht="38.25" customHeight="1">
      <c r="A1899" s="108"/>
      <c r="B1899" s="108"/>
      <c r="C1899" s="108"/>
      <c r="D1899" s="108"/>
      <c r="E1899" s="108"/>
      <c r="F1899" s="108"/>
      <c r="G1899" s="108"/>
      <c r="H1899" s="108"/>
      <c r="I1899" s="108"/>
      <c r="J1899" s="108"/>
    </row>
    <row r="1900" spans="1:10" ht="38.25" customHeight="1">
      <c r="A1900" s="107" t="s">
        <v>306</v>
      </c>
      <c r="B1900" s="53" t="s">
        <v>1</v>
      </c>
      <c r="C1900" s="107" t="s">
        <v>2</v>
      </c>
      <c r="D1900" s="107" t="s">
        <v>3</v>
      </c>
      <c r="E1900" s="135" t="s">
        <v>412</v>
      </c>
      <c r="F1900" s="135"/>
      <c r="G1900" s="54" t="s">
        <v>4</v>
      </c>
      <c r="H1900" s="53" t="s">
        <v>5</v>
      </c>
      <c r="I1900" s="53" t="s">
        <v>6</v>
      </c>
      <c r="J1900" s="53" t="s">
        <v>8</v>
      </c>
    </row>
    <row r="1901" spans="1:10" ht="14.25" customHeight="1">
      <c r="A1901" s="108" t="s">
        <v>413</v>
      </c>
      <c r="B1901" s="57" t="s">
        <v>612</v>
      </c>
      <c r="C1901" s="108" t="s">
        <v>13</v>
      </c>
      <c r="D1901" s="108" t="s">
        <v>613</v>
      </c>
      <c r="E1901" s="134" t="s">
        <v>440</v>
      </c>
      <c r="F1901" s="134"/>
      <c r="G1901" s="58" t="s">
        <v>41</v>
      </c>
      <c r="H1901" s="101">
        <v>1</v>
      </c>
      <c r="I1901" s="59">
        <v>424.92</v>
      </c>
      <c r="J1901" s="59">
        <v>424.92</v>
      </c>
    </row>
    <row r="1902" spans="1:10">
      <c r="A1902" s="105" t="s">
        <v>415</v>
      </c>
      <c r="B1902" s="106" t="s">
        <v>933</v>
      </c>
      <c r="C1902" s="105" t="s">
        <v>21</v>
      </c>
      <c r="D1902" s="105" t="s">
        <v>934</v>
      </c>
      <c r="E1902" s="133" t="s">
        <v>433</v>
      </c>
      <c r="F1902" s="133"/>
      <c r="G1902" s="61" t="s">
        <v>54</v>
      </c>
      <c r="H1902" s="102">
        <v>60</v>
      </c>
      <c r="I1902" s="103">
        <v>0.73</v>
      </c>
      <c r="J1902" s="103">
        <v>43.8</v>
      </c>
    </row>
    <row r="1903" spans="1:10">
      <c r="A1903" s="105" t="s">
        <v>415</v>
      </c>
      <c r="B1903" s="106" t="s">
        <v>962</v>
      </c>
      <c r="C1903" s="105" t="s">
        <v>21</v>
      </c>
      <c r="D1903" s="105" t="s">
        <v>963</v>
      </c>
      <c r="E1903" s="133" t="s">
        <v>744</v>
      </c>
      <c r="F1903" s="133"/>
      <c r="G1903" s="61" t="s">
        <v>429</v>
      </c>
      <c r="H1903" s="102">
        <v>6.2</v>
      </c>
      <c r="I1903" s="103">
        <v>15.38</v>
      </c>
      <c r="J1903" s="103">
        <v>95.35</v>
      </c>
    </row>
    <row r="1904" spans="1:10" ht="14.25" customHeight="1">
      <c r="A1904" s="105" t="s">
        <v>415</v>
      </c>
      <c r="B1904" s="106" t="s">
        <v>755</v>
      </c>
      <c r="C1904" s="105" t="s">
        <v>21</v>
      </c>
      <c r="D1904" s="105" t="s">
        <v>756</v>
      </c>
      <c r="E1904" s="133" t="s">
        <v>744</v>
      </c>
      <c r="F1904" s="133"/>
      <c r="G1904" s="61" t="s">
        <v>429</v>
      </c>
      <c r="H1904" s="102">
        <v>9</v>
      </c>
      <c r="I1904" s="103">
        <v>10.86</v>
      </c>
      <c r="J1904" s="103">
        <v>97.74</v>
      </c>
    </row>
    <row r="1905" spans="1:10" ht="25.5">
      <c r="A1905" s="105" t="s">
        <v>415</v>
      </c>
      <c r="B1905" s="106" t="s">
        <v>1255</v>
      </c>
      <c r="C1905" s="105" t="s">
        <v>13</v>
      </c>
      <c r="D1905" s="105" t="s">
        <v>1256</v>
      </c>
      <c r="E1905" s="133" t="s">
        <v>433</v>
      </c>
      <c r="F1905" s="133"/>
      <c r="G1905" s="61" t="s">
        <v>41</v>
      </c>
      <c r="H1905" s="102">
        <v>1.516</v>
      </c>
      <c r="I1905" s="103">
        <v>92.11</v>
      </c>
      <c r="J1905" s="103">
        <v>139.63</v>
      </c>
    </row>
    <row r="1906" spans="1:10">
      <c r="A1906" s="105" t="s">
        <v>415</v>
      </c>
      <c r="B1906" s="106" t="s">
        <v>1257</v>
      </c>
      <c r="C1906" s="105" t="s">
        <v>13</v>
      </c>
      <c r="D1906" s="105" t="s">
        <v>1258</v>
      </c>
      <c r="E1906" s="133" t="s">
        <v>433</v>
      </c>
      <c r="F1906" s="133"/>
      <c r="G1906" s="61" t="s">
        <v>41</v>
      </c>
      <c r="H1906" s="102">
        <v>0.55000000000000004</v>
      </c>
      <c r="I1906" s="103">
        <v>88</v>
      </c>
      <c r="J1906" s="103">
        <v>48.4</v>
      </c>
    </row>
    <row r="1907" spans="1:10" ht="14.25" customHeight="1">
      <c r="A1907" s="106"/>
      <c r="B1907" s="106"/>
      <c r="C1907" s="106"/>
      <c r="D1907" s="106"/>
      <c r="E1907" s="106" t="s">
        <v>420</v>
      </c>
      <c r="F1907" s="103">
        <v>103.99073675140025</v>
      </c>
      <c r="G1907" s="106" t="s">
        <v>421</v>
      </c>
      <c r="H1907" s="103">
        <v>89.1</v>
      </c>
      <c r="I1907" s="106" t="s">
        <v>422</v>
      </c>
      <c r="J1907" s="103">
        <v>193.08999999999997</v>
      </c>
    </row>
    <row r="1908" spans="1:10" ht="14.25" customHeight="1">
      <c r="A1908" s="106"/>
      <c r="B1908" s="106"/>
      <c r="C1908" s="106"/>
      <c r="D1908" s="106"/>
      <c r="E1908" s="106" t="s">
        <v>423</v>
      </c>
      <c r="F1908" s="103">
        <v>106.23</v>
      </c>
      <c r="G1908" s="106"/>
      <c r="H1908" s="132" t="s">
        <v>424</v>
      </c>
      <c r="I1908" s="132"/>
      <c r="J1908" s="103">
        <v>531.15</v>
      </c>
    </row>
    <row r="1909" spans="1:10">
      <c r="A1909" s="108"/>
      <c r="B1909" s="108"/>
      <c r="C1909" s="108"/>
      <c r="D1909" s="108"/>
      <c r="E1909" s="108"/>
      <c r="F1909" s="108"/>
      <c r="G1909" s="108"/>
      <c r="H1909" s="108"/>
      <c r="I1909" s="108"/>
      <c r="J1909" s="108"/>
    </row>
    <row r="1910" spans="1:10" ht="14.25" customHeight="1">
      <c r="A1910" s="107" t="s">
        <v>614</v>
      </c>
      <c r="B1910" s="53" t="s">
        <v>1</v>
      </c>
      <c r="C1910" s="107" t="s">
        <v>2</v>
      </c>
      <c r="D1910" s="107" t="s">
        <v>3</v>
      </c>
      <c r="E1910" s="135" t="s">
        <v>412</v>
      </c>
      <c r="F1910" s="135"/>
      <c r="G1910" s="54" t="s">
        <v>4</v>
      </c>
      <c r="H1910" s="53" t="s">
        <v>5</v>
      </c>
      <c r="I1910" s="53" t="s">
        <v>6</v>
      </c>
      <c r="J1910" s="53" t="s">
        <v>8</v>
      </c>
    </row>
    <row r="1911" spans="1:10" ht="14.25" customHeight="1">
      <c r="A1911" s="108" t="s">
        <v>413</v>
      </c>
      <c r="B1911" s="57" t="s">
        <v>465</v>
      </c>
      <c r="C1911" s="108" t="s">
        <v>21</v>
      </c>
      <c r="D1911" s="108" t="s">
        <v>466</v>
      </c>
      <c r="E1911" s="134" t="s">
        <v>819</v>
      </c>
      <c r="F1911" s="134"/>
      <c r="G1911" s="58" t="s">
        <v>41</v>
      </c>
      <c r="H1911" s="101">
        <v>1</v>
      </c>
      <c r="I1911" s="59">
        <v>33.94</v>
      </c>
      <c r="J1911" s="59">
        <v>33.94</v>
      </c>
    </row>
    <row r="1912" spans="1:10" ht="25.5">
      <c r="A1912" s="105" t="s">
        <v>428</v>
      </c>
      <c r="B1912" s="106" t="s">
        <v>441</v>
      </c>
      <c r="C1912" s="105" t="s">
        <v>21</v>
      </c>
      <c r="D1912" s="105" t="s">
        <v>442</v>
      </c>
      <c r="E1912" s="133" t="s">
        <v>427</v>
      </c>
      <c r="F1912" s="133"/>
      <c r="G1912" s="61" t="s">
        <v>429</v>
      </c>
      <c r="H1912" s="102">
        <v>2.3986000000000001</v>
      </c>
      <c r="I1912" s="103">
        <v>14.15</v>
      </c>
      <c r="J1912" s="103">
        <v>33.94</v>
      </c>
    </row>
    <row r="1913" spans="1:10" ht="14.25" customHeight="1">
      <c r="A1913" s="106"/>
      <c r="B1913" s="106"/>
      <c r="C1913" s="106"/>
      <c r="D1913" s="106"/>
      <c r="E1913" s="106" t="s">
        <v>420</v>
      </c>
      <c r="F1913" s="103">
        <v>14.261094355881086</v>
      </c>
      <c r="G1913" s="106" t="s">
        <v>421</v>
      </c>
      <c r="H1913" s="103">
        <v>12.22</v>
      </c>
      <c r="I1913" s="106" t="s">
        <v>422</v>
      </c>
      <c r="J1913" s="103">
        <v>26.48</v>
      </c>
    </row>
    <row r="1914" spans="1:10" ht="38.25" customHeight="1">
      <c r="A1914" s="106"/>
      <c r="B1914" s="106"/>
      <c r="C1914" s="106"/>
      <c r="D1914" s="106"/>
      <c r="E1914" s="106" t="s">
        <v>423</v>
      </c>
      <c r="F1914" s="103">
        <v>8.48</v>
      </c>
      <c r="G1914" s="106"/>
      <c r="H1914" s="132" t="s">
        <v>424</v>
      </c>
      <c r="I1914" s="132"/>
      <c r="J1914" s="103">
        <v>42.42</v>
      </c>
    </row>
    <row r="1915" spans="1:10" ht="14.25" customHeight="1">
      <c r="A1915" s="108"/>
      <c r="B1915" s="108"/>
      <c r="C1915" s="108"/>
      <c r="D1915" s="108"/>
      <c r="E1915" s="108"/>
      <c r="F1915" s="108"/>
      <c r="G1915" s="108"/>
      <c r="H1915" s="108"/>
      <c r="I1915" s="108"/>
      <c r="J1915" s="108"/>
    </row>
    <row r="1916" spans="1:10" ht="25.5" customHeight="1">
      <c r="A1916" s="107" t="s">
        <v>308</v>
      </c>
      <c r="B1916" s="53" t="s">
        <v>1</v>
      </c>
      <c r="C1916" s="107" t="s">
        <v>2</v>
      </c>
      <c r="D1916" s="107" t="s">
        <v>3</v>
      </c>
      <c r="E1916" s="135" t="s">
        <v>412</v>
      </c>
      <c r="F1916" s="135"/>
      <c r="G1916" s="54" t="s">
        <v>4</v>
      </c>
      <c r="H1916" s="53" t="s">
        <v>5</v>
      </c>
      <c r="I1916" s="53" t="s">
        <v>6</v>
      </c>
      <c r="J1916" s="53" t="s">
        <v>8</v>
      </c>
    </row>
    <row r="1917" spans="1:10" ht="14.25" customHeight="1">
      <c r="A1917" s="108" t="s">
        <v>413</v>
      </c>
      <c r="B1917" s="57" t="s">
        <v>52</v>
      </c>
      <c r="C1917" s="108" t="s">
        <v>21</v>
      </c>
      <c r="D1917" s="108" t="s">
        <v>53</v>
      </c>
      <c r="E1917" s="134" t="s">
        <v>722</v>
      </c>
      <c r="F1917" s="134"/>
      <c r="G1917" s="58" t="s">
        <v>54</v>
      </c>
      <c r="H1917" s="101">
        <v>1</v>
      </c>
      <c r="I1917" s="59">
        <v>14.85</v>
      </c>
      <c r="J1917" s="59">
        <v>14.85</v>
      </c>
    </row>
    <row r="1918" spans="1:10" ht="38.25" customHeight="1">
      <c r="A1918" s="105" t="s">
        <v>428</v>
      </c>
      <c r="B1918" s="106" t="s">
        <v>945</v>
      </c>
      <c r="C1918" s="105" t="s">
        <v>21</v>
      </c>
      <c r="D1918" s="105" t="s">
        <v>946</v>
      </c>
      <c r="E1918" s="133" t="s">
        <v>427</v>
      </c>
      <c r="F1918" s="133"/>
      <c r="G1918" s="61" t="s">
        <v>429</v>
      </c>
      <c r="H1918" s="102">
        <v>0.1</v>
      </c>
      <c r="I1918" s="103">
        <v>18.75</v>
      </c>
      <c r="J1918" s="103">
        <v>1.87</v>
      </c>
    </row>
    <row r="1919" spans="1:10" ht="25.5">
      <c r="A1919" s="105" t="s">
        <v>428</v>
      </c>
      <c r="B1919" s="106" t="s">
        <v>943</v>
      </c>
      <c r="C1919" s="105" t="s">
        <v>21</v>
      </c>
      <c r="D1919" s="105" t="s">
        <v>944</v>
      </c>
      <c r="E1919" s="133" t="s">
        <v>427</v>
      </c>
      <c r="F1919" s="133"/>
      <c r="G1919" s="61" t="s">
        <v>429</v>
      </c>
      <c r="H1919" s="102">
        <v>0.1</v>
      </c>
      <c r="I1919" s="103">
        <v>14.15</v>
      </c>
      <c r="J1919" s="103">
        <v>1.41</v>
      </c>
    </row>
    <row r="1920" spans="1:10" ht="14.25" customHeight="1">
      <c r="A1920" s="105" t="s">
        <v>415</v>
      </c>
      <c r="B1920" s="106" t="s">
        <v>1466</v>
      </c>
      <c r="C1920" s="105" t="s">
        <v>21</v>
      </c>
      <c r="D1920" s="105" t="s">
        <v>1467</v>
      </c>
      <c r="E1920" s="133" t="s">
        <v>433</v>
      </c>
      <c r="F1920" s="133"/>
      <c r="G1920" s="61" t="s">
        <v>54</v>
      </c>
      <c r="H1920" s="102">
        <v>0.03</v>
      </c>
      <c r="I1920" s="103">
        <v>10.1</v>
      </c>
      <c r="J1920" s="103">
        <v>0.3</v>
      </c>
    </row>
    <row r="1921" spans="1:10">
      <c r="A1921" s="105" t="s">
        <v>415</v>
      </c>
      <c r="B1921" s="106" t="s">
        <v>1468</v>
      </c>
      <c r="C1921" s="105" t="s">
        <v>21</v>
      </c>
      <c r="D1921" s="105" t="s">
        <v>1469</v>
      </c>
      <c r="E1921" s="133" t="s">
        <v>433</v>
      </c>
      <c r="F1921" s="133"/>
      <c r="G1921" s="61" t="s">
        <v>54</v>
      </c>
      <c r="H1921" s="102">
        <v>1.1000000000000001</v>
      </c>
      <c r="I1921" s="103">
        <v>10.25</v>
      </c>
      <c r="J1921" s="103">
        <v>11.27</v>
      </c>
    </row>
    <row r="1922" spans="1:10" ht="14.25" customHeight="1">
      <c r="A1922" s="106"/>
      <c r="B1922" s="106"/>
      <c r="C1922" s="106"/>
      <c r="D1922" s="106"/>
      <c r="E1922" s="106" t="s">
        <v>420</v>
      </c>
      <c r="F1922" s="103">
        <v>1.4218009478672986</v>
      </c>
      <c r="G1922" s="106" t="s">
        <v>421</v>
      </c>
      <c r="H1922" s="103">
        <v>1.22</v>
      </c>
      <c r="I1922" s="106" t="s">
        <v>422</v>
      </c>
      <c r="J1922" s="103">
        <v>2.64</v>
      </c>
    </row>
    <row r="1923" spans="1:10" ht="14.25" customHeight="1">
      <c r="A1923" s="106"/>
      <c r="B1923" s="106"/>
      <c r="C1923" s="106"/>
      <c r="D1923" s="106"/>
      <c r="E1923" s="106" t="s">
        <v>423</v>
      </c>
      <c r="F1923" s="103">
        <v>3.71</v>
      </c>
      <c r="G1923" s="106"/>
      <c r="H1923" s="132" t="s">
        <v>424</v>
      </c>
      <c r="I1923" s="132"/>
      <c r="J1923" s="103">
        <v>18.559999999999999</v>
      </c>
    </row>
    <row r="1924" spans="1:10">
      <c r="A1924" s="108"/>
      <c r="B1924" s="108"/>
      <c r="C1924" s="108"/>
      <c r="D1924" s="108"/>
      <c r="E1924" s="108"/>
      <c r="F1924" s="108"/>
      <c r="G1924" s="108"/>
      <c r="H1924" s="108"/>
      <c r="I1924" s="108"/>
      <c r="J1924" s="108"/>
    </row>
    <row r="1925" spans="1:10" ht="14.25" customHeight="1">
      <c r="A1925" s="107" t="s">
        <v>309</v>
      </c>
      <c r="B1925" s="53" t="s">
        <v>1</v>
      </c>
      <c r="C1925" s="107" t="s">
        <v>2</v>
      </c>
      <c r="D1925" s="107" t="s">
        <v>3</v>
      </c>
      <c r="E1925" s="135" t="s">
        <v>412</v>
      </c>
      <c r="F1925" s="135"/>
      <c r="G1925" s="54" t="s">
        <v>4</v>
      </c>
      <c r="H1925" s="53" t="s">
        <v>5</v>
      </c>
      <c r="I1925" s="53" t="s">
        <v>6</v>
      </c>
      <c r="J1925" s="53" t="s">
        <v>8</v>
      </c>
    </row>
    <row r="1926" spans="1:10" ht="25.5" customHeight="1">
      <c r="A1926" s="108" t="s">
        <v>413</v>
      </c>
      <c r="B1926" s="57" t="s">
        <v>310</v>
      </c>
      <c r="C1926" s="108" t="s">
        <v>21</v>
      </c>
      <c r="D1926" s="108" t="s">
        <v>311</v>
      </c>
      <c r="E1926" s="134" t="s">
        <v>722</v>
      </c>
      <c r="F1926" s="134"/>
      <c r="G1926" s="58" t="s">
        <v>41</v>
      </c>
      <c r="H1926" s="101">
        <v>1</v>
      </c>
      <c r="I1926" s="59">
        <v>558.28</v>
      </c>
      <c r="J1926" s="59">
        <v>558.28</v>
      </c>
    </row>
    <row r="1927" spans="1:10" ht="25.5">
      <c r="A1927" s="105" t="s">
        <v>428</v>
      </c>
      <c r="B1927" s="106" t="s">
        <v>945</v>
      </c>
      <c r="C1927" s="105" t="s">
        <v>21</v>
      </c>
      <c r="D1927" s="105" t="s">
        <v>946</v>
      </c>
      <c r="E1927" s="133" t="s">
        <v>427</v>
      </c>
      <c r="F1927" s="133"/>
      <c r="G1927" s="61" t="s">
        <v>429</v>
      </c>
      <c r="H1927" s="102">
        <v>0.6</v>
      </c>
      <c r="I1927" s="103">
        <v>18.75</v>
      </c>
      <c r="J1927" s="103">
        <v>11.25</v>
      </c>
    </row>
    <row r="1928" spans="1:10" ht="25.5">
      <c r="A1928" s="105" t="s">
        <v>428</v>
      </c>
      <c r="B1928" s="106" t="s">
        <v>723</v>
      </c>
      <c r="C1928" s="105" t="s">
        <v>21</v>
      </c>
      <c r="D1928" s="105" t="s">
        <v>724</v>
      </c>
      <c r="E1928" s="133" t="s">
        <v>427</v>
      </c>
      <c r="F1928" s="133"/>
      <c r="G1928" s="61" t="s">
        <v>429</v>
      </c>
      <c r="H1928" s="102">
        <v>0.6</v>
      </c>
      <c r="I1928" s="103">
        <v>18.63</v>
      </c>
      <c r="J1928" s="103">
        <v>11.17</v>
      </c>
    </row>
    <row r="1929" spans="1:10" ht="25.5">
      <c r="A1929" s="105" t="s">
        <v>428</v>
      </c>
      <c r="B1929" s="106" t="s">
        <v>916</v>
      </c>
      <c r="C1929" s="105" t="s">
        <v>21</v>
      </c>
      <c r="D1929" s="105" t="s">
        <v>917</v>
      </c>
      <c r="E1929" s="133" t="s">
        <v>427</v>
      </c>
      <c r="F1929" s="133"/>
      <c r="G1929" s="61" t="s">
        <v>429</v>
      </c>
      <c r="H1929" s="102">
        <v>0.6</v>
      </c>
      <c r="I1929" s="103">
        <v>18.87</v>
      </c>
      <c r="J1929" s="103">
        <v>11.32</v>
      </c>
    </row>
    <row r="1930" spans="1:10" ht="25.5">
      <c r="A1930" s="105" t="s">
        <v>428</v>
      </c>
      <c r="B1930" s="106" t="s">
        <v>441</v>
      </c>
      <c r="C1930" s="105" t="s">
        <v>21</v>
      </c>
      <c r="D1930" s="105" t="s">
        <v>442</v>
      </c>
      <c r="E1930" s="133" t="s">
        <v>427</v>
      </c>
      <c r="F1930" s="133"/>
      <c r="G1930" s="61" t="s">
        <v>429</v>
      </c>
      <c r="H1930" s="102">
        <v>1.6</v>
      </c>
      <c r="I1930" s="103">
        <v>14.15</v>
      </c>
      <c r="J1930" s="103">
        <v>22.64</v>
      </c>
    </row>
    <row r="1931" spans="1:10" ht="14.25" customHeight="1">
      <c r="A1931" s="105" t="s">
        <v>415</v>
      </c>
      <c r="B1931" s="106" t="s">
        <v>1470</v>
      </c>
      <c r="C1931" s="105" t="s">
        <v>21</v>
      </c>
      <c r="D1931" s="105" t="s">
        <v>1471</v>
      </c>
      <c r="E1931" s="133" t="s">
        <v>433</v>
      </c>
      <c r="F1931" s="133"/>
      <c r="G1931" s="61" t="s">
        <v>41</v>
      </c>
      <c r="H1931" s="102">
        <v>1.05</v>
      </c>
      <c r="I1931" s="103">
        <v>477.72</v>
      </c>
      <c r="J1931" s="103">
        <v>501.6</v>
      </c>
    </row>
    <row r="1932" spans="1:10" ht="14.25" customHeight="1">
      <c r="A1932" s="105" t="s">
        <v>415</v>
      </c>
      <c r="B1932" s="106" t="s">
        <v>1472</v>
      </c>
      <c r="C1932" s="105" t="s">
        <v>21</v>
      </c>
      <c r="D1932" s="105" t="s">
        <v>1473</v>
      </c>
      <c r="E1932" s="133" t="s">
        <v>972</v>
      </c>
      <c r="F1932" s="133"/>
      <c r="G1932" s="61" t="s">
        <v>429</v>
      </c>
      <c r="H1932" s="102">
        <v>0.3</v>
      </c>
      <c r="I1932" s="103">
        <v>1.02</v>
      </c>
      <c r="J1932" s="103">
        <v>0.3</v>
      </c>
    </row>
    <row r="1933" spans="1:10" ht="14.25" customHeight="1">
      <c r="A1933" s="106"/>
      <c r="B1933" s="106"/>
      <c r="C1933" s="106"/>
      <c r="D1933" s="106"/>
      <c r="E1933" s="106" t="s">
        <v>420</v>
      </c>
      <c r="F1933" s="103">
        <v>24.590693666523052</v>
      </c>
      <c r="G1933" s="106" t="s">
        <v>421</v>
      </c>
      <c r="H1933" s="103">
        <v>21.07</v>
      </c>
      <c r="I1933" s="106" t="s">
        <v>422</v>
      </c>
      <c r="J1933" s="103">
        <v>45.660000000000004</v>
      </c>
    </row>
    <row r="1934" spans="1:10" ht="14.25" customHeight="1">
      <c r="A1934" s="106"/>
      <c r="B1934" s="106"/>
      <c r="C1934" s="106"/>
      <c r="D1934" s="106"/>
      <c r="E1934" s="106" t="s">
        <v>423</v>
      </c>
      <c r="F1934" s="103">
        <v>139.57</v>
      </c>
      <c r="G1934" s="106"/>
      <c r="H1934" s="132" t="s">
        <v>424</v>
      </c>
      <c r="I1934" s="132"/>
      <c r="J1934" s="103">
        <v>697.85</v>
      </c>
    </row>
    <row r="1935" spans="1:10" ht="25.5" customHeight="1">
      <c r="A1935" s="108"/>
      <c r="B1935" s="108"/>
      <c r="C1935" s="108"/>
      <c r="D1935" s="108"/>
      <c r="E1935" s="108"/>
      <c r="F1935" s="108"/>
      <c r="G1935" s="108"/>
      <c r="H1935" s="108"/>
      <c r="I1935" s="108"/>
      <c r="J1935" s="108"/>
    </row>
    <row r="1936" spans="1:10" ht="25.5" customHeight="1">
      <c r="A1936" s="107" t="s">
        <v>312</v>
      </c>
      <c r="B1936" s="53" t="s">
        <v>1</v>
      </c>
      <c r="C1936" s="107" t="s">
        <v>2</v>
      </c>
      <c r="D1936" s="107" t="s">
        <v>3</v>
      </c>
      <c r="E1936" s="135" t="s">
        <v>412</v>
      </c>
      <c r="F1936" s="135"/>
      <c r="G1936" s="54" t="s">
        <v>4</v>
      </c>
      <c r="H1936" s="53" t="s">
        <v>5</v>
      </c>
      <c r="I1936" s="53" t="s">
        <v>6</v>
      </c>
      <c r="J1936" s="53" t="s">
        <v>8</v>
      </c>
    </row>
    <row r="1937" spans="1:10" ht="25.5" customHeight="1">
      <c r="A1937" s="108" t="s">
        <v>413</v>
      </c>
      <c r="B1937" s="57" t="s">
        <v>473</v>
      </c>
      <c r="C1937" s="108" t="s">
        <v>21</v>
      </c>
      <c r="D1937" s="108" t="s">
        <v>615</v>
      </c>
      <c r="E1937" s="134" t="s">
        <v>722</v>
      </c>
      <c r="F1937" s="134"/>
      <c r="G1937" s="58" t="s">
        <v>15</v>
      </c>
      <c r="H1937" s="101">
        <v>1</v>
      </c>
      <c r="I1937" s="59">
        <v>56.94</v>
      </c>
      <c r="J1937" s="59">
        <v>56.94</v>
      </c>
    </row>
    <row r="1938" spans="1:10" ht="14.25" customHeight="1">
      <c r="A1938" s="105" t="s">
        <v>428</v>
      </c>
      <c r="B1938" s="106" t="s">
        <v>964</v>
      </c>
      <c r="C1938" s="105" t="s">
        <v>21</v>
      </c>
      <c r="D1938" s="105" t="s">
        <v>965</v>
      </c>
      <c r="E1938" s="133" t="s">
        <v>722</v>
      </c>
      <c r="F1938" s="133"/>
      <c r="G1938" s="61" t="s">
        <v>15</v>
      </c>
      <c r="H1938" s="102">
        <v>0.188</v>
      </c>
      <c r="I1938" s="103">
        <v>176.38</v>
      </c>
      <c r="J1938" s="103">
        <v>33.15</v>
      </c>
    </row>
    <row r="1939" spans="1:10" ht="14.25" customHeight="1">
      <c r="A1939" s="105" t="s">
        <v>428</v>
      </c>
      <c r="B1939" s="106" t="s">
        <v>723</v>
      </c>
      <c r="C1939" s="105" t="s">
        <v>21</v>
      </c>
      <c r="D1939" s="105" t="s">
        <v>724</v>
      </c>
      <c r="E1939" s="133" t="s">
        <v>427</v>
      </c>
      <c r="F1939" s="133"/>
      <c r="G1939" s="61" t="s">
        <v>429</v>
      </c>
      <c r="H1939" s="102">
        <v>0.752</v>
      </c>
      <c r="I1939" s="103">
        <v>18.63</v>
      </c>
      <c r="J1939" s="103">
        <v>14</v>
      </c>
    </row>
    <row r="1940" spans="1:10" ht="25.5">
      <c r="A1940" s="105" t="s">
        <v>428</v>
      </c>
      <c r="B1940" s="106" t="s">
        <v>725</v>
      </c>
      <c r="C1940" s="105" t="s">
        <v>21</v>
      </c>
      <c r="D1940" s="105" t="s">
        <v>726</v>
      </c>
      <c r="E1940" s="133" t="s">
        <v>427</v>
      </c>
      <c r="F1940" s="133"/>
      <c r="G1940" s="61" t="s">
        <v>429</v>
      </c>
      <c r="H1940" s="102">
        <v>0.13800000000000001</v>
      </c>
      <c r="I1940" s="103">
        <v>14.69</v>
      </c>
      <c r="J1940" s="103">
        <v>2.02</v>
      </c>
    </row>
    <row r="1941" spans="1:10" ht="25.5" customHeight="1">
      <c r="A1941" s="105" t="s">
        <v>415</v>
      </c>
      <c r="B1941" s="106" t="s">
        <v>966</v>
      </c>
      <c r="C1941" s="105" t="s">
        <v>21</v>
      </c>
      <c r="D1941" s="105" t="s">
        <v>967</v>
      </c>
      <c r="E1941" s="133" t="s">
        <v>433</v>
      </c>
      <c r="F1941" s="133"/>
      <c r="G1941" s="61" t="s">
        <v>650</v>
      </c>
      <c r="H1941" s="102">
        <v>0.01</v>
      </c>
      <c r="I1941" s="103">
        <v>7.97</v>
      </c>
      <c r="J1941" s="103">
        <v>7.0000000000000007E-2</v>
      </c>
    </row>
    <row r="1942" spans="1:10" ht="25.5">
      <c r="A1942" s="105" t="s">
        <v>415</v>
      </c>
      <c r="B1942" s="106" t="s">
        <v>970</v>
      </c>
      <c r="C1942" s="105" t="s">
        <v>21</v>
      </c>
      <c r="D1942" s="105" t="s">
        <v>971</v>
      </c>
      <c r="E1942" s="133" t="s">
        <v>972</v>
      </c>
      <c r="F1942" s="133"/>
      <c r="G1942" s="61" t="s">
        <v>26</v>
      </c>
      <c r="H1942" s="102">
        <v>0.19600000000000001</v>
      </c>
      <c r="I1942" s="103">
        <v>6.5</v>
      </c>
      <c r="J1942" s="103">
        <v>1.27</v>
      </c>
    </row>
    <row r="1943" spans="1:10" ht="14.25" customHeight="1">
      <c r="A1943" s="105" t="s">
        <v>415</v>
      </c>
      <c r="B1943" s="106" t="s">
        <v>973</v>
      </c>
      <c r="C1943" s="105" t="s">
        <v>21</v>
      </c>
      <c r="D1943" s="105" t="s">
        <v>974</v>
      </c>
      <c r="E1943" s="133" t="s">
        <v>433</v>
      </c>
      <c r="F1943" s="133"/>
      <c r="G1943" s="61" t="s">
        <v>26</v>
      </c>
      <c r="H1943" s="102">
        <v>0.78500000000000003</v>
      </c>
      <c r="I1943" s="103">
        <v>2.5</v>
      </c>
      <c r="J1943" s="103">
        <v>1.96</v>
      </c>
    </row>
    <row r="1944" spans="1:10" ht="38.25">
      <c r="A1944" s="105" t="s">
        <v>415</v>
      </c>
      <c r="B1944" s="106" t="s">
        <v>968</v>
      </c>
      <c r="C1944" s="105" t="s">
        <v>21</v>
      </c>
      <c r="D1944" s="105" t="s">
        <v>969</v>
      </c>
      <c r="E1944" s="133" t="s">
        <v>433</v>
      </c>
      <c r="F1944" s="133"/>
      <c r="G1944" s="61" t="s">
        <v>26</v>
      </c>
      <c r="H1944" s="102">
        <v>0.39300000000000002</v>
      </c>
      <c r="I1944" s="103">
        <v>10</v>
      </c>
      <c r="J1944" s="103">
        <v>3.93</v>
      </c>
    </row>
    <row r="1945" spans="1:10">
      <c r="A1945" s="105" t="s">
        <v>415</v>
      </c>
      <c r="B1945" s="106" t="s">
        <v>975</v>
      </c>
      <c r="C1945" s="105" t="s">
        <v>21</v>
      </c>
      <c r="D1945" s="105" t="s">
        <v>976</v>
      </c>
      <c r="E1945" s="133" t="s">
        <v>433</v>
      </c>
      <c r="F1945" s="133"/>
      <c r="G1945" s="61" t="s">
        <v>54</v>
      </c>
      <c r="H1945" s="102">
        <v>1.9E-2</v>
      </c>
      <c r="I1945" s="103">
        <v>28.88</v>
      </c>
      <c r="J1945" s="103">
        <v>0.54</v>
      </c>
    </row>
    <row r="1946" spans="1:10" ht="25.5" customHeight="1">
      <c r="A1946" s="106"/>
      <c r="B1946" s="106"/>
      <c r="C1946" s="106"/>
      <c r="D1946" s="106"/>
      <c r="E1946" s="106" t="s">
        <v>420</v>
      </c>
      <c r="F1946" s="103">
        <v>9.7156398104265396</v>
      </c>
      <c r="G1946" s="106" t="s">
        <v>421</v>
      </c>
      <c r="H1946" s="103">
        <v>8.32</v>
      </c>
      <c r="I1946" s="106" t="s">
        <v>422</v>
      </c>
      <c r="J1946" s="103">
        <v>18.04</v>
      </c>
    </row>
    <row r="1947" spans="1:10" ht="14.25" customHeight="1">
      <c r="A1947" s="106"/>
      <c r="B1947" s="106"/>
      <c r="C1947" s="106"/>
      <c r="D1947" s="106"/>
      <c r="E1947" s="106" t="s">
        <v>423</v>
      </c>
      <c r="F1947" s="103">
        <v>14.23</v>
      </c>
      <c r="G1947" s="106"/>
      <c r="H1947" s="132" t="s">
        <v>424</v>
      </c>
      <c r="I1947" s="132"/>
      <c r="J1947" s="103">
        <v>71.17</v>
      </c>
    </row>
    <row r="1948" spans="1:10" ht="14.25" customHeight="1">
      <c r="A1948" s="108"/>
      <c r="B1948" s="108"/>
      <c r="C1948" s="108"/>
      <c r="D1948" s="108"/>
      <c r="E1948" s="108"/>
      <c r="F1948" s="108"/>
      <c r="G1948" s="108"/>
      <c r="H1948" s="108"/>
      <c r="I1948" s="108"/>
      <c r="J1948" s="108"/>
    </row>
    <row r="1949" spans="1:10" ht="15">
      <c r="A1949" s="107" t="s">
        <v>313</v>
      </c>
      <c r="B1949" s="53" t="s">
        <v>1</v>
      </c>
      <c r="C1949" s="107" t="s">
        <v>2</v>
      </c>
      <c r="D1949" s="107" t="s">
        <v>3</v>
      </c>
      <c r="E1949" s="135" t="s">
        <v>412</v>
      </c>
      <c r="F1949" s="135"/>
      <c r="G1949" s="54" t="s">
        <v>4</v>
      </c>
      <c r="H1949" s="53" t="s">
        <v>5</v>
      </c>
      <c r="I1949" s="53" t="s">
        <v>6</v>
      </c>
      <c r="J1949" s="53" t="s">
        <v>8</v>
      </c>
    </row>
    <row r="1950" spans="1:10" ht="25.5" customHeight="1">
      <c r="A1950" s="108" t="s">
        <v>413</v>
      </c>
      <c r="B1950" s="57" t="s">
        <v>122</v>
      </c>
      <c r="C1950" s="108" t="s">
        <v>21</v>
      </c>
      <c r="D1950" s="108" t="s">
        <v>1643</v>
      </c>
      <c r="E1950" s="134" t="s">
        <v>822</v>
      </c>
      <c r="F1950" s="134"/>
      <c r="G1950" s="58" t="s">
        <v>15</v>
      </c>
      <c r="H1950" s="101">
        <v>1</v>
      </c>
      <c r="I1950" s="59">
        <v>56.75</v>
      </c>
      <c r="J1950" s="59">
        <v>56.75</v>
      </c>
    </row>
    <row r="1951" spans="1:10" ht="25.5" customHeight="1">
      <c r="A1951" s="105" t="s">
        <v>428</v>
      </c>
      <c r="B1951" s="106" t="s">
        <v>1474</v>
      </c>
      <c r="C1951" s="105" t="s">
        <v>21</v>
      </c>
      <c r="D1951" s="105" t="s">
        <v>1475</v>
      </c>
      <c r="E1951" s="133" t="s">
        <v>427</v>
      </c>
      <c r="F1951" s="133"/>
      <c r="G1951" s="61" t="s">
        <v>41</v>
      </c>
      <c r="H1951" s="102">
        <v>1.04E-2</v>
      </c>
      <c r="I1951" s="103">
        <v>523.99</v>
      </c>
      <c r="J1951" s="103">
        <v>5.44</v>
      </c>
    </row>
    <row r="1952" spans="1:10" ht="25.5">
      <c r="A1952" s="105" t="s">
        <v>428</v>
      </c>
      <c r="B1952" s="106" t="s">
        <v>916</v>
      </c>
      <c r="C1952" s="105" t="s">
        <v>21</v>
      </c>
      <c r="D1952" s="105" t="s">
        <v>917</v>
      </c>
      <c r="E1952" s="133" t="s">
        <v>427</v>
      </c>
      <c r="F1952" s="133"/>
      <c r="G1952" s="61" t="s">
        <v>429</v>
      </c>
      <c r="H1952" s="102">
        <v>0.79</v>
      </c>
      <c r="I1952" s="103">
        <v>18.87</v>
      </c>
      <c r="J1952" s="103">
        <v>14.9</v>
      </c>
    </row>
    <row r="1953" spans="1:10" ht="25.5">
      <c r="A1953" s="105" t="s">
        <v>428</v>
      </c>
      <c r="B1953" s="106" t="s">
        <v>441</v>
      </c>
      <c r="C1953" s="105" t="s">
        <v>21</v>
      </c>
      <c r="D1953" s="105" t="s">
        <v>442</v>
      </c>
      <c r="E1953" s="133" t="s">
        <v>427</v>
      </c>
      <c r="F1953" s="133"/>
      <c r="G1953" s="61" t="s">
        <v>429</v>
      </c>
      <c r="H1953" s="102">
        <v>0.39500000000000002</v>
      </c>
      <c r="I1953" s="103">
        <v>14.15</v>
      </c>
      <c r="J1953" s="103">
        <v>5.58</v>
      </c>
    </row>
    <row r="1954" spans="1:10" ht="25.5">
      <c r="A1954" s="105" t="s">
        <v>415</v>
      </c>
      <c r="B1954" s="106" t="s">
        <v>1476</v>
      </c>
      <c r="C1954" s="105" t="s">
        <v>21</v>
      </c>
      <c r="D1954" s="105" t="s">
        <v>1477</v>
      </c>
      <c r="E1954" s="133" t="s">
        <v>433</v>
      </c>
      <c r="F1954" s="133"/>
      <c r="G1954" s="61" t="s">
        <v>19</v>
      </c>
      <c r="H1954" s="102">
        <v>13.6</v>
      </c>
      <c r="I1954" s="103">
        <v>2.0699999999999998</v>
      </c>
      <c r="J1954" s="103">
        <v>28.15</v>
      </c>
    </row>
    <row r="1955" spans="1:10">
      <c r="A1955" s="105" t="s">
        <v>415</v>
      </c>
      <c r="B1955" s="106" t="s">
        <v>1130</v>
      </c>
      <c r="C1955" s="105" t="s">
        <v>21</v>
      </c>
      <c r="D1955" s="105" t="s">
        <v>1131</v>
      </c>
      <c r="E1955" s="133" t="s">
        <v>433</v>
      </c>
      <c r="F1955" s="133"/>
      <c r="G1955" s="61" t="s">
        <v>1083</v>
      </c>
      <c r="H1955" s="102">
        <v>9.4000000000000004E-3</v>
      </c>
      <c r="I1955" s="103">
        <v>40.33</v>
      </c>
      <c r="J1955" s="103">
        <v>0.37</v>
      </c>
    </row>
    <row r="1956" spans="1:10" ht="14.25" customHeight="1">
      <c r="A1956" s="105" t="s">
        <v>415</v>
      </c>
      <c r="B1956" s="106" t="s">
        <v>1132</v>
      </c>
      <c r="C1956" s="105" t="s">
        <v>21</v>
      </c>
      <c r="D1956" s="105" t="s">
        <v>1133</v>
      </c>
      <c r="E1956" s="133" t="s">
        <v>433</v>
      </c>
      <c r="F1956" s="133"/>
      <c r="G1956" s="61" t="s">
        <v>102</v>
      </c>
      <c r="H1956" s="102">
        <v>0.78500000000000003</v>
      </c>
      <c r="I1956" s="103">
        <v>2.95</v>
      </c>
      <c r="J1956" s="103">
        <v>2.31</v>
      </c>
    </row>
    <row r="1957" spans="1:10" ht="14.25" customHeight="1">
      <c r="A1957" s="106"/>
      <c r="B1957" s="106"/>
      <c r="C1957" s="106"/>
      <c r="D1957" s="106"/>
      <c r="E1957" s="106" t="s">
        <v>420</v>
      </c>
      <c r="F1957" s="103">
        <v>9.6833261525204648</v>
      </c>
      <c r="G1957" s="106" t="s">
        <v>421</v>
      </c>
      <c r="H1957" s="103">
        <v>8.3000000000000007</v>
      </c>
      <c r="I1957" s="106" t="s">
        <v>422</v>
      </c>
      <c r="J1957" s="103">
        <v>17.98</v>
      </c>
    </row>
    <row r="1958" spans="1:10" ht="14.25" customHeight="1">
      <c r="A1958" s="106"/>
      <c r="B1958" s="106"/>
      <c r="C1958" s="106"/>
      <c r="D1958" s="106"/>
      <c r="E1958" s="106" t="s">
        <v>423</v>
      </c>
      <c r="F1958" s="103">
        <v>14.18</v>
      </c>
      <c r="G1958" s="106"/>
      <c r="H1958" s="132" t="s">
        <v>424</v>
      </c>
      <c r="I1958" s="132"/>
      <c r="J1958" s="103">
        <v>70.930000000000007</v>
      </c>
    </row>
    <row r="1959" spans="1:10">
      <c r="A1959" s="108"/>
      <c r="B1959" s="108"/>
      <c r="C1959" s="108"/>
      <c r="D1959" s="108"/>
      <c r="E1959" s="108"/>
      <c r="F1959" s="108"/>
      <c r="G1959" s="108"/>
      <c r="H1959" s="108"/>
      <c r="I1959" s="108"/>
      <c r="J1959" s="108"/>
    </row>
    <row r="1960" spans="1:10" ht="38.25" customHeight="1">
      <c r="A1960" s="107" t="s">
        <v>435</v>
      </c>
      <c r="B1960" s="53" t="s">
        <v>1</v>
      </c>
      <c r="C1960" s="107" t="s">
        <v>2</v>
      </c>
      <c r="D1960" s="107" t="s">
        <v>3</v>
      </c>
      <c r="E1960" s="135" t="s">
        <v>412</v>
      </c>
      <c r="F1960" s="135"/>
      <c r="G1960" s="54" t="s">
        <v>4</v>
      </c>
      <c r="H1960" s="53" t="s">
        <v>5</v>
      </c>
      <c r="I1960" s="53" t="s">
        <v>6</v>
      </c>
      <c r="J1960" s="53" t="s">
        <v>8</v>
      </c>
    </row>
    <row r="1961" spans="1:10" ht="25.5" customHeight="1">
      <c r="A1961" s="108" t="s">
        <v>413</v>
      </c>
      <c r="B1961" s="57" t="s">
        <v>124</v>
      </c>
      <c r="C1961" s="108" t="s">
        <v>21</v>
      </c>
      <c r="D1961" s="108" t="s">
        <v>125</v>
      </c>
      <c r="E1961" s="134" t="s">
        <v>827</v>
      </c>
      <c r="F1961" s="134"/>
      <c r="G1961" s="58" t="s">
        <v>15</v>
      </c>
      <c r="H1961" s="101">
        <v>1</v>
      </c>
      <c r="I1961" s="59">
        <v>3.62</v>
      </c>
      <c r="J1961" s="59">
        <v>3.62</v>
      </c>
    </row>
    <row r="1962" spans="1:10" ht="25.5">
      <c r="A1962" s="105" t="s">
        <v>428</v>
      </c>
      <c r="B1962" s="106" t="s">
        <v>1134</v>
      </c>
      <c r="C1962" s="105" t="s">
        <v>21</v>
      </c>
      <c r="D1962" s="105" t="s">
        <v>1135</v>
      </c>
      <c r="E1962" s="133" t="s">
        <v>427</v>
      </c>
      <c r="F1962" s="133"/>
      <c r="G1962" s="61" t="s">
        <v>41</v>
      </c>
      <c r="H1962" s="102">
        <v>4.1999999999999997E-3</v>
      </c>
      <c r="I1962" s="103">
        <v>526.32000000000005</v>
      </c>
      <c r="J1962" s="103">
        <v>2.21</v>
      </c>
    </row>
    <row r="1963" spans="1:10" ht="25.5">
      <c r="A1963" s="105" t="s">
        <v>428</v>
      </c>
      <c r="B1963" s="106" t="s">
        <v>916</v>
      </c>
      <c r="C1963" s="105" t="s">
        <v>21</v>
      </c>
      <c r="D1963" s="105" t="s">
        <v>917</v>
      </c>
      <c r="E1963" s="133" t="s">
        <v>427</v>
      </c>
      <c r="F1963" s="133"/>
      <c r="G1963" s="61" t="s">
        <v>429</v>
      </c>
      <c r="H1963" s="102">
        <v>7.0000000000000007E-2</v>
      </c>
      <c r="I1963" s="103">
        <v>18.87</v>
      </c>
      <c r="J1963" s="103">
        <v>1.32</v>
      </c>
    </row>
    <row r="1964" spans="1:10" ht="25.5">
      <c r="A1964" s="105" t="s">
        <v>428</v>
      </c>
      <c r="B1964" s="106" t="s">
        <v>441</v>
      </c>
      <c r="C1964" s="105" t="s">
        <v>21</v>
      </c>
      <c r="D1964" s="105" t="s">
        <v>442</v>
      </c>
      <c r="E1964" s="133" t="s">
        <v>427</v>
      </c>
      <c r="F1964" s="133"/>
      <c r="G1964" s="61" t="s">
        <v>429</v>
      </c>
      <c r="H1964" s="102">
        <v>7.0000000000000001E-3</v>
      </c>
      <c r="I1964" s="103">
        <v>14.15</v>
      </c>
      <c r="J1964" s="103">
        <v>0.09</v>
      </c>
    </row>
    <row r="1965" spans="1:10" ht="14.25" customHeight="1">
      <c r="A1965" s="106"/>
      <c r="B1965" s="106"/>
      <c r="C1965" s="106"/>
      <c r="D1965" s="106"/>
      <c r="E1965" s="106" t="s">
        <v>420</v>
      </c>
      <c r="F1965" s="103">
        <v>0.89939681171908659</v>
      </c>
      <c r="G1965" s="106" t="s">
        <v>421</v>
      </c>
      <c r="H1965" s="103">
        <v>0.77</v>
      </c>
      <c r="I1965" s="106" t="s">
        <v>422</v>
      </c>
      <c r="J1965" s="103">
        <v>1.67</v>
      </c>
    </row>
    <row r="1966" spans="1:10" ht="14.25" customHeight="1">
      <c r="A1966" s="106"/>
      <c r="B1966" s="106"/>
      <c r="C1966" s="106"/>
      <c r="D1966" s="106"/>
      <c r="E1966" s="106" t="s">
        <v>423</v>
      </c>
      <c r="F1966" s="103">
        <v>0.9</v>
      </c>
      <c r="G1966" s="106"/>
      <c r="H1966" s="132" t="s">
        <v>424</v>
      </c>
      <c r="I1966" s="132"/>
      <c r="J1966" s="103">
        <v>4.5199999999999996</v>
      </c>
    </row>
    <row r="1967" spans="1:10" ht="14.25" customHeight="1">
      <c r="A1967" s="108"/>
      <c r="B1967" s="108"/>
      <c r="C1967" s="108"/>
      <c r="D1967" s="108"/>
      <c r="E1967" s="108"/>
      <c r="F1967" s="108"/>
      <c r="G1967" s="108"/>
      <c r="H1967" s="108"/>
      <c r="I1967" s="108"/>
      <c r="J1967" s="108"/>
    </row>
    <row r="1968" spans="1:10" ht="15">
      <c r="A1968" s="107" t="s">
        <v>436</v>
      </c>
      <c r="B1968" s="53" t="s">
        <v>1</v>
      </c>
      <c r="C1968" s="107" t="s">
        <v>2</v>
      </c>
      <c r="D1968" s="107" t="s">
        <v>3</v>
      </c>
      <c r="E1968" s="135" t="s">
        <v>412</v>
      </c>
      <c r="F1968" s="135"/>
      <c r="G1968" s="54" t="s">
        <v>4</v>
      </c>
      <c r="H1968" s="53" t="s">
        <v>5</v>
      </c>
      <c r="I1968" s="53" t="s">
        <v>6</v>
      </c>
      <c r="J1968" s="53" t="s">
        <v>8</v>
      </c>
    </row>
    <row r="1969" spans="1:10" ht="51">
      <c r="A1969" s="108" t="s">
        <v>413</v>
      </c>
      <c r="B1969" s="57" t="s">
        <v>511</v>
      </c>
      <c r="C1969" s="108" t="s">
        <v>21</v>
      </c>
      <c r="D1969" s="108" t="s">
        <v>512</v>
      </c>
      <c r="E1969" s="134" t="s">
        <v>827</v>
      </c>
      <c r="F1969" s="134"/>
      <c r="G1969" s="58" t="s">
        <v>15</v>
      </c>
      <c r="H1969" s="101">
        <v>1</v>
      </c>
      <c r="I1969" s="59">
        <v>17.88</v>
      </c>
      <c r="J1969" s="59">
        <v>17.88</v>
      </c>
    </row>
    <row r="1970" spans="1:10" ht="38.25" customHeight="1">
      <c r="A1970" s="105" t="s">
        <v>428</v>
      </c>
      <c r="B1970" s="106" t="s">
        <v>1126</v>
      </c>
      <c r="C1970" s="105" t="s">
        <v>21</v>
      </c>
      <c r="D1970" s="105" t="s">
        <v>1127</v>
      </c>
      <c r="E1970" s="133" t="s">
        <v>427</v>
      </c>
      <c r="F1970" s="133"/>
      <c r="G1970" s="61" t="s">
        <v>41</v>
      </c>
      <c r="H1970" s="102">
        <v>2.1299999999999999E-2</v>
      </c>
      <c r="I1970" s="103">
        <v>445.04</v>
      </c>
      <c r="J1970" s="103">
        <v>9.4700000000000006</v>
      </c>
    </row>
    <row r="1971" spans="1:10" ht="14.25" customHeight="1">
      <c r="A1971" s="105" t="s">
        <v>428</v>
      </c>
      <c r="B1971" s="106" t="s">
        <v>916</v>
      </c>
      <c r="C1971" s="105" t="s">
        <v>21</v>
      </c>
      <c r="D1971" s="105" t="s">
        <v>917</v>
      </c>
      <c r="E1971" s="133" t="s">
        <v>427</v>
      </c>
      <c r="F1971" s="133"/>
      <c r="G1971" s="61" t="s">
        <v>429</v>
      </c>
      <c r="H1971" s="102">
        <v>0.35</v>
      </c>
      <c r="I1971" s="103">
        <v>18.87</v>
      </c>
      <c r="J1971" s="103">
        <v>6.6</v>
      </c>
    </row>
    <row r="1972" spans="1:10" ht="25.5">
      <c r="A1972" s="105" t="s">
        <v>428</v>
      </c>
      <c r="B1972" s="106" t="s">
        <v>441</v>
      </c>
      <c r="C1972" s="105" t="s">
        <v>21</v>
      </c>
      <c r="D1972" s="105" t="s">
        <v>442</v>
      </c>
      <c r="E1972" s="133" t="s">
        <v>427</v>
      </c>
      <c r="F1972" s="133"/>
      <c r="G1972" s="61" t="s">
        <v>429</v>
      </c>
      <c r="H1972" s="102">
        <v>0.128</v>
      </c>
      <c r="I1972" s="103">
        <v>14.15</v>
      </c>
      <c r="J1972" s="103">
        <v>1.81</v>
      </c>
    </row>
    <row r="1973" spans="1:10" ht="25.5" customHeight="1">
      <c r="A1973" s="106"/>
      <c r="B1973" s="106"/>
      <c r="C1973" s="106"/>
      <c r="D1973" s="106"/>
      <c r="E1973" s="106" t="s">
        <v>420</v>
      </c>
      <c r="F1973" s="103">
        <v>4.3785006462731584</v>
      </c>
      <c r="G1973" s="106" t="s">
        <v>421</v>
      </c>
      <c r="H1973" s="103">
        <v>3.75</v>
      </c>
      <c r="I1973" s="106" t="s">
        <v>422</v>
      </c>
      <c r="J1973" s="103">
        <v>8.1300000000000008</v>
      </c>
    </row>
    <row r="1974" spans="1:10" ht="14.25" customHeight="1">
      <c r="A1974" s="106"/>
      <c r="B1974" s="106"/>
      <c r="C1974" s="106"/>
      <c r="D1974" s="106"/>
      <c r="E1974" s="106" t="s">
        <v>423</v>
      </c>
      <c r="F1974" s="103">
        <v>4.47</v>
      </c>
      <c r="G1974" s="106"/>
      <c r="H1974" s="132" t="s">
        <v>424</v>
      </c>
      <c r="I1974" s="132"/>
      <c r="J1974" s="103">
        <v>22.35</v>
      </c>
    </row>
    <row r="1975" spans="1:10" ht="25.5" customHeight="1">
      <c r="A1975" s="108"/>
      <c r="B1975" s="108"/>
      <c r="C1975" s="108"/>
      <c r="D1975" s="108"/>
      <c r="E1975" s="108"/>
      <c r="F1975" s="108"/>
      <c r="G1975" s="108"/>
      <c r="H1975" s="108"/>
      <c r="I1975" s="108"/>
      <c r="J1975" s="108"/>
    </row>
    <row r="1976" spans="1:10" ht="25.5" customHeight="1">
      <c r="A1976" s="107" t="s">
        <v>314</v>
      </c>
      <c r="B1976" s="53" t="s">
        <v>1</v>
      </c>
      <c r="C1976" s="107" t="s">
        <v>2</v>
      </c>
      <c r="D1976" s="107" t="s">
        <v>3</v>
      </c>
      <c r="E1976" s="135" t="s">
        <v>412</v>
      </c>
      <c r="F1976" s="135"/>
      <c r="G1976" s="54" t="s">
        <v>4</v>
      </c>
      <c r="H1976" s="53" t="s">
        <v>5</v>
      </c>
      <c r="I1976" s="53" t="s">
        <v>6</v>
      </c>
      <c r="J1976" s="53" t="s">
        <v>8</v>
      </c>
    </row>
    <row r="1977" spans="1:10" ht="25.5">
      <c r="A1977" s="108" t="s">
        <v>413</v>
      </c>
      <c r="B1977" s="57" t="s">
        <v>616</v>
      </c>
      <c r="C1977" s="108" t="s">
        <v>21</v>
      </c>
      <c r="D1977" s="108" t="s">
        <v>617</v>
      </c>
      <c r="E1977" s="134" t="s">
        <v>824</v>
      </c>
      <c r="F1977" s="134"/>
      <c r="G1977" s="58" t="s">
        <v>15</v>
      </c>
      <c r="H1977" s="101">
        <v>1</v>
      </c>
      <c r="I1977" s="59">
        <v>9.3699999999999992</v>
      </c>
      <c r="J1977" s="59">
        <v>9.3699999999999992</v>
      </c>
    </row>
    <row r="1978" spans="1:10" ht="25.5">
      <c r="A1978" s="105" t="s">
        <v>428</v>
      </c>
      <c r="B1978" s="106" t="s">
        <v>441</v>
      </c>
      <c r="C1978" s="105" t="s">
        <v>21</v>
      </c>
      <c r="D1978" s="105" t="s">
        <v>442</v>
      </c>
      <c r="E1978" s="133" t="s">
        <v>427</v>
      </c>
      <c r="F1978" s="133"/>
      <c r="G1978" s="61" t="s">
        <v>429</v>
      </c>
      <c r="H1978" s="102">
        <v>0.05</v>
      </c>
      <c r="I1978" s="103">
        <v>14.15</v>
      </c>
      <c r="J1978" s="103">
        <v>0.7</v>
      </c>
    </row>
    <row r="1979" spans="1:10" ht="14.25" customHeight="1">
      <c r="A1979" s="105" t="s">
        <v>428</v>
      </c>
      <c r="B1979" s="106" t="s">
        <v>1150</v>
      </c>
      <c r="C1979" s="105" t="s">
        <v>21</v>
      </c>
      <c r="D1979" s="105" t="s">
        <v>1151</v>
      </c>
      <c r="E1979" s="133" t="s">
        <v>427</v>
      </c>
      <c r="F1979" s="133"/>
      <c r="G1979" s="61" t="s">
        <v>429</v>
      </c>
      <c r="H1979" s="102">
        <v>0.20100000000000001</v>
      </c>
      <c r="I1979" s="103">
        <v>19.940000000000001</v>
      </c>
      <c r="J1979" s="103">
        <v>4</v>
      </c>
    </row>
    <row r="1980" spans="1:10">
      <c r="A1980" s="105" t="s">
        <v>415</v>
      </c>
      <c r="B1980" s="106" t="s">
        <v>1156</v>
      </c>
      <c r="C1980" s="105" t="s">
        <v>21</v>
      </c>
      <c r="D1980" s="105" t="s">
        <v>1157</v>
      </c>
      <c r="E1980" s="133" t="s">
        <v>433</v>
      </c>
      <c r="F1980" s="133"/>
      <c r="G1980" s="61" t="s">
        <v>650</v>
      </c>
      <c r="H1980" s="102">
        <v>0.2</v>
      </c>
      <c r="I1980" s="103">
        <v>23.35</v>
      </c>
      <c r="J1980" s="103">
        <v>4.67</v>
      </c>
    </row>
    <row r="1981" spans="1:10" ht="14.25" customHeight="1">
      <c r="A1981" s="106"/>
      <c r="B1981" s="106"/>
      <c r="C1981" s="106"/>
      <c r="D1981" s="106"/>
      <c r="E1981" s="106" t="s">
        <v>420</v>
      </c>
      <c r="F1981" s="103">
        <v>1.9765187419215855</v>
      </c>
      <c r="G1981" s="106" t="s">
        <v>421</v>
      </c>
      <c r="H1981" s="103">
        <v>1.69</v>
      </c>
      <c r="I1981" s="106" t="s">
        <v>422</v>
      </c>
      <c r="J1981" s="103">
        <v>3.67</v>
      </c>
    </row>
    <row r="1982" spans="1:10" ht="14.25" customHeight="1">
      <c r="A1982" s="106"/>
      <c r="B1982" s="106"/>
      <c r="C1982" s="106"/>
      <c r="D1982" s="106"/>
      <c r="E1982" s="106" t="s">
        <v>423</v>
      </c>
      <c r="F1982" s="103">
        <v>2.34</v>
      </c>
      <c r="G1982" s="106"/>
      <c r="H1982" s="132" t="s">
        <v>424</v>
      </c>
      <c r="I1982" s="132"/>
      <c r="J1982" s="103">
        <v>11.71</v>
      </c>
    </row>
    <row r="1983" spans="1:10" ht="14.25" customHeight="1">
      <c r="A1983" s="108"/>
      <c r="B1983" s="108"/>
      <c r="C1983" s="108"/>
      <c r="D1983" s="108"/>
      <c r="E1983" s="108"/>
      <c r="F1983" s="108"/>
      <c r="G1983" s="108"/>
      <c r="H1983" s="108"/>
      <c r="I1983" s="108"/>
      <c r="J1983" s="108"/>
    </row>
    <row r="1984" spans="1:10" ht="15">
      <c r="A1984" s="107" t="s">
        <v>437</v>
      </c>
      <c r="B1984" s="53" t="s">
        <v>1</v>
      </c>
      <c r="C1984" s="107" t="s">
        <v>2</v>
      </c>
      <c r="D1984" s="107" t="s">
        <v>3</v>
      </c>
      <c r="E1984" s="135" t="s">
        <v>412</v>
      </c>
      <c r="F1984" s="135"/>
      <c r="G1984" s="54" t="s">
        <v>4</v>
      </c>
      <c r="H1984" s="53" t="s">
        <v>5</v>
      </c>
      <c r="I1984" s="53" t="s">
        <v>6</v>
      </c>
      <c r="J1984" s="53" t="s">
        <v>8</v>
      </c>
    </row>
    <row r="1985" spans="1:10" ht="38.25" customHeight="1">
      <c r="A1985" s="108" t="s">
        <v>413</v>
      </c>
      <c r="B1985" s="57" t="s">
        <v>137</v>
      </c>
      <c r="C1985" s="108" t="s">
        <v>21</v>
      </c>
      <c r="D1985" s="108" t="s">
        <v>138</v>
      </c>
      <c r="E1985" s="134" t="s">
        <v>824</v>
      </c>
      <c r="F1985" s="134"/>
      <c r="G1985" s="58" t="s">
        <v>15</v>
      </c>
      <c r="H1985" s="101">
        <v>1</v>
      </c>
      <c r="I1985" s="59">
        <v>12.27</v>
      </c>
      <c r="J1985" s="59">
        <v>12.27</v>
      </c>
    </row>
    <row r="1986" spans="1:10" ht="25.5">
      <c r="A1986" s="105" t="s">
        <v>428</v>
      </c>
      <c r="B1986" s="106" t="s">
        <v>441</v>
      </c>
      <c r="C1986" s="105" t="s">
        <v>21</v>
      </c>
      <c r="D1986" s="105" t="s">
        <v>442</v>
      </c>
      <c r="E1986" s="133" t="s">
        <v>427</v>
      </c>
      <c r="F1986" s="133"/>
      <c r="G1986" s="61" t="s">
        <v>429</v>
      </c>
      <c r="H1986" s="102">
        <v>0.114</v>
      </c>
      <c r="I1986" s="103">
        <v>14.15</v>
      </c>
      <c r="J1986" s="103">
        <v>1.61</v>
      </c>
    </row>
    <row r="1987" spans="1:10" ht="25.5">
      <c r="A1987" s="105" t="s">
        <v>428</v>
      </c>
      <c r="B1987" s="106" t="s">
        <v>1150</v>
      </c>
      <c r="C1987" s="105" t="s">
        <v>21</v>
      </c>
      <c r="D1987" s="105" t="s">
        <v>1151</v>
      </c>
      <c r="E1987" s="133" t="s">
        <v>427</v>
      </c>
      <c r="F1987" s="133"/>
      <c r="G1987" s="61" t="s">
        <v>429</v>
      </c>
      <c r="H1987" s="102">
        <v>0.312</v>
      </c>
      <c r="I1987" s="103">
        <v>19.940000000000001</v>
      </c>
      <c r="J1987" s="103">
        <v>6.22</v>
      </c>
    </row>
    <row r="1988" spans="1:10" ht="25.5">
      <c r="A1988" s="105" t="s">
        <v>415</v>
      </c>
      <c r="B1988" s="106" t="s">
        <v>1152</v>
      </c>
      <c r="C1988" s="105" t="s">
        <v>21</v>
      </c>
      <c r="D1988" s="105" t="s">
        <v>1153</v>
      </c>
      <c r="E1988" s="133" t="s">
        <v>433</v>
      </c>
      <c r="F1988" s="133"/>
      <c r="G1988" s="61" t="s">
        <v>19</v>
      </c>
      <c r="H1988" s="102">
        <v>0.1</v>
      </c>
      <c r="I1988" s="103">
        <v>0.94</v>
      </c>
      <c r="J1988" s="103">
        <v>0.09</v>
      </c>
    </row>
    <row r="1989" spans="1:10" ht="14.25" customHeight="1">
      <c r="A1989" s="105" t="s">
        <v>415</v>
      </c>
      <c r="B1989" s="106" t="s">
        <v>1154</v>
      </c>
      <c r="C1989" s="105" t="s">
        <v>21</v>
      </c>
      <c r="D1989" s="105" t="s">
        <v>1155</v>
      </c>
      <c r="E1989" s="133" t="s">
        <v>433</v>
      </c>
      <c r="F1989" s="133"/>
      <c r="G1989" s="61" t="s">
        <v>54</v>
      </c>
      <c r="H1989" s="102">
        <v>1.5550200000000001</v>
      </c>
      <c r="I1989" s="103">
        <v>2.8</v>
      </c>
      <c r="J1989" s="103">
        <v>4.3499999999999996</v>
      </c>
    </row>
    <row r="1990" spans="1:10" ht="14.25" customHeight="1">
      <c r="A1990" s="106"/>
      <c r="B1990" s="106"/>
      <c r="C1990" s="106"/>
      <c r="D1990" s="106"/>
      <c r="E1990" s="106" t="s">
        <v>420</v>
      </c>
      <c r="F1990" s="103">
        <v>3.2852218871176215</v>
      </c>
      <c r="G1990" s="106" t="s">
        <v>421</v>
      </c>
      <c r="H1990" s="103">
        <v>2.81</v>
      </c>
      <c r="I1990" s="106" t="s">
        <v>422</v>
      </c>
      <c r="J1990" s="103">
        <v>6.1</v>
      </c>
    </row>
    <row r="1991" spans="1:10" ht="14.25" customHeight="1">
      <c r="A1991" s="106"/>
      <c r="B1991" s="106"/>
      <c r="C1991" s="106"/>
      <c r="D1991" s="106"/>
      <c r="E1991" s="106" t="s">
        <v>423</v>
      </c>
      <c r="F1991" s="103">
        <v>3.06</v>
      </c>
      <c r="G1991" s="106"/>
      <c r="H1991" s="132" t="s">
        <v>424</v>
      </c>
      <c r="I1991" s="132"/>
      <c r="J1991" s="103">
        <v>15.33</v>
      </c>
    </row>
    <row r="1992" spans="1:10">
      <c r="A1992" s="108"/>
      <c r="B1992" s="108"/>
      <c r="C1992" s="108"/>
      <c r="D1992" s="108"/>
      <c r="E1992" s="108"/>
      <c r="F1992" s="108"/>
      <c r="G1992" s="108"/>
      <c r="H1992" s="108"/>
      <c r="I1992" s="108"/>
      <c r="J1992" s="108"/>
    </row>
    <row r="1993" spans="1:10" ht="25.5" customHeight="1">
      <c r="A1993" s="107" t="s">
        <v>316</v>
      </c>
      <c r="B1993" s="53" t="s">
        <v>1</v>
      </c>
      <c r="C1993" s="107" t="s">
        <v>2</v>
      </c>
      <c r="D1993" s="107" t="s">
        <v>3</v>
      </c>
      <c r="E1993" s="135" t="s">
        <v>412</v>
      </c>
      <c r="F1993" s="135"/>
      <c r="G1993" s="54" t="s">
        <v>4</v>
      </c>
      <c r="H1993" s="53" t="s">
        <v>5</v>
      </c>
      <c r="I1993" s="53" t="s">
        <v>6</v>
      </c>
      <c r="J1993" s="53" t="s">
        <v>8</v>
      </c>
    </row>
    <row r="1994" spans="1:10" ht="25.5" customHeight="1">
      <c r="A1994" s="108" t="s">
        <v>413</v>
      </c>
      <c r="B1994" s="57" t="s">
        <v>619</v>
      </c>
      <c r="C1994" s="108" t="s">
        <v>21</v>
      </c>
      <c r="D1994" s="108" t="s">
        <v>620</v>
      </c>
      <c r="E1994" s="134" t="s">
        <v>722</v>
      </c>
      <c r="F1994" s="134"/>
      <c r="G1994" s="58" t="s">
        <v>41</v>
      </c>
      <c r="H1994" s="101">
        <v>1</v>
      </c>
      <c r="I1994" s="59">
        <v>2211.61</v>
      </c>
      <c r="J1994" s="59">
        <v>2211.61</v>
      </c>
    </row>
    <row r="1995" spans="1:10" ht="51">
      <c r="A1995" s="105" t="s">
        <v>428</v>
      </c>
      <c r="B1995" s="106" t="s">
        <v>1478</v>
      </c>
      <c r="C1995" s="105" t="s">
        <v>21</v>
      </c>
      <c r="D1995" s="105" t="s">
        <v>1479</v>
      </c>
      <c r="E1995" s="133" t="s">
        <v>722</v>
      </c>
      <c r="F1995" s="133"/>
      <c r="G1995" s="61" t="s">
        <v>15</v>
      </c>
      <c r="H1995" s="102">
        <v>0.84</v>
      </c>
      <c r="I1995" s="103">
        <v>124.33</v>
      </c>
      <c r="J1995" s="103">
        <v>104.43</v>
      </c>
    </row>
    <row r="1996" spans="1:10" ht="38.25">
      <c r="A1996" s="105" t="s">
        <v>428</v>
      </c>
      <c r="B1996" s="106" t="s">
        <v>1480</v>
      </c>
      <c r="C1996" s="105" t="s">
        <v>21</v>
      </c>
      <c r="D1996" s="105" t="s">
        <v>1481</v>
      </c>
      <c r="E1996" s="133" t="s">
        <v>722</v>
      </c>
      <c r="F1996" s="133"/>
      <c r="G1996" s="61" t="s">
        <v>15</v>
      </c>
      <c r="H1996" s="102">
        <v>1.87</v>
      </c>
      <c r="I1996" s="103">
        <v>120.69</v>
      </c>
      <c r="J1996" s="103">
        <v>225.69</v>
      </c>
    </row>
    <row r="1997" spans="1:10" ht="38.25">
      <c r="A1997" s="105" t="s">
        <v>428</v>
      </c>
      <c r="B1997" s="106" t="s">
        <v>1482</v>
      </c>
      <c r="C1997" s="105" t="s">
        <v>21</v>
      </c>
      <c r="D1997" s="105" t="s">
        <v>1483</v>
      </c>
      <c r="E1997" s="133" t="s">
        <v>722</v>
      </c>
      <c r="F1997" s="133"/>
      <c r="G1997" s="61" t="s">
        <v>15</v>
      </c>
      <c r="H1997" s="102">
        <v>0.56999999999999995</v>
      </c>
      <c r="I1997" s="103">
        <v>192.11</v>
      </c>
      <c r="J1997" s="103">
        <v>109.5</v>
      </c>
    </row>
    <row r="1998" spans="1:10" ht="14.25" customHeight="1">
      <c r="A1998" s="105" t="s">
        <v>428</v>
      </c>
      <c r="B1998" s="106" t="s">
        <v>1486</v>
      </c>
      <c r="C1998" s="105" t="s">
        <v>21</v>
      </c>
      <c r="D1998" s="105" t="s">
        <v>1487</v>
      </c>
      <c r="E1998" s="133" t="s">
        <v>722</v>
      </c>
      <c r="F1998" s="133"/>
      <c r="G1998" s="61" t="s">
        <v>15</v>
      </c>
      <c r="H1998" s="102">
        <v>2.74</v>
      </c>
      <c r="I1998" s="103">
        <v>49.02</v>
      </c>
      <c r="J1998" s="103">
        <v>134.31</v>
      </c>
    </row>
    <row r="1999" spans="1:10" ht="14.25" customHeight="1">
      <c r="A1999" s="105" t="s">
        <v>428</v>
      </c>
      <c r="B1999" s="106" t="s">
        <v>1484</v>
      </c>
      <c r="C1999" s="105" t="s">
        <v>21</v>
      </c>
      <c r="D1999" s="105" t="s">
        <v>1485</v>
      </c>
      <c r="E1999" s="133" t="s">
        <v>722</v>
      </c>
      <c r="F1999" s="133"/>
      <c r="G1999" s="61" t="s">
        <v>15</v>
      </c>
      <c r="H1999" s="102">
        <v>0.47</v>
      </c>
      <c r="I1999" s="103">
        <v>63.44</v>
      </c>
      <c r="J1999" s="103">
        <v>29.81</v>
      </c>
    </row>
    <row r="2000" spans="1:10" ht="14.25" customHeight="1">
      <c r="A2000" s="105" t="s">
        <v>428</v>
      </c>
      <c r="B2000" s="106" t="s">
        <v>1504</v>
      </c>
      <c r="C2000" s="105" t="s">
        <v>21</v>
      </c>
      <c r="D2000" s="105" t="s">
        <v>1505</v>
      </c>
      <c r="E2000" s="133" t="s">
        <v>722</v>
      </c>
      <c r="F2000" s="133"/>
      <c r="G2000" s="61" t="s">
        <v>15</v>
      </c>
      <c r="H2000" s="102">
        <v>0.21</v>
      </c>
      <c r="I2000" s="103">
        <v>172.68</v>
      </c>
      <c r="J2000" s="103">
        <v>36.26</v>
      </c>
    </row>
    <row r="2001" spans="1:10" ht="38.25">
      <c r="A2001" s="105" t="s">
        <v>428</v>
      </c>
      <c r="B2001" s="106" t="s">
        <v>1488</v>
      </c>
      <c r="C2001" s="105" t="s">
        <v>21</v>
      </c>
      <c r="D2001" s="105" t="s">
        <v>1489</v>
      </c>
      <c r="E2001" s="133" t="s">
        <v>722</v>
      </c>
      <c r="F2001" s="133"/>
      <c r="G2001" s="61" t="s">
        <v>15</v>
      </c>
      <c r="H2001" s="102">
        <v>1.61</v>
      </c>
      <c r="I2001" s="103">
        <v>34.89</v>
      </c>
      <c r="J2001" s="103">
        <v>56.17</v>
      </c>
    </row>
    <row r="2002" spans="1:10" ht="25.5" customHeight="1">
      <c r="A2002" s="105" t="s">
        <v>428</v>
      </c>
      <c r="B2002" s="106" t="s">
        <v>991</v>
      </c>
      <c r="C2002" s="105" t="s">
        <v>21</v>
      </c>
      <c r="D2002" s="105" t="s">
        <v>992</v>
      </c>
      <c r="E2002" s="133" t="s">
        <v>722</v>
      </c>
      <c r="F2002" s="133"/>
      <c r="G2002" s="61" t="s">
        <v>54</v>
      </c>
      <c r="H2002" s="102">
        <v>0.23</v>
      </c>
      <c r="I2002" s="103">
        <v>17.12</v>
      </c>
      <c r="J2002" s="103">
        <v>3.93</v>
      </c>
    </row>
    <row r="2003" spans="1:10" ht="25.5" customHeight="1">
      <c r="A2003" s="105" t="s">
        <v>428</v>
      </c>
      <c r="B2003" s="106" t="s">
        <v>989</v>
      </c>
      <c r="C2003" s="105" t="s">
        <v>21</v>
      </c>
      <c r="D2003" s="105" t="s">
        <v>990</v>
      </c>
      <c r="E2003" s="133" t="s">
        <v>722</v>
      </c>
      <c r="F2003" s="133"/>
      <c r="G2003" s="61" t="s">
        <v>15</v>
      </c>
      <c r="H2003" s="102">
        <v>0.33</v>
      </c>
      <c r="I2003" s="103">
        <v>114.55</v>
      </c>
      <c r="J2003" s="103">
        <v>37.799999999999997</v>
      </c>
    </row>
    <row r="2004" spans="1:10" ht="38.25">
      <c r="A2004" s="105" t="s">
        <v>428</v>
      </c>
      <c r="B2004" s="106" t="s">
        <v>1490</v>
      </c>
      <c r="C2004" s="105" t="s">
        <v>21</v>
      </c>
      <c r="D2004" s="105" t="s">
        <v>1491</v>
      </c>
      <c r="E2004" s="133" t="s">
        <v>722</v>
      </c>
      <c r="F2004" s="133"/>
      <c r="G2004" s="61" t="s">
        <v>54</v>
      </c>
      <c r="H2004" s="102">
        <v>0.83</v>
      </c>
      <c r="I2004" s="103">
        <v>14.37</v>
      </c>
      <c r="J2004" s="103">
        <v>11.92</v>
      </c>
    </row>
    <row r="2005" spans="1:10" ht="38.25">
      <c r="A2005" s="105" t="s">
        <v>428</v>
      </c>
      <c r="B2005" s="106" t="s">
        <v>1508</v>
      </c>
      <c r="C2005" s="105" t="s">
        <v>21</v>
      </c>
      <c r="D2005" s="105" t="s">
        <v>1509</v>
      </c>
      <c r="E2005" s="133" t="s">
        <v>722</v>
      </c>
      <c r="F2005" s="133"/>
      <c r="G2005" s="61" t="s">
        <v>54</v>
      </c>
      <c r="H2005" s="102">
        <v>7.13</v>
      </c>
      <c r="I2005" s="103">
        <v>14.66</v>
      </c>
      <c r="J2005" s="103">
        <v>104.52</v>
      </c>
    </row>
    <row r="2006" spans="1:10" ht="14.25" customHeight="1">
      <c r="A2006" s="105" t="s">
        <v>428</v>
      </c>
      <c r="B2006" s="106" t="s">
        <v>1512</v>
      </c>
      <c r="C2006" s="105" t="s">
        <v>21</v>
      </c>
      <c r="D2006" s="105" t="s">
        <v>1513</v>
      </c>
      <c r="E2006" s="133" t="s">
        <v>722</v>
      </c>
      <c r="F2006" s="133"/>
      <c r="G2006" s="61" t="s">
        <v>54</v>
      </c>
      <c r="H2006" s="102">
        <v>0.82</v>
      </c>
      <c r="I2006" s="103">
        <v>12.52</v>
      </c>
      <c r="J2006" s="103">
        <v>10.26</v>
      </c>
    </row>
    <row r="2007" spans="1:10" ht="38.25">
      <c r="A2007" s="105" t="s">
        <v>428</v>
      </c>
      <c r="B2007" s="106" t="s">
        <v>1510</v>
      </c>
      <c r="C2007" s="105" t="s">
        <v>21</v>
      </c>
      <c r="D2007" s="105" t="s">
        <v>1511</v>
      </c>
      <c r="E2007" s="133" t="s">
        <v>722</v>
      </c>
      <c r="F2007" s="133"/>
      <c r="G2007" s="61" t="s">
        <v>54</v>
      </c>
      <c r="H2007" s="102">
        <v>5.83</v>
      </c>
      <c r="I2007" s="103">
        <v>14.66</v>
      </c>
      <c r="J2007" s="103">
        <v>85.46</v>
      </c>
    </row>
    <row r="2008" spans="1:10" ht="14.25" customHeight="1">
      <c r="A2008" s="105" t="s">
        <v>428</v>
      </c>
      <c r="B2008" s="106" t="s">
        <v>1492</v>
      </c>
      <c r="C2008" s="105" t="s">
        <v>21</v>
      </c>
      <c r="D2008" s="105" t="s">
        <v>1493</v>
      </c>
      <c r="E2008" s="133" t="s">
        <v>722</v>
      </c>
      <c r="F2008" s="133"/>
      <c r="G2008" s="61" t="s">
        <v>54</v>
      </c>
      <c r="H2008" s="102">
        <v>10.53</v>
      </c>
      <c r="I2008" s="103">
        <v>11.14</v>
      </c>
      <c r="J2008" s="103">
        <v>117.3</v>
      </c>
    </row>
    <row r="2009" spans="1:10" ht="38.25">
      <c r="A2009" s="105" t="s">
        <v>428</v>
      </c>
      <c r="B2009" s="106" t="s">
        <v>1496</v>
      </c>
      <c r="C2009" s="105" t="s">
        <v>21</v>
      </c>
      <c r="D2009" s="105" t="s">
        <v>1497</v>
      </c>
      <c r="E2009" s="133" t="s">
        <v>722</v>
      </c>
      <c r="F2009" s="133"/>
      <c r="G2009" s="61" t="s">
        <v>54</v>
      </c>
      <c r="H2009" s="102">
        <v>3.85</v>
      </c>
      <c r="I2009" s="103">
        <v>10.91</v>
      </c>
      <c r="J2009" s="103">
        <v>42</v>
      </c>
    </row>
    <row r="2010" spans="1:10" ht="38.25">
      <c r="A2010" s="105" t="s">
        <v>428</v>
      </c>
      <c r="B2010" s="106" t="s">
        <v>1502</v>
      </c>
      <c r="C2010" s="105" t="s">
        <v>21</v>
      </c>
      <c r="D2010" s="105" t="s">
        <v>1503</v>
      </c>
      <c r="E2010" s="133" t="s">
        <v>722</v>
      </c>
      <c r="F2010" s="133"/>
      <c r="G2010" s="61" t="s">
        <v>54</v>
      </c>
      <c r="H2010" s="102">
        <v>10.78</v>
      </c>
      <c r="I2010" s="103">
        <v>13.98</v>
      </c>
      <c r="J2010" s="103">
        <v>150.69999999999999</v>
      </c>
    </row>
    <row r="2011" spans="1:10" ht="38.25">
      <c r="A2011" s="105" t="s">
        <v>428</v>
      </c>
      <c r="B2011" s="106" t="s">
        <v>1506</v>
      </c>
      <c r="C2011" s="105" t="s">
        <v>21</v>
      </c>
      <c r="D2011" s="105" t="s">
        <v>1507</v>
      </c>
      <c r="E2011" s="133" t="s">
        <v>722</v>
      </c>
      <c r="F2011" s="133"/>
      <c r="G2011" s="61" t="s">
        <v>54</v>
      </c>
      <c r="H2011" s="102">
        <v>8.4700000000000006</v>
      </c>
      <c r="I2011" s="103">
        <v>14.32</v>
      </c>
      <c r="J2011" s="103">
        <v>121.29</v>
      </c>
    </row>
    <row r="2012" spans="1:10" ht="38.25">
      <c r="A2012" s="105" t="s">
        <v>428</v>
      </c>
      <c r="B2012" s="106" t="s">
        <v>1500</v>
      </c>
      <c r="C2012" s="105" t="s">
        <v>21</v>
      </c>
      <c r="D2012" s="105" t="s">
        <v>1501</v>
      </c>
      <c r="E2012" s="133" t="s">
        <v>722</v>
      </c>
      <c r="F2012" s="133"/>
      <c r="G2012" s="61" t="s">
        <v>54</v>
      </c>
      <c r="H2012" s="102">
        <v>0.43</v>
      </c>
      <c r="I2012" s="103">
        <v>12.6</v>
      </c>
      <c r="J2012" s="103">
        <v>5.41</v>
      </c>
    </row>
    <row r="2013" spans="1:10" ht="25.5" customHeight="1">
      <c r="A2013" s="105" t="s">
        <v>428</v>
      </c>
      <c r="B2013" s="106" t="s">
        <v>1498</v>
      </c>
      <c r="C2013" s="105" t="s">
        <v>21</v>
      </c>
      <c r="D2013" s="105" t="s">
        <v>1499</v>
      </c>
      <c r="E2013" s="133" t="s">
        <v>722</v>
      </c>
      <c r="F2013" s="133"/>
      <c r="G2013" s="61" t="s">
        <v>54</v>
      </c>
      <c r="H2013" s="102">
        <v>0.09</v>
      </c>
      <c r="I2013" s="103">
        <v>14.32</v>
      </c>
      <c r="J2013" s="103">
        <v>1.28</v>
      </c>
    </row>
    <row r="2014" spans="1:10" ht="38.25">
      <c r="A2014" s="105" t="s">
        <v>428</v>
      </c>
      <c r="B2014" s="106" t="s">
        <v>1494</v>
      </c>
      <c r="C2014" s="105" t="s">
        <v>21</v>
      </c>
      <c r="D2014" s="105" t="s">
        <v>1495</v>
      </c>
      <c r="E2014" s="133" t="s">
        <v>722</v>
      </c>
      <c r="F2014" s="133"/>
      <c r="G2014" s="61" t="s">
        <v>54</v>
      </c>
      <c r="H2014" s="102">
        <v>16.489999999999998</v>
      </c>
      <c r="I2014" s="103">
        <v>13.05</v>
      </c>
      <c r="J2014" s="103">
        <v>215.19</v>
      </c>
    </row>
    <row r="2015" spans="1:10" ht="14.25" customHeight="1">
      <c r="A2015" s="105" t="s">
        <v>428</v>
      </c>
      <c r="B2015" s="106" t="s">
        <v>1005</v>
      </c>
      <c r="C2015" s="105" t="s">
        <v>21</v>
      </c>
      <c r="D2015" s="105" t="s">
        <v>1006</v>
      </c>
      <c r="E2015" s="133" t="s">
        <v>722</v>
      </c>
      <c r="F2015" s="133"/>
      <c r="G2015" s="61" t="s">
        <v>54</v>
      </c>
      <c r="H2015" s="102">
        <v>0.51</v>
      </c>
      <c r="I2015" s="103">
        <v>19.190000000000001</v>
      </c>
      <c r="J2015" s="103">
        <v>9.7799999999999994</v>
      </c>
    </row>
    <row r="2016" spans="1:10" ht="25.5" customHeight="1">
      <c r="A2016" s="105" t="s">
        <v>428</v>
      </c>
      <c r="B2016" s="106" t="s">
        <v>997</v>
      </c>
      <c r="C2016" s="105" t="s">
        <v>21</v>
      </c>
      <c r="D2016" s="105" t="s">
        <v>998</v>
      </c>
      <c r="E2016" s="133" t="s">
        <v>722</v>
      </c>
      <c r="F2016" s="133"/>
      <c r="G2016" s="61" t="s">
        <v>41</v>
      </c>
      <c r="H2016" s="102">
        <v>1</v>
      </c>
      <c r="I2016" s="103">
        <v>27.61</v>
      </c>
      <c r="J2016" s="103">
        <v>27.61</v>
      </c>
    </row>
    <row r="2017" spans="1:10" ht="25.5" customHeight="1">
      <c r="A2017" s="105" t="s">
        <v>428</v>
      </c>
      <c r="B2017" s="106" t="s">
        <v>1008</v>
      </c>
      <c r="C2017" s="105" t="s">
        <v>21</v>
      </c>
      <c r="D2017" s="105" t="s">
        <v>1009</v>
      </c>
      <c r="E2017" s="133" t="s">
        <v>722</v>
      </c>
      <c r="F2017" s="133"/>
      <c r="G2017" s="61" t="s">
        <v>54</v>
      </c>
      <c r="H2017" s="102">
        <v>0.16</v>
      </c>
      <c r="I2017" s="103">
        <v>16.57</v>
      </c>
      <c r="J2017" s="103">
        <v>2.65</v>
      </c>
    </row>
    <row r="2018" spans="1:10" ht="14.25" customHeight="1">
      <c r="A2018" s="105" t="s">
        <v>428</v>
      </c>
      <c r="B2018" s="106" t="s">
        <v>1001</v>
      </c>
      <c r="C2018" s="105" t="s">
        <v>21</v>
      </c>
      <c r="D2018" s="105" t="s">
        <v>1002</v>
      </c>
      <c r="E2018" s="133" t="s">
        <v>722</v>
      </c>
      <c r="F2018" s="133"/>
      <c r="G2018" s="61" t="s">
        <v>54</v>
      </c>
      <c r="H2018" s="102">
        <v>0.62</v>
      </c>
      <c r="I2018" s="103">
        <v>16.78</v>
      </c>
      <c r="J2018" s="103">
        <v>10.4</v>
      </c>
    </row>
    <row r="2019" spans="1:10" ht="25.5" customHeight="1">
      <c r="A2019" s="105" t="s">
        <v>428</v>
      </c>
      <c r="B2019" s="106" t="s">
        <v>1003</v>
      </c>
      <c r="C2019" s="105" t="s">
        <v>21</v>
      </c>
      <c r="D2019" s="105" t="s">
        <v>1004</v>
      </c>
      <c r="E2019" s="133" t="s">
        <v>722</v>
      </c>
      <c r="F2019" s="133"/>
      <c r="G2019" s="61" t="s">
        <v>54</v>
      </c>
      <c r="H2019" s="102">
        <v>1</v>
      </c>
      <c r="I2019" s="103">
        <v>14.29</v>
      </c>
      <c r="J2019" s="103">
        <v>14.29</v>
      </c>
    </row>
    <row r="2020" spans="1:10" ht="38.25">
      <c r="A2020" s="105" t="s">
        <v>415</v>
      </c>
      <c r="B2020" s="106" t="s">
        <v>1012</v>
      </c>
      <c r="C2020" s="105" t="s">
        <v>21</v>
      </c>
      <c r="D2020" s="105" t="s">
        <v>1013</v>
      </c>
      <c r="E2020" s="133" t="s">
        <v>433</v>
      </c>
      <c r="F2020" s="133"/>
      <c r="G2020" s="61" t="s">
        <v>41</v>
      </c>
      <c r="H2020" s="102">
        <v>1.103</v>
      </c>
      <c r="I2020" s="103">
        <v>492.89</v>
      </c>
      <c r="J2020" s="103">
        <v>543.65</v>
      </c>
    </row>
    <row r="2021" spans="1:10" ht="14.25" customHeight="1">
      <c r="A2021" s="106"/>
      <c r="B2021" s="106"/>
      <c r="C2021" s="106"/>
      <c r="D2021" s="106"/>
      <c r="E2021" s="106" t="s">
        <v>420</v>
      </c>
      <c r="F2021" s="103">
        <v>156.09651012494615</v>
      </c>
      <c r="G2021" s="106" t="s">
        <v>421</v>
      </c>
      <c r="H2021" s="103">
        <v>133.74</v>
      </c>
      <c r="I2021" s="106" t="s">
        <v>422</v>
      </c>
      <c r="J2021" s="103">
        <v>289.83999999999997</v>
      </c>
    </row>
    <row r="2022" spans="1:10" ht="14.25" customHeight="1">
      <c r="A2022" s="106"/>
      <c r="B2022" s="106"/>
      <c r="C2022" s="106"/>
      <c r="D2022" s="106"/>
      <c r="E2022" s="106" t="s">
        <v>423</v>
      </c>
      <c r="F2022" s="103">
        <v>552.9</v>
      </c>
      <c r="G2022" s="106"/>
      <c r="H2022" s="132" t="s">
        <v>424</v>
      </c>
      <c r="I2022" s="132"/>
      <c r="J2022" s="103">
        <v>2764.51</v>
      </c>
    </row>
    <row r="2023" spans="1:10">
      <c r="A2023" s="108"/>
      <c r="B2023" s="108"/>
      <c r="C2023" s="108"/>
      <c r="D2023" s="108"/>
      <c r="E2023" s="108"/>
      <c r="F2023" s="108"/>
      <c r="G2023" s="108"/>
      <c r="H2023" s="108"/>
      <c r="I2023" s="108"/>
      <c r="J2023" s="108"/>
    </row>
    <row r="2024" spans="1:10" ht="15">
      <c r="A2024" s="107" t="s">
        <v>317</v>
      </c>
      <c r="B2024" s="53" t="s">
        <v>1</v>
      </c>
      <c r="C2024" s="107" t="s">
        <v>2</v>
      </c>
      <c r="D2024" s="107" t="s">
        <v>3</v>
      </c>
      <c r="E2024" s="135" t="s">
        <v>412</v>
      </c>
      <c r="F2024" s="135"/>
      <c r="G2024" s="54" t="s">
        <v>4</v>
      </c>
      <c r="H2024" s="53" t="s">
        <v>5</v>
      </c>
      <c r="I2024" s="53" t="s">
        <v>6</v>
      </c>
      <c r="J2024" s="53" t="s">
        <v>8</v>
      </c>
    </row>
    <row r="2025" spans="1:10" ht="25.5" customHeight="1">
      <c r="A2025" s="108" t="s">
        <v>413</v>
      </c>
      <c r="B2025" s="57" t="s">
        <v>621</v>
      </c>
      <c r="C2025" s="108" t="s">
        <v>29</v>
      </c>
      <c r="D2025" s="108" t="s">
        <v>622</v>
      </c>
      <c r="E2025" s="134" t="s">
        <v>1514</v>
      </c>
      <c r="F2025" s="134"/>
      <c r="G2025" s="58" t="s">
        <v>15</v>
      </c>
      <c r="H2025" s="101">
        <v>1</v>
      </c>
      <c r="I2025" s="59">
        <v>383.07</v>
      </c>
      <c r="J2025" s="59">
        <v>383.07</v>
      </c>
    </row>
    <row r="2026" spans="1:10" ht="14.25" customHeight="1">
      <c r="A2026" s="105" t="s">
        <v>428</v>
      </c>
      <c r="B2026" s="106" t="s">
        <v>956</v>
      </c>
      <c r="C2026" s="105" t="s">
        <v>29</v>
      </c>
      <c r="D2026" s="105" t="s">
        <v>957</v>
      </c>
      <c r="E2026" s="133" t="s">
        <v>738</v>
      </c>
      <c r="F2026" s="133"/>
      <c r="G2026" s="61" t="s">
        <v>739</v>
      </c>
      <c r="H2026" s="102">
        <v>1</v>
      </c>
      <c r="I2026" s="103">
        <v>3.52</v>
      </c>
      <c r="J2026" s="103">
        <v>3.52</v>
      </c>
    </row>
    <row r="2027" spans="1:10" ht="25.5" customHeight="1">
      <c r="A2027" s="105" t="s">
        <v>428</v>
      </c>
      <c r="B2027" s="106" t="s">
        <v>736</v>
      </c>
      <c r="C2027" s="105" t="s">
        <v>29</v>
      </c>
      <c r="D2027" s="105" t="s">
        <v>737</v>
      </c>
      <c r="E2027" s="133" t="s">
        <v>738</v>
      </c>
      <c r="F2027" s="133"/>
      <c r="G2027" s="61" t="s">
        <v>739</v>
      </c>
      <c r="H2027" s="102">
        <v>1</v>
      </c>
      <c r="I2027" s="103">
        <v>3.64</v>
      </c>
      <c r="J2027" s="103">
        <v>3.64</v>
      </c>
    </row>
    <row r="2028" spans="1:10" ht="25.5" customHeight="1">
      <c r="A2028" s="105" t="s">
        <v>415</v>
      </c>
      <c r="B2028" s="106" t="s">
        <v>1515</v>
      </c>
      <c r="C2028" s="105" t="s">
        <v>29</v>
      </c>
      <c r="D2028" s="105" t="s">
        <v>1516</v>
      </c>
      <c r="E2028" s="133" t="s">
        <v>433</v>
      </c>
      <c r="F2028" s="133"/>
      <c r="G2028" s="61" t="s">
        <v>1290</v>
      </c>
      <c r="H2028" s="102">
        <v>0.1646</v>
      </c>
      <c r="I2028" s="103">
        <v>2124.39</v>
      </c>
      <c r="J2028" s="103">
        <v>349.67</v>
      </c>
    </row>
    <row r="2029" spans="1:10">
      <c r="A2029" s="105" t="s">
        <v>415</v>
      </c>
      <c r="B2029" s="106" t="s">
        <v>962</v>
      </c>
      <c r="C2029" s="105" t="s">
        <v>21</v>
      </c>
      <c r="D2029" s="105" t="s">
        <v>963</v>
      </c>
      <c r="E2029" s="133" t="s">
        <v>744</v>
      </c>
      <c r="F2029" s="133"/>
      <c r="G2029" s="61" t="s">
        <v>429</v>
      </c>
      <c r="H2029" s="102">
        <v>1</v>
      </c>
      <c r="I2029" s="103">
        <v>15.38</v>
      </c>
      <c r="J2029" s="103">
        <v>15.38</v>
      </c>
    </row>
    <row r="2030" spans="1:10">
      <c r="A2030" s="105" t="s">
        <v>415</v>
      </c>
      <c r="B2030" s="106" t="s">
        <v>755</v>
      </c>
      <c r="C2030" s="105" t="s">
        <v>21</v>
      </c>
      <c r="D2030" s="105" t="s">
        <v>756</v>
      </c>
      <c r="E2030" s="133" t="s">
        <v>744</v>
      </c>
      <c r="F2030" s="133"/>
      <c r="G2030" s="61" t="s">
        <v>429</v>
      </c>
      <c r="H2030" s="102">
        <v>1</v>
      </c>
      <c r="I2030" s="103">
        <v>10.86</v>
      </c>
      <c r="J2030" s="103">
        <v>10.86</v>
      </c>
    </row>
    <row r="2031" spans="1:10" ht="14.25" customHeight="1">
      <c r="A2031" s="106"/>
      <c r="B2031" s="106"/>
      <c r="C2031" s="106"/>
      <c r="D2031" s="106"/>
      <c r="E2031" s="106" t="s">
        <v>420</v>
      </c>
      <c r="F2031" s="103">
        <v>14.1318397</v>
      </c>
      <c r="G2031" s="106" t="s">
        <v>421</v>
      </c>
      <c r="H2031" s="103">
        <v>12.11</v>
      </c>
      <c r="I2031" s="106" t="s">
        <v>422</v>
      </c>
      <c r="J2031" s="103">
        <v>26.24</v>
      </c>
    </row>
    <row r="2032" spans="1:10" ht="14.25" customHeight="1">
      <c r="A2032" s="106"/>
      <c r="B2032" s="106"/>
      <c r="C2032" s="106"/>
      <c r="D2032" s="106"/>
      <c r="E2032" s="106" t="s">
        <v>423</v>
      </c>
      <c r="F2032" s="103">
        <v>95.76</v>
      </c>
      <c r="G2032" s="106"/>
      <c r="H2032" s="132" t="s">
        <v>424</v>
      </c>
      <c r="I2032" s="132"/>
      <c r="J2032" s="103">
        <v>478.83</v>
      </c>
    </row>
    <row r="2033" spans="1:10">
      <c r="A2033" s="108"/>
      <c r="B2033" s="108"/>
      <c r="C2033" s="108"/>
      <c r="D2033" s="108"/>
      <c r="E2033" s="108"/>
      <c r="F2033" s="108"/>
      <c r="G2033" s="108"/>
      <c r="H2033" s="108"/>
      <c r="I2033" s="108"/>
      <c r="J2033" s="108"/>
    </row>
    <row r="2034" spans="1:10" ht="15">
      <c r="A2034" s="107" t="s">
        <v>623</v>
      </c>
      <c r="B2034" s="53" t="s">
        <v>1</v>
      </c>
      <c r="C2034" s="107" t="s">
        <v>2</v>
      </c>
      <c r="D2034" s="107" t="s">
        <v>3</v>
      </c>
      <c r="E2034" s="135" t="s">
        <v>412</v>
      </c>
      <c r="F2034" s="135"/>
      <c r="G2034" s="54" t="s">
        <v>4</v>
      </c>
      <c r="H2034" s="53" t="s">
        <v>5</v>
      </c>
      <c r="I2034" s="53" t="s">
        <v>6</v>
      </c>
      <c r="J2034" s="53" t="s">
        <v>8</v>
      </c>
    </row>
    <row r="2035" spans="1:10" ht="25.5">
      <c r="A2035" s="108" t="s">
        <v>413</v>
      </c>
      <c r="B2035" s="57" t="s">
        <v>621</v>
      </c>
      <c r="C2035" s="108" t="s">
        <v>29</v>
      </c>
      <c r="D2035" s="108" t="s">
        <v>624</v>
      </c>
      <c r="E2035" s="134" t="s">
        <v>1514</v>
      </c>
      <c r="F2035" s="134"/>
      <c r="G2035" s="58" t="s">
        <v>15</v>
      </c>
      <c r="H2035" s="101">
        <v>1</v>
      </c>
      <c r="I2035" s="59">
        <v>383.07</v>
      </c>
      <c r="J2035" s="59">
        <v>383.07</v>
      </c>
    </row>
    <row r="2036" spans="1:10" ht="14.25" customHeight="1">
      <c r="A2036" s="105" t="s">
        <v>428</v>
      </c>
      <c r="B2036" s="106" t="s">
        <v>956</v>
      </c>
      <c r="C2036" s="105" t="s">
        <v>29</v>
      </c>
      <c r="D2036" s="105" t="s">
        <v>957</v>
      </c>
      <c r="E2036" s="133" t="s">
        <v>738</v>
      </c>
      <c r="F2036" s="133"/>
      <c r="G2036" s="61" t="s">
        <v>739</v>
      </c>
      <c r="H2036" s="102">
        <v>1</v>
      </c>
      <c r="I2036" s="103">
        <v>3.52</v>
      </c>
      <c r="J2036" s="103">
        <v>3.52</v>
      </c>
    </row>
    <row r="2037" spans="1:10" ht="25.5">
      <c r="A2037" s="105" t="s">
        <v>428</v>
      </c>
      <c r="B2037" s="106" t="s">
        <v>736</v>
      </c>
      <c r="C2037" s="105" t="s">
        <v>29</v>
      </c>
      <c r="D2037" s="105" t="s">
        <v>737</v>
      </c>
      <c r="E2037" s="133" t="s">
        <v>738</v>
      </c>
      <c r="F2037" s="133"/>
      <c r="G2037" s="61" t="s">
        <v>739</v>
      </c>
      <c r="H2037" s="102">
        <v>1</v>
      </c>
      <c r="I2037" s="103">
        <v>3.64</v>
      </c>
      <c r="J2037" s="103">
        <v>3.64</v>
      </c>
    </row>
    <row r="2038" spans="1:10" ht="38.25">
      <c r="A2038" s="105" t="s">
        <v>415</v>
      </c>
      <c r="B2038" s="106" t="s">
        <v>1515</v>
      </c>
      <c r="C2038" s="105" t="s">
        <v>29</v>
      </c>
      <c r="D2038" s="105" t="s">
        <v>1516</v>
      </c>
      <c r="E2038" s="133" t="s">
        <v>433</v>
      </c>
      <c r="F2038" s="133"/>
      <c r="G2038" s="61" t="s">
        <v>1290</v>
      </c>
      <c r="H2038" s="102">
        <v>0.1646</v>
      </c>
      <c r="I2038" s="103">
        <v>2124.39</v>
      </c>
      <c r="J2038" s="103">
        <v>349.67</v>
      </c>
    </row>
    <row r="2039" spans="1:10" ht="63.75" customHeight="1">
      <c r="A2039" s="105" t="s">
        <v>415</v>
      </c>
      <c r="B2039" s="106" t="s">
        <v>962</v>
      </c>
      <c r="C2039" s="105" t="s">
        <v>21</v>
      </c>
      <c r="D2039" s="105" t="s">
        <v>963</v>
      </c>
      <c r="E2039" s="133" t="s">
        <v>744</v>
      </c>
      <c r="F2039" s="133"/>
      <c r="G2039" s="61" t="s">
        <v>429</v>
      </c>
      <c r="H2039" s="102">
        <v>1</v>
      </c>
      <c r="I2039" s="103">
        <v>15.38</v>
      </c>
      <c r="J2039" s="103">
        <v>15.38</v>
      </c>
    </row>
    <row r="2040" spans="1:10" ht="25.5" customHeight="1">
      <c r="A2040" s="105" t="s">
        <v>415</v>
      </c>
      <c r="B2040" s="106" t="s">
        <v>755</v>
      </c>
      <c r="C2040" s="105" t="s">
        <v>21</v>
      </c>
      <c r="D2040" s="105" t="s">
        <v>756</v>
      </c>
      <c r="E2040" s="133" t="s">
        <v>744</v>
      </c>
      <c r="F2040" s="133"/>
      <c r="G2040" s="61" t="s">
        <v>429</v>
      </c>
      <c r="H2040" s="102">
        <v>1</v>
      </c>
      <c r="I2040" s="103">
        <v>10.86</v>
      </c>
      <c r="J2040" s="103">
        <v>10.86</v>
      </c>
    </row>
    <row r="2041" spans="1:10" ht="14.25" customHeight="1">
      <c r="A2041" s="106"/>
      <c r="B2041" s="106"/>
      <c r="C2041" s="106"/>
      <c r="D2041" s="106"/>
      <c r="E2041" s="106" t="s">
        <v>420</v>
      </c>
      <c r="F2041" s="103">
        <v>14.1318397</v>
      </c>
      <c r="G2041" s="106" t="s">
        <v>421</v>
      </c>
      <c r="H2041" s="103">
        <v>12.11</v>
      </c>
      <c r="I2041" s="106" t="s">
        <v>422</v>
      </c>
      <c r="J2041" s="103">
        <v>26.24</v>
      </c>
    </row>
    <row r="2042" spans="1:10" ht="25.5" customHeight="1">
      <c r="A2042" s="106"/>
      <c r="B2042" s="106"/>
      <c r="C2042" s="106"/>
      <c r="D2042" s="106"/>
      <c r="E2042" s="106" t="s">
        <v>423</v>
      </c>
      <c r="F2042" s="103">
        <v>95.76</v>
      </c>
      <c r="G2042" s="106"/>
      <c r="H2042" s="132" t="s">
        <v>424</v>
      </c>
      <c r="I2042" s="132"/>
      <c r="J2042" s="103">
        <v>478.83</v>
      </c>
    </row>
    <row r="2043" spans="1:10" ht="25.5" customHeight="1">
      <c r="A2043" s="108"/>
      <c r="B2043" s="108"/>
      <c r="C2043" s="108"/>
      <c r="D2043" s="108"/>
      <c r="E2043" s="108"/>
      <c r="F2043" s="108"/>
      <c r="G2043" s="108"/>
      <c r="H2043" s="108"/>
      <c r="I2043" s="108"/>
      <c r="J2043" s="108"/>
    </row>
    <row r="2044" spans="1:10" ht="15">
      <c r="A2044" s="107" t="s">
        <v>320</v>
      </c>
      <c r="B2044" s="53" t="s">
        <v>1</v>
      </c>
      <c r="C2044" s="107" t="s">
        <v>2</v>
      </c>
      <c r="D2044" s="107" t="s">
        <v>3</v>
      </c>
      <c r="E2044" s="135" t="s">
        <v>412</v>
      </c>
      <c r="F2044" s="135"/>
      <c r="G2044" s="54" t="s">
        <v>4</v>
      </c>
      <c r="H2044" s="53" t="s">
        <v>5</v>
      </c>
      <c r="I2044" s="53" t="s">
        <v>6</v>
      </c>
      <c r="J2044" s="53" t="s">
        <v>8</v>
      </c>
    </row>
    <row r="2045" spans="1:10" ht="25.5">
      <c r="A2045" s="108" t="s">
        <v>413</v>
      </c>
      <c r="B2045" s="57" t="s">
        <v>497</v>
      </c>
      <c r="C2045" s="108" t="s">
        <v>498</v>
      </c>
      <c r="D2045" s="108" t="s">
        <v>499</v>
      </c>
      <c r="E2045" s="134" t="s">
        <v>1090</v>
      </c>
      <c r="F2045" s="134"/>
      <c r="G2045" s="58" t="s">
        <v>41</v>
      </c>
      <c r="H2045" s="101">
        <v>1</v>
      </c>
      <c r="I2045" s="59">
        <v>103.21</v>
      </c>
      <c r="J2045" s="59">
        <v>103.21</v>
      </c>
    </row>
    <row r="2046" spans="1:10" ht="14.25" customHeight="1">
      <c r="A2046" s="105" t="s">
        <v>428</v>
      </c>
      <c r="B2046" s="106" t="s">
        <v>1091</v>
      </c>
      <c r="C2046" s="105" t="s">
        <v>21</v>
      </c>
      <c r="D2046" s="105" t="s">
        <v>1092</v>
      </c>
      <c r="E2046" s="133" t="s">
        <v>427</v>
      </c>
      <c r="F2046" s="133"/>
      <c r="G2046" s="61" t="s">
        <v>429</v>
      </c>
      <c r="H2046" s="102">
        <v>2E-3</v>
      </c>
      <c r="I2046" s="103">
        <v>14.06</v>
      </c>
      <c r="J2046" s="103">
        <v>0.02</v>
      </c>
    </row>
    <row r="2047" spans="1:10" ht="25.5">
      <c r="A2047" s="105" t="s">
        <v>428</v>
      </c>
      <c r="B2047" s="106" t="s">
        <v>441</v>
      </c>
      <c r="C2047" s="105" t="s">
        <v>21</v>
      </c>
      <c r="D2047" s="105" t="s">
        <v>442</v>
      </c>
      <c r="E2047" s="133" t="s">
        <v>427</v>
      </c>
      <c r="F2047" s="133"/>
      <c r="G2047" s="61" t="s">
        <v>429</v>
      </c>
      <c r="H2047" s="102">
        <v>0.105</v>
      </c>
      <c r="I2047" s="103">
        <v>14.15</v>
      </c>
      <c r="J2047" s="103">
        <v>1.48</v>
      </c>
    </row>
    <row r="2048" spans="1:10">
      <c r="A2048" s="105" t="s">
        <v>415</v>
      </c>
      <c r="B2048" s="106" t="s">
        <v>1093</v>
      </c>
      <c r="C2048" s="105" t="s">
        <v>498</v>
      </c>
      <c r="D2048" s="105" t="s">
        <v>1094</v>
      </c>
      <c r="E2048" s="133" t="s">
        <v>433</v>
      </c>
      <c r="F2048" s="133"/>
      <c r="G2048" s="61" t="s">
        <v>429</v>
      </c>
      <c r="H2048" s="102">
        <v>2E-3</v>
      </c>
      <c r="I2048" s="103">
        <v>25.65</v>
      </c>
      <c r="J2048" s="103">
        <v>0.05</v>
      </c>
    </row>
    <row r="2049" spans="1:10">
      <c r="A2049" s="105" t="s">
        <v>415</v>
      </c>
      <c r="B2049" s="106" t="s">
        <v>1095</v>
      </c>
      <c r="C2049" s="105" t="s">
        <v>498</v>
      </c>
      <c r="D2049" s="105" t="s">
        <v>1096</v>
      </c>
      <c r="E2049" s="133" t="s">
        <v>433</v>
      </c>
      <c r="F2049" s="133"/>
      <c r="G2049" s="61" t="s">
        <v>41</v>
      </c>
      <c r="H2049" s="102">
        <v>1.3</v>
      </c>
      <c r="I2049" s="103">
        <v>78.2</v>
      </c>
      <c r="J2049" s="103">
        <v>101.66</v>
      </c>
    </row>
    <row r="2050" spans="1:10" ht="14.25" customHeight="1">
      <c r="A2050" s="106"/>
      <c r="B2050" s="106"/>
      <c r="C2050" s="106"/>
      <c r="D2050" s="106"/>
      <c r="E2050" s="106" t="s">
        <v>420</v>
      </c>
      <c r="F2050" s="103">
        <v>0.63011632916846183</v>
      </c>
      <c r="G2050" s="106" t="s">
        <v>421</v>
      </c>
      <c r="H2050" s="103">
        <v>0.54</v>
      </c>
      <c r="I2050" s="106" t="s">
        <v>422</v>
      </c>
      <c r="J2050" s="103">
        <v>1.17</v>
      </c>
    </row>
    <row r="2051" spans="1:10" ht="14.25" customHeight="1">
      <c r="A2051" s="106"/>
      <c r="B2051" s="106"/>
      <c r="C2051" s="106"/>
      <c r="D2051" s="106"/>
      <c r="E2051" s="106" t="s">
        <v>423</v>
      </c>
      <c r="F2051" s="103">
        <v>25.8</v>
      </c>
      <c r="G2051" s="106"/>
      <c r="H2051" s="132" t="s">
        <v>424</v>
      </c>
      <c r="I2051" s="132"/>
      <c r="J2051" s="103">
        <v>129.01</v>
      </c>
    </row>
    <row r="2052" spans="1:10">
      <c r="A2052" s="108"/>
      <c r="B2052" s="108"/>
      <c r="C2052" s="108"/>
      <c r="D2052" s="108"/>
      <c r="E2052" s="108"/>
      <c r="F2052" s="108"/>
      <c r="G2052" s="108"/>
      <c r="H2052" s="108"/>
      <c r="I2052" s="108"/>
      <c r="J2052" s="108"/>
    </row>
    <row r="2053" spans="1:10" ht="15">
      <c r="A2053" s="107" t="s">
        <v>321</v>
      </c>
      <c r="B2053" s="53" t="s">
        <v>1</v>
      </c>
      <c r="C2053" s="107" t="s">
        <v>2</v>
      </c>
      <c r="D2053" s="107" t="s">
        <v>3</v>
      </c>
      <c r="E2053" s="135" t="s">
        <v>412</v>
      </c>
      <c r="F2053" s="135"/>
      <c r="G2053" s="54" t="s">
        <v>4</v>
      </c>
      <c r="H2053" s="53" t="s">
        <v>5</v>
      </c>
      <c r="I2053" s="53" t="s">
        <v>6</v>
      </c>
      <c r="J2053" s="53" t="s">
        <v>8</v>
      </c>
    </row>
    <row r="2054" spans="1:10" ht="38.25">
      <c r="A2054" s="108" t="s">
        <v>413</v>
      </c>
      <c r="B2054" s="57" t="s">
        <v>322</v>
      </c>
      <c r="C2054" s="108" t="s">
        <v>21</v>
      </c>
      <c r="D2054" s="108" t="s">
        <v>323</v>
      </c>
      <c r="E2054" s="134" t="s">
        <v>894</v>
      </c>
      <c r="F2054" s="134"/>
      <c r="G2054" s="58" t="s">
        <v>15</v>
      </c>
      <c r="H2054" s="101">
        <v>1</v>
      </c>
      <c r="I2054" s="59">
        <v>24.82</v>
      </c>
      <c r="J2054" s="59">
        <v>24.82</v>
      </c>
    </row>
    <row r="2055" spans="1:10" ht="14.25" customHeight="1">
      <c r="A2055" s="105" t="s">
        <v>428</v>
      </c>
      <c r="B2055" s="106" t="s">
        <v>1517</v>
      </c>
      <c r="C2055" s="105" t="s">
        <v>21</v>
      </c>
      <c r="D2055" s="105" t="s">
        <v>1518</v>
      </c>
      <c r="E2055" s="133" t="s">
        <v>427</v>
      </c>
      <c r="F2055" s="133"/>
      <c r="G2055" s="61" t="s">
        <v>41</v>
      </c>
      <c r="H2055" s="102">
        <v>3.1E-2</v>
      </c>
      <c r="I2055" s="103">
        <v>501.39</v>
      </c>
      <c r="J2055" s="103">
        <v>15.54</v>
      </c>
    </row>
    <row r="2056" spans="1:10" ht="14.25" customHeight="1">
      <c r="A2056" s="105" t="s">
        <v>428</v>
      </c>
      <c r="B2056" s="106" t="s">
        <v>916</v>
      </c>
      <c r="C2056" s="105" t="s">
        <v>21</v>
      </c>
      <c r="D2056" s="105" t="s">
        <v>917</v>
      </c>
      <c r="E2056" s="133" t="s">
        <v>427</v>
      </c>
      <c r="F2056" s="133"/>
      <c r="G2056" s="61" t="s">
        <v>429</v>
      </c>
      <c r="H2056" s="102">
        <v>0.214</v>
      </c>
      <c r="I2056" s="103">
        <v>18.87</v>
      </c>
      <c r="J2056" s="103">
        <v>4.03</v>
      </c>
    </row>
    <row r="2057" spans="1:10" ht="25.5">
      <c r="A2057" s="105" t="s">
        <v>428</v>
      </c>
      <c r="B2057" s="106" t="s">
        <v>441</v>
      </c>
      <c r="C2057" s="105" t="s">
        <v>21</v>
      </c>
      <c r="D2057" s="105" t="s">
        <v>442</v>
      </c>
      <c r="E2057" s="133" t="s">
        <v>427</v>
      </c>
      <c r="F2057" s="133"/>
      <c r="G2057" s="61" t="s">
        <v>429</v>
      </c>
      <c r="H2057" s="102">
        <v>0.107</v>
      </c>
      <c r="I2057" s="103">
        <v>14.15</v>
      </c>
      <c r="J2057" s="103">
        <v>1.51</v>
      </c>
    </row>
    <row r="2058" spans="1:10" ht="14.25" customHeight="1">
      <c r="A2058" s="105" t="s">
        <v>415</v>
      </c>
      <c r="B2058" s="106" t="s">
        <v>1099</v>
      </c>
      <c r="C2058" s="105" t="s">
        <v>21</v>
      </c>
      <c r="D2058" s="105" t="s">
        <v>1100</v>
      </c>
      <c r="E2058" s="133" t="s">
        <v>433</v>
      </c>
      <c r="F2058" s="133"/>
      <c r="G2058" s="61" t="s">
        <v>650</v>
      </c>
      <c r="H2058" s="102">
        <v>0.21</v>
      </c>
      <c r="I2058" s="103">
        <v>16.100000000000001</v>
      </c>
      <c r="J2058" s="103">
        <v>3.38</v>
      </c>
    </row>
    <row r="2059" spans="1:10">
      <c r="A2059" s="105" t="s">
        <v>415</v>
      </c>
      <c r="B2059" s="106" t="s">
        <v>933</v>
      </c>
      <c r="C2059" s="105" t="s">
        <v>21</v>
      </c>
      <c r="D2059" s="105" t="s">
        <v>934</v>
      </c>
      <c r="E2059" s="133" t="s">
        <v>433</v>
      </c>
      <c r="F2059" s="133"/>
      <c r="G2059" s="61" t="s">
        <v>54</v>
      </c>
      <c r="H2059" s="102">
        <v>0.5</v>
      </c>
      <c r="I2059" s="103">
        <v>0.73</v>
      </c>
      <c r="J2059" s="103">
        <v>0.36</v>
      </c>
    </row>
    <row r="2060" spans="1:10" ht="14.25" customHeight="1">
      <c r="A2060" s="106"/>
      <c r="B2060" s="106"/>
      <c r="C2060" s="106"/>
      <c r="D2060" s="106"/>
      <c r="E2060" s="106" t="s">
        <v>420</v>
      </c>
      <c r="F2060" s="103">
        <v>3.4898750538560965</v>
      </c>
      <c r="G2060" s="106" t="s">
        <v>421</v>
      </c>
      <c r="H2060" s="103">
        <v>2.99</v>
      </c>
      <c r="I2060" s="106" t="s">
        <v>422</v>
      </c>
      <c r="J2060" s="103">
        <v>6.48</v>
      </c>
    </row>
    <row r="2061" spans="1:10" ht="14.25" customHeight="1">
      <c r="A2061" s="106"/>
      <c r="B2061" s="106"/>
      <c r="C2061" s="106"/>
      <c r="D2061" s="106"/>
      <c r="E2061" s="106" t="s">
        <v>423</v>
      </c>
      <c r="F2061" s="103">
        <v>6.2</v>
      </c>
      <c r="G2061" s="106"/>
      <c r="H2061" s="132" t="s">
        <v>424</v>
      </c>
      <c r="I2061" s="132"/>
      <c r="J2061" s="103">
        <v>31.02</v>
      </c>
    </row>
    <row r="2062" spans="1:10">
      <c r="A2062" s="108"/>
      <c r="B2062" s="108"/>
      <c r="C2062" s="108"/>
      <c r="D2062" s="108"/>
      <c r="E2062" s="108"/>
      <c r="F2062" s="108"/>
      <c r="G2062" s="108"/>
      <c r="H2062" s="108"/>
      <c r="I2062" s="108"/>
      <c r="J2062" s="108"/>
    </row>
    <row r="2063" spans="1:10" ht="14.25" customHeight="1">
      <c r="A2063" s="107" t="s">
        <v>324</v>
      </c>
      <c r="B2063" s="53" t="s">
        <v>1</v>
      </c>
      <c r="C2063" s="107" t="s">
        <v>2</v>
      </c>
      <c r="D2063" s="107" t="s">
        <v>3</v>
      </c>
      <c r="E2063" s="135" t="s">
        <v>412</v>
      </c>
      <c r="F2063" s="135"/>
      <c r="G2063" s="54" t="s">
        <v>4</v>
      </c>
      <c r="H2063" s="53" t="s">
        <v>5</v>
      </c>
      <c r="I2063" s="53" t="s">
        <v>6</v>
      </c>
      <c r="J2063" s="53" t="s">
        <v>8</v>
      </c>
    </row>
    <row r="2064" spans="1:10" ht="25.5">
      <c r="A2064" s="108" t="s">
        <v>413</v>
      </c>
      <c r="B2064" s="57" t="s">
        <v>114</v>
      </c>
      <c r="C2064" s="108" t="s">
        <v>21</v>
      </c>
      <c r="D2064" s="108" t="s">
        <v>115</v>
      </c>
      <c r="E2064" s="134" t="s">
        <v>894</v>
      </c>
      <c r="F2064" s="134"/>
      <c r="G2064" s="58" t="s">
        <v>15</v>
      </c>
      <c r="H2064" s="101">
        <v>1</v>
      </c>
      <c r="I2064" s="59">
        <v>37.590000000000003</v>
      </c>
      <c r="J2064" s="59">
        <v>37.590000000000003</v>
      </c>
    </row>
    <row r="2065" spans="1:10" ht="25.5">
      <c r="A2065" s="105" t="s">
        <v>428</v>
      </c>
      <c r="B2065" s="106" t="s">
        <v>1112</v>
      </c>
      <c r="C2065" s="105" t="s">
        <v>21</v>
      </c>
      <c r="D2065" s="105" t="s">
        <v>1113</v>
      </c>
      <c r="E2065" s="133" t="s">
        <v>427</v>
      </c>
      <c r="F2065" s="133"/>
      <c r="G2065" s="61" t="s">
        <v>41</v>
      </c>
      <c r="H2065" s="102">
        <v>0.02</v>
      </c>
      <c r="I2065" s="103">
        <v>477.15</v>
      </c>
      <c r="J2065" s="103">
        <v>9.5399999999999991</v>
      </c>
    </row>
    <row r="2066" spans="1:10" ht="38.25" customHeight="1">
      <c r="A2066" s="105" t="s">
        <v>428</v>
      </c>
      <c r="B2066" s="106" t="s">
        <v>916</v>
      </c>
      <c r="C2066" s="105" t="s">
        <v>21</v>
      </c>
      <c r="D2066" s="105" t="s">
        <v>917</v>
      </c>
      <c r="E2066" s="133" t="s">
        <v>427</v>
      </c>
      <c r="F2066" s="133"/>
      <c r="G2066" s="61" t="s">
        <v>429</v>
      </c>
      <c r="H2066" s="102">
        <v>0.85</v>
      </c>
      <c r="I2066" s="103">
        <v>18.87</v>
      </c>
      <c r="J2066" s="103">
        <v>16.03</v>
      </c>
    </row>
    <row r="2067" spans="1:10" ht="25.5" customHeight="1">
      <c r="A2067" s="105" t="s">
        <v>428</v>
      </c>
      <c r="B2067" s="106" t="s">
        <v>441</v>
      </c>
      <c r="C2067" s="105" t="s">
        <v>21</v>
      </c>
      <c r="D2067" s="105" t="s">
        <v>442</v>
      </c>
      <c r="E2067" s="133" t="s">
        <v>427</v>
      </c>
      <c r="F2067" s="133"/>
      <c r="G2067" s="61" t="s">
        <v>429</v>
      </c>
      <c r="H2067" s="102">
        <v>0.85</v>
      </c>
      <c r="I2067" s="103">
        <v>14.15</v>
      </c>
      <c r="J2067" s="103">
        <v>12.02</v>
      </c>
    </row>
    <row r="2068" spans="1:10" ht="14.25" customHeight="1">
      <c r="A2068" s="106"/>
      <c r="B2068" s="106"/>
      <c r="C2068" s="106"/>
      <c r="D2068" s="106"/>
      <c r="E2068" s="106" t="s">
        <v>420</v>
      </c>
      <c r="F2068" s="103">
        <v>12.688496337785438</v>
      </c>
      <c r="G2068" s="106" t="s">
        <v>421</v>
      </c>
      <c r="H2068" s="103">
        <v>10.87</v>
      </c>
      <c r="I2068" s="106" t="s">
        <v>422</v>
      </c>
      <c r="J2068" s="103">
        <v>23.560000000000002</v>
      </c>
    </row>
    <row r="2069" spans="1:10" ht="14.25" customHeight="1">
      <c r="A2069" s="106"/>
      <c r="B2069" s="106"/>
      <c r="C2069" s="106"/>
      <c r="D2069" s="106"/>
      <c r="E2069" s="106" t="s">
        <v>423</v>
      </c>
      <c r="F2069" s="103">
        <v>9.39</v>
      </c>
      <c r="G2069" s="106"/>
      <c r="H2069" s="132" t="s">
        <v>424</v>
      </c>
      <c r="I2069" s="132"/>
      <c r="J2069" s="103">
        <v>46.98</v>
      </c>
    </row>
    <row r="2070" spans="1:10" ht="14.25" customHeight="1">
      <c r="A2070" s="108"/>
      <c r="B2070" s="108"/>
      <c r="C2070" s="108"/>
      <c r="D2070" s="108"/>
      <c r="E2070" s="108"/>
      <c r="F2070" s="108"/>
      <c r="G2070" s="108"/>
      <c r="H2070" s="108"/>
      <c r="I2070" s="108"/>
      <c r="J2070" s="108"/>
    </row>
    <row r="2071" spans="1:10" ht="15">
      <c r="A2071" s="107" t="s">
        <v>325</v>
      </c>
      <c r="B2071" s="53" t="s">
        <v>1</v>
      </c>
      <c r="C2071" s="107" t="s">
        <v>2</v>
      </c>
      <c r="D2071" s="107" t="s">
        <v>3</v>
      </c>
      <c r="E2071" s="135" t="s">
        <v>412</v>
      </c>
      <c r="F2071" s="135"/>
      <c r="G2071" s="54" t="s">
        <v>4</v>
      </c>
      <c r="H2071" s="53" t="s">
        <v>5</v>
      </c>
      <c r="I2071" s="53" t="s">
        <v>6</v>
      </c>
      <c r="J2071" s="53" t="s">
        <v>8</v>
      </c>
    </row>
    <row r="2072" spans="1:10" ht="25.5">
      <c r="A2072" s="108" t="s">
        <v>413</v>
      </c>
      <c r="B2072" s="57" t="s">
        <v>625</v>
      </c>
      <c r="C2072" s="108" t="s">
        <v>21</v>
      </c>
      <c r="D2072" s="108" t="s">
        <v>626</v>
      </c>
      <c r="E2072" s="134" t="s">
        <v>824</v>
      </c>
      <c r="F2072" s="134"/>
      <c r="G2072" s="58" t="s">
        <v>15</v>
      </c>
      <c r="H2072" s="101">
        <v>1</v>
      </c>
      <c r="I2072" s="59">
        <v>15.13</v>
      </c>
      <c r="J2072" s="59">
        <v>15.13</v>
      </c>
    </row>
    <row r="2073" spans="1:10" ht="25.5">
      <c r="A2073" s="105" t="s">
        <v>428</v>
      </c>
      <c r="B2073" s="106" t="s">
        <v>441</v>
      </c>
      <c r="C2073" s="105" t="s">
        <v>21</v>
      </c>
      <c r="D2073" s="105" t="s">
        <v>442</v>
      </c>
      <c r="E2073" s="133" t="s">
        <v>427</v>
      </c>
      <c r="F2073" s="133"/>
      <c r="G2073" s="61" t="s">
        <v>429</v>
      </c>
      <c r="H2073" s="102">
        <v>0.115</v>
      </c>
      <c r="I2073" s="103">
        <v>14.15</v>
      </c>
      <c r="J2073" s="103">
        <v>1.62</v>
      </c>
    </row>
    <row r="2074" spans="1:10" ht="25.5">
      <c r="A2074" s="105" t="s">
        <v>428</v>
      </c>
      <c r="B2074" s="106" t="s">
        <v>1150</v>
      </c>
      <c r="C2074" s="105" t="s">
        <v>21</v>
      </c>
      <c r="D2074" s="105" t="s">
        <v>1151</v>
      </c>
      <c r="E2074" s="133" t="s">
        <v>427</v>
      </c>
      <c r="F2074" s="133"/>
      <c r="G2074" s="61" t="s">
        <v>429</v>
      </c>
      <c r="H2074" s="102">
        <v>0.27500000000000002</v>
      </c>
      <c r="I2074" s="103">
        <v>19.940000000000001</v>
      </c>
      <c r="J2074" s="103">
        <v>5.48</v>
      </c>
    </row>
    <row r="2075" spans="1:10" ht="14.25" customHeight="1">
      <c r="A2075" s="105" t="s">
        <v>415</v>
      </c>
      <c r="B2075" s="106" t="s">
        <v>1519</v>
      </c>
      <c r="C2075" s="105" t="s">
        <v>21</v>
      </c>
      <c r="D2075" s="105" t="s">
        <v>1520</v>
      </c>
      <c r="E2075" s="133" t="s">
        <v>433</v>
      </c>
      <c r="F2075" s="133"/>
      <c r="G2075" s="61" t="s">
        <v>19</v>
      </c>
      <c r="H2075" s="102">
        <v>0.01</v>
      </c>
      <c r="I2075" s="103">
        <v>7.62</v>
      </c>
      <c r="J2075" s="103">
        <v>7.0000000000000007E-2</v>
      </c>
    </row>
    <row r="2076" spans="1:10">
      <c r="A2076" s="105" t="s">
        <v>415</v>
      </c>
      <c r="B2076" s="106" t="s">
        <v>1521</v>
      </c>
      <c r="C2076" s="105" t="s">
        <v>21</v>
      </c>
      <c r="D2076" s="105" t="s">
        <v>1522</v>
      </c>
      <c r="E2076" s="133" t="s">
        <v>433</v>
      </c>
      <c r="F2076" s="133"/>
      <c r="G2076" s="61" t="s">
        <v>650</v>
      </c>
      <c r="H2076" s="102">
        <v>0.16</v>
      </c>
      <c r="I2076" s="103">
        <v>8.02</v>
      </c>
      <c r="J2076" s="103">
        <v>1.28</v>
      </c>
    </row>
    <row r="2077" spans="1:10">
      <c r="A2077" s="105" t="s">
        <v>415</v>
      </c>
      <c r="B2077" s="106" t="s">
        <v>1523</v>
      </c>
      <c r="C2077" s="105" t="s">
        <v>21</v>
      </c>
      <c r="D2077" s="105" t="s">
        <v>1524</v>
      </c>
      <c r="E2077" s="133" t="s">
        <v>433</v>
      </c>
      <c r="F2077" s="133"/>
      <c r="G2077" s="61" t="s">
        <v>650</v>
      </c>
      <c r="H2077" s="102">
        <v>0.42699999999999999</v>
      </c>
      <c r="I2077" s="103">
        <v>15.66</v>
      </c>
      <c r="J2077" s="103">
        <v>6.68</v>
      </c>
    </row>
    <row r="2078" spans="1:10" ht="14.25" customHeight="1">
      <c r="A2078" s="106"/>
      <c r="B2078" s="106"/>
      <c r="C2078" s="106"/>
      <c r="D2078" s="106"/>
      <c r="E2078" s="106" t="s">
        <v>420</v>
      </c>
      <c r="F2078" s="103">
        <v>2.9782421370099095</v>
      </c>
      <c r="G2078" s="106" t="s">
        <v>421</v>
      </c>
      <c r="H2078" s="103">
        <v>2.5499999999999998</v>
      </c>
      <c r="I2078" s="106" t="s">
        <v>422</v>
      </c>
      <c r="J2078" s="103">
        <v>5.53</v>
      </c>
    </row>
    <row r="2079" spans="1:10" ht="14.25" customHeight="1">
      <c r="A2079" s="106"/>
      <c r="B2079" s="106"/>
      <c r="C2079" s="106"/>
      <c r="D2079" s="106"/>
      <c r="E2079" s="106" t="s">
        <v>423</v>
      </c>
      <c r="F2079" s="103">
        <v>3.78</v>
      </c>
      <c r="G2079" s="106"/>
      <c r="H2079" s="132" t="s">
        <v>424</v>
      </c>
      <c r="I2079" s="132"/>
      <c r="J2079" s="103">
        <v>18.91</v>
      </c>
    </row>
    <row r="2080" spans="1:10">
      <c r="A2080" s="108"/>
      <c r="B2080" s="108"/>
      <c r="C2080" s="108"/>
      <c r="D2080" s="108"/>
      <c r="E2080" s="108"/>
      <c r="F2080" s="108"/>
      <c r="G2080" s="108"/>
      <c r="H2080" s="108"/>
      <c r="I2080" s="108"/>
      <c r="J2080" s="108"/>
    </row>
    <row r="2081" spans="1:10" ht="63.75" customHeight="1">
      <c r="A2081" s="107" t="s">
        <v>326</v>
      </c>
      <c r="B2081" s="53" t="s">
        <v>1</v>
      </c>
      <c r="C2081" s="107" t="s">
        <v>2</v>
      </c>
      <c r="D2081" s="107" t="s">
        <v>3</v>
      </c>
      <c r="E2081" s="135" t="s">
        <v>412</v>
      </c>
      <c r="F2081" s="135"/>
      <c r="G2081" s="54" t="s">
        <v>4</v>
      </c>
      <c r="H2081" s="53" t="s">
        <v>5</v>
      </c>
      <c r="I2081" s="53" t="s">
        <v>6</v>
      </c>
      <c r="J2081" s="53" t="s">
        <v>8</v>
      </c>
    </row>
    <row r="2082" spans="1:10" ht="14.25" customHeight="1">
      <c r="A2082" s="108" t="s">
        <v>413</v>
      </c>
      <c r="B2082" s="57" t="s">
        <v>627</v>
      </c>
      <c r="C2082" s="108" t="s">
        <v>21</v>
      </c>
      <c r="D2082" s="108" t="s">
        <v>628</v>
      </c>
      <c r="E2082" s="134" t="s">
        <v>1525</v>
      </c>
      <c r="F2082" s="134"/>
      <c r="G2082" s="58" t="s">
        <v>102</v>
      </c>
      <c r="H2082" s="101">
        <v>1</v>
      </c>
      <c r="I2082" s="59">
        <v>41.09</v>
      </c>
      <c r="J2082" s="59">
        <v>41.09</v>
      </c>
    </row>
    <row r="2083" spans="1:10" ht="25.5">
      <c r="A2083" s="105" t="s">
        <v>428</v>
      </c>
      <c r="B2083" s="106" t="s">
        <v>1526</v>
      </c>
      <c r="C2083" s="105" t="s">
        <v>21</v>
      </c>
      <c r="D2083" s="105" t="s">
        <v>1527</v>
      </c>
      <c r="E2083" s="133" t="s">
        <v>427</v>
      </c>
      <c r="F2083" s="133"/>
      <c r="G2083" s="61" t="s">
        <v>41</v>
      </c>
      <c r="H2083" s="102">
        <v>1E-3</v>
      </c>
      <c r="I2083" s="103">
        <v>543.37</v>
      </c>
      <c r="J2083" s="103">
        <v>0.54</v>
      </c>
    </row>
    <row r="2084" spans="1:10" ht="25.5">
      <c r="A2084" s="105" t="s">
        <v>428</v>
      </c>
      <c r="B2084" s="106" t="s">
        <v>916</v>
      </c>
      <c r="C2084" s="105" t="s">
        <v>21</v>
      </c>
      <c r="D2084" s="105" t="s">
        <v>917</v>
      </c>
      <c r="E2084" s="133" t="s">
        <v>427</v>
      </c>
      <c r="F2084" s="133"/>
      <c r="G2084" s="61" t="s">
        <v>429</v>
      </c>
      <c r="H2084" s="102">
        <v>0.33200000000000002</v>
      </c>
      <c r="I2084" s="103">
        <v>18.87</v>
      </c>
      <c r="J2084" s="103">
        <v>6.26</v>
      </c>
    </row>
    <row r="2085" spans="1:10" ht="14.25" customHeight="1">
      <c r="A2085" s="105" t="s">
        <v>428</v>
      </c>
      <c r="B2085" s="106" t="s">
        <v>441</v>
      </c>
      <c r="C2085" s="105" t="s">
        <v>21</v>
      </c>
      <c r="D2085" s="105" t="s">
        <v>442</v>
      </c>
      <c r="E2085" s="133" t="s">
        <v>427</v>
      </c>
      <c r="F2085" s="133"/>
      <c r="G2085" s="61" t="s">
        <v>429</v>
      </c>
      <c r="H2085" s="102">
        <v>0.33200000000000002</v>
      </c>
      <c r="I2085" s="103">
        <v>14.15</v>
      </c>
      <c r="J2085" s="103">
        <v>4.6900000000000004</v>
      </c>
    </row>
    <row r="2086" spans="1:10" ht="25.5">
      <c r="A2086" s="105" t="s">
        <v>415</v>
      </c>
      <c r="B2086" s="106" t="s">
        <v>931</v>
      </c>
      <c r="C2086" s="105" t="s">
        <v>21</v>
      </c>
      <c r="D2086" s="105" t="s">
        <v>932</v>
      </c>
      <c r="E2086" s="133" t="s">
        <v>433</v>
      </c>
      <c r="F2086" s="133"/>
      <c r="G2086" s="61" t="s">
        <v>41</v>
      </c>
      <c r="H2086" s="102">
        <v>7.0000000000000001E-3</v>
      </c>
      <c r="I2086" s="103">
        <v>65</v>
      </c>
      <c r="J2086" s="103">
        <v>0.45</v>
      </c>
    </row>
    <row r="2087" spans="1:10" ht="25.5">
      <c r="A2087" s="105" t="s">
        <v>415</v>
      </c>
      <c r="B2087" s="106" t="s">
        <v>1528</v>
      </c>
      <c r="C2087" s="105" t="s">
        <v>21</v>
      </c>
      <c r="D2087" s="105" t="s">
        <v>1529</v>
      </c>
      <c r="E2087" s="133" t="s">
        <v>433</v>
      </c>
      <c r="F2087" s="133"/>
      <c r="G2087" s="61" t="s">
        <v>19</v>
      </c>
      <c r="H2087" s="102">
        <v>1.256</v>
      </c>
      <c r="I2087" s="103">
        <v>23.21</v>
      </c>
      <c r="J2087" s="103">
        <v>29.15</v>
      </c>
    </row>
    <row r="2088" spans="1:10" ht="14.25" customHeight="1">
      <c r="A2088" s="106"/>
      <c r="B2088" s="106"/>
      <c r="C2088" s="106"/>
      <c r="D2088" s="106"/>
      <c r="E2088" s="106" t="s">
        <v>420</v>
      </c>
      <c r="F2088" s="103">
        <v>4.8147350280051704</v>
      </c>
      <c r="G2088" s="106" t="s">
        <v>421</v>
      </c>
      <c r="H2088" s="103">
        <v>4.13</v>
      </c>
      <c r="I2088" s="106" t="s">
        <v>422</v>
      </c>
      <c r="J2088" s="103">
        <v>8.94</v>
      </c>
    </row>
    <row r="2089" spans="1:10" ht="14.25" customHeight="1">
      <c r="A2089" s="106"/>
      <c r="B2089" s="106"/>
      <c r="C2089" s="106"/>
      <c r="D2089" s="106"/>
      <c r="E2089" s="106" t="s">
        <v>423</v>
      </c>
      <c r="F2089" s="103">
        <v>10.27</v>
      </c>
      <c r="G2089" s="106"/>
      <c r="H2089" s="132" t="s">
        <v>424</v>
      </c>
      <c r="I2089" s="132"/>
      <c r="J2089" s="103">
        <v>51.36</v>
      </c>
    </row>
    <row r="2090" spans="1:10">
      <c r="A2090" s="108"/>
      <c r="B2090" s="108"/>
      <c r="C2090" s="108"/>
      <c r="D2090" s="108"/>
      <c r="E2090" s="108"/>
      <c r="F2090" s="108"/>
      <c r="G2090" s="108"/>
      <c r="H2090" s="108"/>
      <c r="I2090" s="108"/>
      <c r="J2090" s="108"/>
    </row>
    <row r="2091" spans="1:10" ht="63.75" customHeight="1">
      <c r="A2091" s="107" t="s">
        <v>328</v>
      </c>
      <c r="B2091" s="53" t="s">
        <v>1</v>
      </c>
      <c r="C2091" s="107" t="s">
        <v>2</v>
      </c>
      <c r="D2091" s="107" t="s">
        <v>3</v>
      </c>
      <c r="E2091" s="135" t="s">
        <v>412</v>
      </c>
      <c r="F2091" s="135"/>
      <c r="G2091" s="54" t="s">
        <v>4</v>
      </c>
      <c r="H2091" s="53" t="s">
        <v>5</v>
      </c>
      <c r="I2091" s="53" t="s">
        <v>6</v>
      </c>
      <c r="J2091" s="53" t="s">
        <v>8</v>
      </c>
    </row>
    <row r="2092" spans="1:10">
      <c r="A2092" s="108" t="s">
        <v>413</v>
      </c>
      <c r="B2092" s="57" t="s">
        <v>327</v>
      </c>
      <c r="C2092" s="108" t="s">
        <v>29</v>
      </c>
      <c r="D2092" s="108" t="s">
        <v>629</v>
      </c>
      <c r="E2092" s="134" t="s">
        <v>1530</v>
      </c>
      <c r="F2092" s="134"/>
      <c r="G2092" s="58" t="s">
        <v>41</v>
      </c>
      <c r="H2092" s="101">
        <v>1</v>
      </c>
      <c r="I2092" s="59">
        <v>92.65</v>
      </c>
      <c r="J2092" s="59">
        <v>92.65</v>
      </c>
    </row>
    <row r="2093" spans="1:10" ht="14.25" customHeight="1">
      <c r="A2093" s="105" t="s">
        <v>428</v>
      </c>
      <c r="B2093" s="106" t="s">
        <v>736</v>
      </c>
      <c r="C2093" s="105" t="s">
        <v>29</v>
      </c>
      <c r="D2093" s="105" t="s">
        <v>737</v>
      </c>
      <c r="E2093" s="133" t="s">
        <v>738</v>
      </c>
      <c r="F2093" s="133"/>
      <c r="G2093" s="61" t="s">
        <v>739</v>
      </c>
      <c r="H2093" s="102">
        <v>1.6</v>
      </c>
      <c r="I2093" s="103">
        <v>3.64</v>
      </c>
      <c r="J2093" s="103">
        <v>5.82</v>
      </c>
    </row>
    <row r="2094" spans="1:10">
      <c r="A2094" s="105" t="s">
        <v>415</v>
      </c>
      <c r="B2094" s="106" t="s">
        <v>1067</v>
      </c>
      <c r="C2094" s="105" t="s">
        <v>29</v>
      </c>
      <c r="D2094" s="105" t="s">
        <v>1531</v>
      </c>
      <c r="E2094" s="133" t="s">
        <v>433</v>
      </c>
      <c r="F2094" s="133"/>
      <c r="G2094" s="61" t="s">
        <v>41</v>
      </c>
      <c r="H2094" s="102">
        <v>0.1</v>
      </c>
      <c r="I2094" s="103">
        <v>19.670000000000002</v>
      </c>
      <c r="J2094" s="103">
        <v>1.96</v>
      </c>
    </row>
    <row r="2095" spans="1:10">
      <c r="A2095" s="105" t="s">
        <v>415</v>
      </c>
      <c r="B2095" s="106" t="s">
        <v>1532</v>
      </c>
      <c r="C2095" s="105" t="s">
        <v>29</v>
      </c>
      <c r="D2095" s="105" t="s">
        <v>1533</v>
      </c>
      <c r="E2095" s="133" t="s">
        <v>433</v>
      </c>
      <c r="F2095" s="133"/>
      <c r="G2095" s="61" t="s">
        <v>41</v>
      </c>
      <c r="H2095" s="102">
        <v>0.9</v>
      </c>
      <c r="I2095" s="103">
        <v>75</v>
      </c>
      <c r="J2095" s="103">
        <v>67.5</v>
      </c>
    </row>
    <row r="2096" spans="1:10">
      <c r="A2096" s="105" t="s">
        <v>415</v>
      </c>
      <c r="B2096" s="106" t="s">
        <v>755</v>
      </c>
      <c r="C2096" s="105" t="s">
        <v>21</v>
      </c>
      <c r="D2096" s="105" t="s">
        <v>756</v>
      </c>
      <c r="E2096" s="133" t="s">
        <v>744</v>
      </c>
      <c r="F2096" s="133"/>
      <c r="G2096" s="61" t="s">
        <v>429</v>
      </c>
      <c r="H2096" s="102">
        <v>1.6</v>
      </c>
      <c r="I2096" s="103">
        <v>10.86</v>
      </c>
      <c r="J2096" s="103">
        <v>17.37</v>
      </c>
    </row>
    <row r="2097" spans="1:10" ht="14.25" customHeight="1">
      <c r="A2097" s="106"/>
      <c r="B2097" s="106"/>
      <c r="C2097" s="106"/>
      <c r="D2097" s="106"/>
      <c r="E2097" s="106" t="s">
        <v>420</v>
      </c>
      <c r="F2097" s="103">
        <v>9.3548039999999997</v>
      </c>
      <c r="G2097" s="106" t="s">
        <v>421</v>
      </c>
      <c r="H2097" s="103">
        <v>8.02</v>
      </c>
      <c r="I2097" s="106" t="s">
        <v>422</v>
      </c>
      <c r="J2097" s="103">
        <v>17.37</v>
      </c>
    </row>
    <row r="2098" spans="1:10" ht="14.25" customHeight="1">
      <c r="A2098" s="106"/>
      <c r="B2098" s="106"/>
      <c r="C2098" s="106"/>
      <c r="D2098" s="106"/>
      <c r="E2098" s="106" t="s">
        <v>423</v>
      </c>
      <c r="F2098" s="103">
        <v>23.16</v>
      </c>
      <c r="G2098" s="106"/>
      <c r="H2098" s="132" t="s">
        <v>424</v>
      </c>
      <c r="I2098" s="132"/>
      <c r="J2098" s="103">
        <v>115.81</v>
      </c>
    </row>
    <row r="2099" spans="1:10">
      <c r="A2099" s="108"/>
      <c r="B2099" s="108"/>
      <c r="C2099" s="108"/>
      <c r="D2099" s="108"/>
      <c r="E2099" s="108"/>
      <c r="F2099" s="108"/>
      <c r="G2099" s="108"/>
      <c r="H2099" s="108"/>
      <c r="I2099" s="108"/>
      <c r="J2099" s="108"/>
    </row>
    <row r="2100" spans="1:10" ht="14.25" customHeight="1">
      <c r="A2100" s="107" t="s">
        <v>438</v>
      </c>
      <c r="B2100" s="53" t="s">
        <v>1</v>
      </c>
      <c r="C2100" s="107" t="s">
        <v>2</v>
      </c>
      <c r="D2100" s="107" t="s">
        <v>3</v>
      </c>
      <c r="E2100" s="135" t="s">
        <v>412</v>
      </c>
      <c r="F2100" s="135"/>
      <c r="G2100" s="54" t="s">
        <v>4</v>
      </c>
      <c r="H2100" s="53" t="s">
        <v>5</v>
      </c>
      <c r="I2100" s="53" t="s">
        <v>6</v>
      </c>
      <c r="J2100" s="53" t="s">
        <v>8</v>
      </c>
    </row>
    <row r="2101" spans="1:10" ht="14.25" customHeight="1">
      <c r="A2101" s="108" t="s">
        <v>413</v>
      </c>
      <c r="B2101" s="57" t="s">
        <v>630</v>
      </c>
      <c r="C2101" s="108" t="s">
        <v>21</v>
      </c>
      <c r="D2101" s="108" t="s">
        <v>631</v>
      </c>
      <c r="E2101" s="134" t="s">
        <v>918</v>
      </c>
      <c r="F2101" s="134"/>
      <c r="G2101" s="58" t="s">
        <v>15</v>
      </c>
      <c r="H2101" s="101">
        <v>1</v>
      </c>
      <c r="I2101" s="59">
        <v>14.9</v>
      </c>
      <c r="J2101" s="59">
        <v>14.9</v>
      </c>
    </row>
    <row r="2102" spans="1:10" ht="25.5">
      <c r="A2102" s="105" t="s">
        <v>428</v>
      </c>
      <c r="B2102" s="106" t="s">
        <v>441</v>
      </c>
      <c r="C2102" s="105" t="s">
        <v>21</v>
      </c>
      <c r="D2102" s="105" t="s">
        <v>442</v>
      </c>
      <c r="E2102" s="133" t="s">
        <v>427</v>
      </c>
      <c r="F2102" s="133"/>
      <c r="G2102" s="61" t="s">
        <v>429</v>
      </c>
      <c r="H2102" s="102">
        <v>0.15640000000000001</v>
      </c>
      <c r="I2102" s="103">
        <v>14.15</v>
      </c>
      <c r="J2102" s="103">
        <v>2.21</v>
      </c>
    </row>
    <row r="2103" spans="1:10" ht="14.25" customHeight="1">
      <c r="A2103" s="105" t="s">
        <v>428</v>
      </c>
      <c r="B2103" s="106" t="s">
        <v>919</v>
      </c>
      <c r="C2103" s="105" t="s">
        <v>21</v>
      </c>
      <c r="D2103" s="105" t="s">
        <v>920</v>
      </c>
      <c r="E2103" s="133" t="s">
        <v>427</v>
      </c>
      <c r="F2103" s="133"/>
      <c r="G2103" s="61" t="s">
        <v>429</v>
      </c>
      <c r="H2103" s="102">
        <v>3.9100000000000003E-2</v>
      </c>
      <c r="I2103" s="103">
        <v>14.3</v>
      </c>
      <c r="J2103" s="103">
        <v>0.55000000000000004</v>
      </c>
    </row>
    <row r="2104" spans="1:10">
      <c r="A2104" s="105" t="s">
        <v>415</v>
      </c>
      <c r="B2104" s="106" t="s">
        <v>1534</v>
      </c>
      <c r="C2104" s="105" t="s">
        <v>21</v>
      </c>
      <c r="D2104" s="105" t="s">
        <v>1535</v>
      </c>
      <c r="E2104" s="133" t="s">
        <v>433</v>
      </c>
      <c r="F2104" s="133"/>
      <c r="G2104" s="61" t="s">
        <v>15</v>
      </c>
      <c r="H2104" s="102">
        <v>1</v>
      </c>
      <c r="I2104" s="103">
        <v>12.14</v>
      </c>
      <c r="J2104" s="103">
        <v>12.14</v>
      </c>
    </row>
    <row r="2105" spans="1:10" ht="14.25" customHeight="1">
      <c r="A2105" s="106"/>
      <c r="B2105" s="106"/>
      <c r="C2105" s="106"/>
      <c r="D2105" s="106"/>
      <c r="E2105" s="106" t="s">
        <v>420</v>
      </c>
      <c r="F2105" s="103">
        <v>1.1579060749676864</v>
      </c>
      <c r="G2105" s="106" t="s">
        <v>421</v>
      </c>
      <c r="H2105" s="103">
        <v>0.99</v>
      </c>
      <c r="I2105" s="106" t="s">
        <v>422</v>
      </c>
      <c r="J2105" s="103">
        <v>2.15</v>
      </c>
    </row>
    <row r="2106" spans="1:10" ht="63.75" customHeight="1">
      <c r="A2106" s="106"/>
      <c r="B2106" s="106"/>
      <c r="C2106" s="106"/>
      <c r="D2106" s="106"/>
      <c r="E2106" s="106" t="s">
        <v>423</v>
      </c>
      <c r="F2106" s="103">
        <v>3.72</v>
      </c>
      <c r="G2106" s="106"/>
      <c r="H2106" s="132" t="s">
        <v>424</v>
      </c>
      <c r="I2106" s="132"/>
      <c r="J2106" s="103">
        <v>18.62</v>
      </c>
    </row>
    <row r="2107" spans="1:10" ht="14.25" customHeight="1">
      <c r="A2107" s="108"/>
      <c r="B2107" s="108"/>
      <c r="C2107" s="108"/>
      <c r="D2107" s="108"/>
      <c r="E2107" s="108"/>
      <c r="F2107" s="108"/>
      <c r="G2107" s="108"/>
      <c r="H2107" s="108"/>
      <c r="I2107" s="108"/>
      <c r="J2107" s="108"/>
    </row>
    <row r="2108" spans="1:10" ht="38.25" customHeight="1">
      <c r="A2108" s="107" t="s">
        <v>439</v>
      </c>
      <c r="B2108" s="53" t="s">
        <v>1</v>
      </c>
      <c r="C2108" s="107" t="s">
        <v>2</v>
      </c>
      <c r="D2108" s="107" t="s">
        <v>3</v>
      </c>
      <c r="E2108" s="135" t="s">
        <v>412</v>
      </c>
      <c r="F2108" s="135"/>
      <c r="G2108" s="54" t="s">
        <v>4</v>
      </c>
      <c r="H2108" s="53" t="s">
        <v>5</v>
      </c>
      <c r="I2108" s="53" t="s">
        <v>6</v>
      </c>
      <c r="J2108" s="53" t="s">
        <v>8</v>
      </c>
    </row>
    <row r="2109" spans="1:10" ht="25.5" customHeight="1">
      <c r="A2109" s="108" t="s">
        <v>413</v>
      </c>
      <c r="B2109" s="57" t="s">
        <v>632</v>
      </c>
      <c r="C2109" s="108" t="s">
        <v>29</v>
      </c>
      <c r="D2109" s="108" t="s">
        <v>633</v>
      </c>
      <c r="E2109" s="134" t="s">
        <v>1536</v>
      </c>
      <c r="F2109" s="134"/>
      <c r="G2109" s="58" t="s">
        <v>162</v>
      </c>
      <c r="H2109" s="101">
        <v>1</v>
      </c>
      <c r="I2109" s="59">
        <v>294.93</v>
      </c>
      <c r="J2109" s="59">
        <v>294.93</v>
      </c>
    </row>
    <row r="2110" spans="1:10" ht="14.25" customHeight="1">
      <c r="A2110" s="105" t="s">
        <v>428</v>
      </c>
      <c r="B2110" s="106" t="s">
        <v>1537</v>
      </c>
      <c r="C2110" s="105" t="s">
        <v>29</v>
      </c>
      <c r="D2110" s="105" t="s">
        <v>1538</v>
      </c>
      <c r="E2110" s="133" t="s">
        <v>1539</v>
      </c>
      <c r="F2110" s="133"/>
      <c r="G2110" s="61" t="s">
        <v>41</v>
      </c>
      <c r="H2110" s="102">
        <v>0.26</v>
      </c>
      <c r="I2110" s="103">
        <v>540.91</v>
      </c>
      <c r="J2110" s="103">
        <v>140.63</v>
      </c>
    </row>
    <row r="2111" spans="1:10" ht="25.5">
      <c r="A2111" s="105" t="s">
        <v>428</v>
      </c>
      <c r="B2111" s="106" t="s">
        <v>1540</v>
      </c>
      <c r="C2111" s="105" t="s">
        <v>29</v>
      </c>
      <c r="D2111" s="105" t="s">
        <v>1541</v>
      </c>
      <c r="E2111" s="133" t="s">
        <v>940</v>
      </c>
      <c r="F2111" s="133"/>
      <c r="G2111" s="61" t="s">
        <v>41</v>
      </c>
      <c r="H2111" s="102">
        <v>0.4</v>
      </c>
      <c r="I2111" s="103">
        <v>121.5</v>
      </c>
      <c r="J2111" s="103">
        <v>48.6</v>
      </c>
    </row>
    <row r="2112" spans="1:10" ht="25.5">
      <c r="A2112" s="105" t="s">
        <v>428</v>
      </c>
      <c r="B2112" s="106" t="s">
        <v>1542</v>
      </c>
      <c r="C2112" s="105" t="s">
        <v>29</v>
      </c>
      <c r="D2112" s="105" t="s">
        <v>1543</v>
      </c>
      <c r="E2112" s="133" t="s">
        <v>1544</v>
      </c>
      <c r="F2112" s="133"/>
      <c r="G2112" s="61" t="s">
        <v>41</v>
      </c>
      <c r="H2112" s="102">
        <v>0.4</v>
      </c>
      <c r="I2112" s="103">
        <v>43.5</v>
      </c>
      <c r="J2112" s="103">
        <v>17.399999999999999</v>
      </c>
    </row>
    <row r="2113" spans="1:10" ht="14.25" customHeight="1">
      <c r="A2113" s="105" t="s">
        <v>428</v>
      </c>
      <c r="B2113" s="106" t="s">
        <v>1545</v>
      </c>
      <c r="C2113" s="105" t="s">
        <v>29</v>
      </c>
      <c r="D2113" s="105" t="s">
        <v>1546</v>
      </c>
      <c r="E2113" s="133" t="s">
        <v>1547</v>
      </c>
      <c r="F2113" s="133"/>
      <c r="G2113" s="61" t="s">
        <v>15</v>
      </c>
      <c r="H2113" s="102">
        <v>1.2</v>
      </c>
      <c r="I2113" s="103">
        <v>7.37</v>
      </c>
      <c r="J2113" s="103">
        <v>8.84</v>
      </c>
    </row>
    <row r="2114" spans="1:10" ht="25.5">
      <c r="A2114" s="105" t="s">
        <v>428</v>
      </c>
      <c r="B2114" s="106" t="s">
        <v>1548</v>
      </c>
      <c r="C2114" s="105" t="s">
        <v>29</v>
      </c>
      <c r="D2114" s="105" t="s">
        <v>1549</v>
      </c>
      <c r="E2114" s="133" t="s">
        <v>1550</v>
      </c>
      <c r="F2114" s="133"/>
      <c r="G2114" s="61" t="s">
        <v>95</v>
      </c>
      <c r="H2114" s="102">
        <v>2.2000000000000002</v>
      </c>
      <c r="I2114" s="103">
        <v>14.15</v>
      </c>
      <c r="J2114" s="103">
        <v>31.13</v>
      </c>
    </row>
    <row r="2115" spans="1:10" ht="14.25" customHeight="1">
      <c r="A2115" s="105" t="s">
        <v>428</v>
      </c>
      <c r="B2115" s="106" t="s">
        <v>1551</v>
      </c>
      <c r="C2115" s="105" t="s">
        <v>29</v>
      </c>
      <c r="D2115" s="105" t="s">
        <v>1552</v>
      </c>
      <c r="E2115" s="133" t="s">
        <v>1553</v>
      </c>
      <c r="F2115" s="133"/>
      <c r="G2115" s="61" t="s">
        <v>15</v>
      </c>
      <c r="H2115" s="102">
        <v>2.64</v>
      </c>
      <c r="I2115" s="103">
        <v>13.34</v>
      </c>
      <c r="J2115" s="103">
        <v>35.21</v>
      </c>
    </row>
    <row r="2116" spans="1:10" ht="25.5">
      <c r="A2116" s="105" t="s">
        <v>428</v>
      </c>
      <c r="B2116" s="106" t="s">
        <v>1554</v>
      </c>
      <c r="C2116" s="105" t="s">
        <v>29</v>
      </c>
      <c r="D2116" s="105" t="s">
        <v>1555</v>
      </c>
      <c r="E2116" s="133" t="s">
        <v>1556</v>
      </c>
      <c r="F2116" s="133"/>
      <c r="G2116" s="61" t="s">
        <v>41</v>
      </c>
      <c r="H2116" s="102">
        <v>0.17</v>
      </c>
      <c r="I2116" s="103">
        <v>77.22</v>
      </c>
      <c r="J2116" s="103">
        <v>13.12</v>
      </c>
    </row>
    <row r="2117" spans="1:10" ht="14.25" customHeight="1">
      <c r="A2117" s="106"/>
      <c r="B2117" s="106"/>
      <c r="C2117" s="106"/>
      <c r="D2117" s="106"/>
      <c r="E2117" s="106" t="s">
        <v>420</v>
      </c>
      <c r="F2117" s="103">
        <v>45.917707884532533</v>
      </c>
      <c r="G2117" s="106" t="s">
        <v>421</v>
      </c>
      <c r="H2117" s="103">
        <v>39.340000000000003</v>
      </c>
      <c r="I2117" s="106" t="s">
        <v>422</v>
      </c>
      <c r="J2117" s="103">
        <v>85.26</v>
      </c>
    </row>
    <row r="2118" spans="1:10" ht="38.25" customHeight="1">
      <c r="A2118" s="106"/>
      <c r="B2118" s="106"/>
      <c r="C2118" s="106"/>
      <c r="D2118" s="106"/>
      <c r="E2118" s="106" t="s">
        <v>423</v>
      </c>
      <c r="F2118" s="103">
        <v>73.73</v>
      </c>
      <c r="G2118" s="106"/>
      <c r="H2118" s="132" t="s">
        <v>424</v>
      </c>
      <c r="I2118" s="132"/>
      <c r="J2118" s="103">
        <v>368.66</v>
      </c>
    </row>
    <row r="2119" spans="1:10" ht="25.5" customHeight="1">
      <c r="A2119" s="108"/>
      <c r="B2119" s="108"/>
      <c r="C2119" s="108"/>
      <c r="D2119" s="108"/>
      <c r="E2119" s="108"/>
      <c r="F2119" s="108"/>
      <c r="G2119" s="108"/>
      <c r="H2119" s="108"/>
      <c r="I2119" s="108"/>
      <c r="J2119" s="108"/>
    </row>
    <row r="2120" spans="1:10" ht="15">
      <c r="A2120" s="107" t="s">
        <v>331</v>
      </c>
      <c r="B2120" s="53" t="s">
        <v>1</v>
      </c>
      <c r="C2120" s="107" t="s">
        <v>2</v>
      </c>
      <c r="D2120" s="107" t="s">
        <v>3</v>
      </c>
      <c r="E2120" s="135" t="s">
        <v>412</v>
      </c>
      <c r="F2120" s="135"/>
      <c r="G2120" s="54" t="s">
        <v>4</v>
      </c>
      <c r="H2120" s="53" t="s">
        <v>5</v>
      </c>
      <c r="I2120" s="53" t="s">
        <v>6</v>
      </c>
      <c r="J2120" s="53" t="s">
        <v>8</v>
      </c>
    </row>
    <row r="2121" spans="1:10">
      <c r="A2121" s="108" t="s">
        <v>413</v>
      </c>
      <c r="B2121" s="57" t="s">
        <v>1651</v>
      </c>
      <c r="C2121" s="108" t="s">
        <v>596</v>
      </c>
      <c r="D2121" s="108" t="s">
        <v>1652</v>
      </c>
      <c r="E2121" s="134" t="s">
        <v>1393</v>
      </c>
      <c r="F2121" s="134"/>
      <c r="G2121" s="58" t="s">
        <v>15</v>
      </c>
      <c r="H2121" s="101">
        <v>1</v>
      </c>
      <c r="I2121" s="59">
        <v>6.82</v>
      </c>
      <c r="J2121" s="59">
        <v>6.82</v>
      </c>
    </row>
    <row r="2122" spans="1:10" ht="14.25" customHeight="1">
      <c r="A2122" s="105" t="s">
        <v>428</v>
      </c>
      <c r="B2122" s="106" t="s">
        <v>1654</v>
      </c>
      <c r="C2122" s="105" t="s">
        <v>596</v>
      </c>
      <c r="D2122" s="105" t="s">
        <v>442</v>
      </c>
      <c r="E2122" s="133" t="s">
        <v>1393</v>
      </c>
      <c r="F2122" s="133"/>
      <c r="G2122" s="61" t="s">
        <v>429</v>
      </c>
      <c r="H2122" s="102">
        <v>0.4</v>
      </c>
      <c r="I2122" s="103">
        <v>17.07</v>
      </c>
      <c r="J2122" s="103">
        <v>6.82</v>
      </c>
    </row>
    <row r="2123" spans="1:10" ht="25.5">
      <c r="A2123" s="106"/>
      <c r="B2123" s="106"/>
      <c r="C2123" s="106"/>
      <c r="D2123" s="106"/>
      <c r="E2123" s="106" t="s">
        <v>420</v>
      </c>
      <c r="F2123" s="103">
        <v>2.3158121</v>
      </c>
      <c r="G2123" s="106" t="s">
        <v>421</v>
      </c>
      <c r="H2123" s="103">
        <v>1.98</v>
      </c>
      <c r="I2123" s="106" t="s">
        <v>422</v>
      </c>
      <c r="J2123" s="103">
        <v>4.3</v>
      </c>
    </row>
    <row r="2124" spans="1:10" ht="14.25" customHeight="1">
      <c r="A2124" s="106"/>
      <c r="B2124" s="106"/>
      <c r="C2124" s="106"/>
      <c r="D2124" s="106"/>
      <c r="E2124" s="106" t="s">
        <v>423</v>
      </c>
      <c r="F2124" s="103">
        <v>1.7</v>
      </c>
      <c r="G2124" s="106"/>
      <c r="H2124" s="132" t="s">
        <v>424</v>
      </c>
      <c r="I2124" s="132"/>
      <c r="J2124" s="103">
        <v>8.52</v>
      </c>
    </row>
  </sheetData>
  <mergeCells count="1749">
    <mergeCell ref="E2067:F2067"/>
    <mergeCell ref="H2069:I2069"/>
    <mergeCell ref="E2077:F2077"/>
    <mergeCell ref="H2079:I2079"/>
    <mergeCell ref="E2087:F2087"/>
    <mergeCell ref="E1357:F1357"/>
    <mergeCell ref="E1358:F1358"/>
    <mergeCell ref="E1362:F1362"/>
    <mergeCell ref="E1363:F1363"/>
    <mergeCell ref="E1359:F1359"/>
    <mergeCell ref="E1360:F1360"/>
    <mergeCell ref="E1361:F1361"/>
    <mergeCell ref="E1368:F1368"/>
    <mergeCell ref="E2086:F2086"/>
    <mergeCell ref="E1949:F1949"/>
    <mergeCell ref="E1978:F1978"/>
    <mergeCell ref="E1979:F1979"/>
    <mergeCell ref="E1960:F1960"/>
    <mergeCell ref="E1961:F1961"/>
    <mergeCell ref="E2011:F2011"/>
    <mergeCell ref="E2012:F2012"/>
    <mergeCell ref="E2013:F2013"/>
    <mergeCell ref="E2009:F2009"/>
    <mergeCell ref="E2017:F2017"/>
    <mergeCell ref="E2018:F2018"/>
    <mergeCell ref="E2019:F2019"/>
    <mergeCell ref="E2025:F2025"/>
    <mergeCell ref="E2026:F2026"/>
    <mergeCell ref="E2071:F2071"/>
    <mergeCell ref="H2124:I2124"/>
    <mergeCell ref="E2006:F2006"/>
    <mergeCell ref="E2004:F2004"/>
    <mergeCell ref="E1996:F1996"/>
    <mergeCell ref="E2002:F2002"/>
    <mergeCell ref="E1993:F1993"/>
    <mergeCell ref="E1994:F1994"/>
    <mergeCell ref="E1995:F1995"/>
    <mergeCell ref="E1985:F1985"/>
    <mergeCell ref="E1986:F1986"/>
    <mergeCell ref="E1987:F1987"/>
    <mergeCell ref="E2081:F2081"/>
    <mergeCell ref="E2082:F2082"/>
    <mergeCell ref="E2074:F2074"/>
    <mergeCell ref="E2075:F2075"/>
    <mergeCell ref="E2076:F2076"/>
    <mergeCell ref="E2084:F2084"/>
    <mergeCell ref="E2085:F2085"/>
    <mergeCell ref="E2108:F2108"/>
    <mergeCell ref="E2115:F2115"/>
    <mergeCell ref="E1988:F1988"/>
    <mergeCell ref="E2039:F2039"/>
    <mergeCell ref="E2072:F2072"/>
    <mergeCell ref="E2073:F2073"/>
    <mergeCell ref="E2008:F2008"/>
    <mergeCell ref="E2029:F2029"/>
    <mergeCell ref="E2024:F2024"/>
    <mergeCell ref="E2028:F2028"/>
    <mergeCell ref="E2010:F2010"/>
    <mergeCell ref="H2051:I2051"/>
    <mergeCell ref="E2059:F2059"/>
    <mergeCell ref="H2061:I2061"/>
    <mergeCell ref="H1193:I1193"/>
    <mergeCell ref="E1199:F1199"/>
    <mergeCell ref="H1201:I1201"/>
    <mergeCell ref="E1208:F1208"/>
    <mergeCell ref="H1210:I1210"/>
    <mergeCell ref="E1255:F1255"/>
    <mergeCell ref="E1256:F1256"/>
    <mergeCell ref="E1207:F1207"/>
    <mergeCell ref="E1205:F1205"/>
    <mergeCell ref="E1206:F1206"/>
    <mergeCell ref="E1237:F1237"/>
    <mergeCell ref="E1238:F1238"/>
    <mergeCell ref="E1231:F1231"/>
    <mergeCell ref="E1229:F1229"/>
    <mergeCell ref="E1230:F1230"/>
    <mergeCell ref="E1240:F1240"/>
    <mergeCell ref="E1221:F1221"/>
    <mergeCell ref="E1228:F1228"/>
    <mergeCell ref="E1250:F1250"/>
    <mergeCell ref="E1226:F1226"/>
    <mergeCell ref="E1196:F1196"/>
    <mergeCell ref="E1197:F1197"/>
    <mergeCell ref="E1198:F1198"/>
    <mergeCell ref="E1241:F1241"/>
    <mergeCell ref="E1242:F1242"/>
    <mergeCell ref="E1243:F1243"/>
    <mergeCell ref="E1248:F1248"/>
    <mergeCell ref="E1249:F1249"/>
    <mergeCell ref="H887:I887"/>
    <mergeCell ref="E997:F997"/>
    <mergeCell ref="E1006:F1006"/>
    <mergeCell ref="E1015:F1015"/>
    <mergeCell ref="H1175:I1175"/>
    <mergeCell ref="E1177:F1177"/>
    <mergeCell ref="H1184:I1184"/>
    <mergeCell ref="E1172:F1172"/>
    <mergeCell ref="E1173:F1173"/>
    <mergeCell ref="E1162:F1162"/>
    <mergeCell ref="E1163:F1163"/>
    <mergeCell ref="E1164:F1164"/>
    <mergeCell ref="E1155:F1155"/>
    <mergeCell ref="E1156:F1156"/>
    <mergeCell ref="E1148:F1148"/>
    <mergeCell ref="E1154:F1154"/>
    <mergeCell ref="E1152:F1152"/>
    <mergeCell ref="E1153:F1153"/>
    <mergeCell ref="E1161:F1161"/>
    <mergeCell ref="E1169:F1169"/>
    <mergeCell ref="E1170:F1170"/>
    <mergeCell ref="H1150:I1150"/>
    <mergeCell ref="E1126:F1126"/>
    <mergeCell ref="E1127:F1127"/>
    <mergeCell ref="E1123:F1123"/>
    <mergeCell ref="E1124:F1124"/>
    <mergeCell ref="E1125:F1125"/>
    <mergeCell ref="E1128:F1128"/>
    <mergeCell ref="E1145:F1145"/>
    <mergeCell ref="E1110:F1110"/>
    <mergeCell ref="E1111:F1111"/>
    <mergeCell ref="E1112:F1112"/>
    <mergeCell ref="E742:F742"/>
    <mergeCell ref="E885:F885"/>
    <mergeCell ref="E898:F898"/>
    <mergeCell ref="E906:F906"/>
    <mergeCell ref="E907:F907"/>
    <mergeCell ref="E889:F889"/>
    <mergeCell ref="E883:F883"/>
    <mergeCell ref="E884:F884"/>
    <mergeCell ref="E874:F874"/>
    <mergeCell ref="E878:F878"/>
    <mergeCell ref="E879:F879"/>
    <mergeCell ref="E677:F677"/>
    <mergeCell ref="E694:F694"/>
    <mergeCell ref="E709:F709"/>
    <mergeCell ref="E710:F710"/>
    <mergeCell ref="E781:F781"/>
    <mergeCell ref="E782:F782"/>
    <mergeCell ref="E792:F792"/>
    <mergeCell ref="E793:F793"/>
    <mergeCell ref="E802:F802"/>
    <mergeCell ref="E771:F771"/>
    <mergeCell ref="E772:F772"/>
    <mergeCell ref="E780:F780"/>
    <mergeCell ref="E704:F704"/>
    <mergeCell ref="E699:F699"/>
    <mergeCell ref="E700:F700"/>
    <mergeCell ref="E542:F542"/>
    <mergeCell ref="E546:F546"/>
    <mergeCell ref="E547:F547"/>
    <mergeCell ref="E531:F531"/>
    <mergeCell ref="E602:F602"/>
    <mergeCell ref="E603:F603"/>
    <mergeCell ref="E594:F594"/>
    <mergeCell ref="E595:F595"/>
    <mergeCell ref="E596:F596"/>
    <mergeCell ref="E597:F597"/>
    <mergeCell ref="E590:F590"/>
    <mergeCell ref="E591:F591"/>
    <mergeCell ref="E592:F592"/>
    <mergeCell ref="E593:F593"/>
    <mergeCell ref="E582:F582"/>
    <mergeCell ref="E689:F689"/>
    <mergeCell ref="E690:F690"/>
    <mergeCell ref="E684:F684"/>
    <mergeCell ref="E685:F685"/>
    <mergeCell ref="E674:F674"/>
    <mergeCell ref="E675:F675"/>
    <mergeCell ref="E652:F652"/>
    <mergeCell ref="E656:F656"/>
    <mergeCell ref="E667:F667"/>
    <mergeCell ref="E668:F668"/>
    <mergeCell ref="E669:F669"/>
    <mergeCell ref="E613:F613"/>
    <mergeCell ref="E614:F614"/>
    <mergeCell ref="E676:F676"/>
    <mergeCell ref="E43:F43"/>
    <mergeCell ref="H45:I45"/>
    <mergeCell ref="E55:F55"/>
    <mergeCell ref="H57:I57"/>
    <mergeCell ref="E103:F103"/>
    <mergeCell ref="H105:I105"/>
    <mergeCell ref="H176:I176"/>
    <mergeCell ref="E180:F180"/>
    <mergeCell ref="H182:I182"/>
    <mergeCell ref="E206:F206"/>
    <mergeCell ref="H208:I208"/>
    <mergeCell ref="E231:F231"/>
    <mergeCell ref="H233:I233"/>
    <mergeCell ref="H313:I313"/>
    <mergeCell ref="E323:F323"/>
    <mergeCell ref="E291:F291"/>
    <mergeCell ref="E292:F292"/>
    <mergeCell ref="E280:F280"/>
    <mergeCell ref="E274:F274"/>
    <mergeCell ref="E275:F275"/>
    <mergeCell ref="E276:F276"/>
    <mergeCell ref="E315:F315"/>
    <mergeCell ref="E316:F316"/>
    <mergeCell ref="E317:F317"/>
    <mergeCell ref="E318:F318"/>
    <mergeCell ref="E310:F310"/>
    <mergeCell ref="E305:F305"/>
    <mergeCell ref="E286:F286"/>
    <mergeCell ref="E297:F297"/>
    <mergeCell ref="E298:F298"/>
    <mergeCell ref="H300:I300"/>
    <mergeCell ref="E217:F217"/>
    <mergeCell ref="H240:I240"/>
    <mergeCell ref="E256:F256"/>
    <mergeCell ref="H258:I258"/>
    <mergeCell ref="E2058:F2058"/>
    <mergeCell ref="E2048:F2048"/>
    <mergeCell ref="E235:F235"/>
    <mergeCell ref="E230:F230"/>
    <mergeCell ref="E229:F229"/>
    <mergeCell ref="E226:F226"/>
    <mergeCell ref="E225:F225"/>
    <mergeCell ref="E224:F224"/>
    <mergeCell ref="E223:F223"/>
    <mergeCell ref="E222:F222"/>
    <mergeCell ref="E228:F228"/>
    <mergeCell ref="E227:F227"/>
    <mergeCell ref="H514:I514"/>
    <mergeCell ref="E524:F524"/>
    <mergeCell ref="E560:F560"/>
    <mergeCell ref="H562:I562"/>
    <mergeCell ref="E572:F572"/>
    <mergeCell ref="E585:F585"/>
    <mergeCell ref="E598:F598"/>
    <mergeCell ref="E611:F611"/>
    <mergeCell ref="E555:F555"/>
    <mergeCell ref="E556:F556"/>
    <mergeCell ref="E557:F557"/>
    <mergeCell ref="E558:F558"/>
    <mergeCell ref="E554:F554"/>
    <mergeCell ref="E543:F543"/>
    <mergeCell ref="E544:F544"/>
    <mergeCell ref="E545:F545"/>
    <mergeCell ref="E541:F541"/>
    <mergeCell ref="E2064:F2064"/>
    <mergeCell ref="E2049:F2049"/>
    <mergeCell ref="E2063:F2063"/>
    <mergeCell ref="E2057:F2057"/>
    <mergeCell ref="E2065:F2065"/>
    <mergeCell ref="E2066:F2066"/>
    <mergeCell ref="E2054:F2054"/>
    <mergeCell ref="E2053:F2053"/>
    <mergeCell ref="E1710:F1710"/>
    <mergeCell ref="E1753:F1753"/>
    <mergeCell ref="E1741:F1741"/>
    <mergeCell ref="E1742:F1742"/>
    <mergeCell ref="E1737:F1737"/>
    <mergeCell ref="E1743:F1743"/>
    <mergeCell ref="E1746:F1746"/>
    <mergeCell ref="E1714:F1714"/>
    <mergeCell ref="E1730:F1730"/>
    <mergeCell ref="E1731:F1731"/>
    <mergeCell ref="E1733:F1733"/>
    <mergeCell ref="E1738:F1738"/>
    <mergeCell ref="E1739:F1739"/>
    <mergeCell ref="E1740:F1740"/>
    <mergeCell ref="E1747:F1747"/>
    <mergeCell ref="E1748:F1748"/>
    <mergeCell ref="E1779:F1779"/>
    <mergeCell ref="E1808:F1808"/>
    <mergeCell ref="E1728:F1728"/>
    <mergeCell ref="E1729:F1729"/>
    <mergeCell ref="E1744:F1744"/>
    <mergeCell ref="E1745:F1745"/>
    <mergeCell ref="E1732:F1732"/>
    <mergeCell ref="E1723:F1723"/>
    <mergeCell ref="H1735:I1735"/>
    <mergeCell ref="E1749:F1749"/>
    <mergeCell ref="H1751:I1751"/>
    <mergeCell ref="E1596:F1596"/>
    <mergeCell ref="E1609:F1609"/>
    <mergeCell ref="E1637:F1637"/>
    <mergeCell ref="E1638:F1638"/>
    <mergeCell ref="E1639:F1639"/>
    <mergeCell ref="E1650:F1650"/>
    <mergeCell ref="E1706:F1706"/>
    <mergeCell ref="E1699:F1699"/>
    <mergeCell ref="E1700:F1700"/>
    <mergeCell ref="E1701:F1701"/>
    <mergeCell ref="E1694:F1694"/>
    <mergeCell ref="E1695:F1695"/>
    <mergeCell ref="E1690:F1690"/>
    <mergeCell ref="E1682:F1682"/>
    <mergeCell ref="E1683:F1683"/>
    <mergeCell ref="E1684:F1684"/>
    <mergeCell ref="E1685:F1685"/>
    <mergeCell ref="E1696:F1696"/>
    <mergeCell ref="E1697:F1697"/>
    <mergeCell ref="E1698:F1698"/>
    <mergeCell ref="E1611:F1611"/>
    <mergeCell ref="E1622:F1622"/>
    <mergeCell ref="E1623:F1623"/>
    <mergeCell ref="E1624:F1624"/>
    <mergeCell ref="E1630:F1630"/>
    <mergeCell ref="E1631:F1631"/>
    <mergeCell ref="E1632:F1632"/>
    <mergeCell ref="E1629:F1629"/>
    <mergeCell ref="E1727:F1727"/>
    <mergeCell ref="H1463:I1463"/>
    <mergeCell ref="E1471:F1471"/>
    <mergeCell ref="E1518:F1518"/>
    <mergeCell ref="E1522:F1522"/>
    <mergeCell ref="E1523:F1523"/>
    <mergeCell ref="E1519:F1519"/>
    <mergeCell ref="E1520:F1520"/>
    <mergeCell ref="E1521:F1521"/>
    <mergeCell ref="E1531:F1531"/>
    <mergeCell ref="E1532:F1532"/>
    <mergeCell ref="E1524:F1524"/>
    <mergeCell ref="E1537:F1537"/>
    <mergeCell ref="E1538:F1538"/>
    <mergeCell ref="E1513:F1513"/>
    <mergeCell ref="E1539:F1539"/>
    <mergeCell ref="E1540:F1540"/>
    <mergeCell ref="E1542:F1542"/>
    <mergeCell ref="E1505:F1505"/>
    <mergeCell ref="E1506:F1506"/>
    <mergeCell ref="E1495:F1495"/>
    <mergeCell ref="E1489:F1489"/>
    <mergeCell ref="E1490:F1490"/>
    <mergeCell ref="E1491:F1491"/>
    <mergeCell ref="E1492:F1492"/>
    <mergeCell ref="E1493:F1493"/>
    <mergeCell ref="E1533:F1533"/>
    <mergeCell ref="E1534:F1534"/>
    <mergeCell ref="E1535:F1535"/>
    <mergeCell ref="E1536:F1536"/>
    <mergeCell ref="E1541:F1541"/>
    <mergeCell ref="H1473:I1473"/>
    <mergeCell ref="E1485:F1485"/>
    <mergeCell ref="E1456:F1456"/>
    <mergeCell ref="E1457:F1457"/>
    <mergeCell ref="E1448:F1448"/>
    <mergeCell ref="E1458:F1458"/>
    <mergeCell ref="E1459:F1459"/>
    <mergeCell ref="E1449:F1449"/>
    <mergeCell ref="E1460:F1460"/>
    <mergeCell ref="E1446:F1446"/>
    <mergeCell ref="E1447:F1447"/>
    <mergeCell ref="E1454:F1454"/>
    <mergeCell ref="E1465:F1465"/>
    <mergeCell ref="E1484:F1484"/>
    <mergeCell ref="E1478:F1478"/>
    <mergeCell ref="E1479:F1479"/>
    <mergeCell ref="E1480:F1480"/>
    <mergeCell ref="E1470:F1470"/>
    <mergeCell ref="E1481:F1481"/>
    <mergeCell ref="E1482:F1482"/>
    <mergeCell ref="E1483:F1483"/>
    <mergeCell ref="E1467:F1467"/>
    <mergeCell ref="E1468:F1468"/>
    <mergeCell ref="E1469:F1469"/>
    <mergeCell ref="E1476:F1476"/>
    <mergeCell ref="E1477:F1477"/>
    <mergeCell ref="E1466:F1466"/>
    <mergeCell ref="E1475:F1475"/>
    <mergeCell ref="E1394:F1394"/>
    <mergeCell ref="E1395:F1395"/>
    <mergeCell ref="E1396:F1396"/>
    <mergeCell ref="E1407:F1407"/>
    <mergeCell ref="E1408:F1408"/>
    <mergeCell ref="E1414:F1414"/>
    <mergeCell ref="E1415:F1415"/>
    <mergeCell ref="E1416:F1416"/>
    <mergeCell ref="E1341:F1341"/>
    <mergeCell ref="E1342:F1342"/>
    <mergeCell ref="E1351:F1351"/>
    <mergeCell ref="E1352:F1352"/>
    <mergeCell ref="E1376:F1376"/>
    <mergeCell ref="E1393:F1393"/>
    <mergeCell ref="E1443:F1443"/>
    <mergeCell ref="E1444:F1444"/>
    <mergeCell ref="E1455:F1455"/>
    <mergeCell ref="E1445:F1445"/>
    <mergeCell ref="E1186:F1186"/>
    <mergeCell ref="E1195:F1195"/>
    <mergeCell ref="E1203:F1203"/>
    <mergeCell ref="E1204:F1204"/>
    <mergeCell ref="E1212:F1212"/>
    <mergeCell ref="E1220:F1220"/>
    <mergeCell ref="E1190:F1190"/>
    <mergeCell ref="E1191:F1191"/>
    <mergeCell ref="E1171:F1171"/>
    <mergeCell ref="E1157:F1157"/>
    <mergeCell ref="E1180:F1180"/>
    <mergeCell ref="E1215:F1215"/>
    <mergeCell ref="E1239:F1239"/>
    <mergeCell ref="E1188:F1188"/>
    <mergeCell ref="E1189:F1189"/>
    <mergeCell ref="E1187:F1187"/>
    <mergeCell ref="E1213:F1213"/>
    <mergeCell ref="E1214:F1214"/>
    <mergeCell ref="E1236:F1236"/>
    <mergeCell ref="E1081:F1081"/>
    <mergeCell ref="E1082:F1082"/>
    <mergeCell ref="E1083:F1083"/>
    <mergeCell ref="E1113:F1113"/>
    <mergeCell ref="E1103:F1103"/>
    <mergeCell ref="E1096:F1096"/>
    <mergeCell ref="E1097:F1097"/>
    <mergeCell ref="E1098:F1098"/>
    <mergeCell ref="E1099:F1099"/>
    <mergeCell ref="E1107:F1107"/>
    <mergeCell ref="E1108:F1108"/>
    <mergeCell ref="E1109:F1109"/>
    <mergeCell ref="E1114:F1114"/>
    <mergeCell ref="E1131:F1131"/>
    <mergeCell ref="H1133:I1133"/>
    <mergeCell ref="H1142:I1142"/>
    <mergeCell ref="E1144:F1144"/>
    <mergeCell ref="H1105:I1105"/>
    <mergeCell ref="E1115:F1115"/>
    <mergeCell ref="E1116:F1116"/>
    <mergeCell ref="E1117:F1117"/>
    <mergeCell ref="H1119:I1119"/>
    <mergeCell ref="E1129:F1129"/>
    <mergeCell ref="E1130:F1130"/>
    <mergeCell ref="E1121:F1121"/>
    <mergeCell ref="E1136:F1136"/>
    <mergeCell ref="E1137:F1137"/>
    <mergeCell ref="E1138:F1138"/>
    <mergeCell ref="E1139:F1139"/>
    <mergeCell ref="E1140:F1140"/>
    <mergeCell ref="E1135:F1135"/>
    <mergeCell ref="E1122:F1122"/>
    <mergeCell ref="H977:I977"/>
    <mergeCell ref="H986:I986"/>
    <mergeCell ref="H995:I995"/>
    <mergeCell ref="H1159:I1159"/>
    <mergeCell ref="H1166:I1166"/>
    <mergeCell ref="E1168:F1168"/>
    <mergeCell ref="E1146:F1146"/>
    <mergeCell ref="E1147:F1147"/>
    <mergeCell ref="E1047:F1047"/>
    <mergeCell ref="E1048:F1048"/>
    <mergeCell ref="H1054:I1054"/>
    <mergeCell ref="E1061:F1061"/>
    <mergeCell ref="E1062:F1062"/>
    <mergeCell ref="E1063:F1063"/>
    <mergeCell ref="H1065:I1065"/>
    <mergeCell ref="E1069:F1069"/>
    <mergeCell ref="E1070:F1070"/>
    <mergeCell ref="E1067:F1067"/>
    <mergeCell ref="E1068:F1068"/>
    <mergeCell ref="E1060:F1060"/>
    <mergeCell ref="E1057:F1057"/>
    <mergeCell ref="E1058:F1058"/>
    <mergeCell ref="E1059:F1059"/>
    <mergeCell ref="E1051:F1051"/>
    <mergeCell ref="E1052:F1052"/>
    <mergeCell ref="E1049:F1049"/>
    <mergeCell ref="E1050:F1050"/>
    <mergeCell ref="E1056:F1056"/>
    <mergeCell ref="H1076:I1076"/>
    <mergeCell ref="H1091:I1091"/>
    <mergeCell ref="E1084:F1084"/>
    <mergeCell ref="E1088:F1088"/>
    <mergeCell ref="E1043:F1043"/>
    <mergeCell ref="E1040:F1040"/>
    <mergeCell ref="E1041:F1041"/>
    <mergeCell ref="E1042:F1042"/>
    <mergeCell ref="E1026:F1026"/>
    <mergeCell ref="E1027:F1027"/>
    <mergeCell ref="E1034:F1034"/>
    <mergeCell ref="E1035:F1035"/>
    <mergeCell ref="E1031:F1031"/>
    <mergeCell ref="E1032:F1032"/>
    <mergeCell ref="E1033:F1033"/>
    <mergeCell ref="E1028:F1028"/>
    <mergeCell ref="E1029:F1029"/>
    <mergeCell ref="E1030:F1030"/>
    <mergeCell ref="H1037:I1037"/>
    <mergeCell ref="E1039:F1039"/>
    <mergeCell ref="H1004:I1004"/>
    <mergeCell ref="H1013:I1013"/>
    <mergeCell ref="H1022:I1022"/>
    <mergeCell ref="E1025:F1025"/>
    <mergeCell ref="E1016:F1016"/>
    <mergeCell ref="E1017:F1017"/>
    <mergeCell ref="E1018:F1018"/>
    <mergeCell ref="E1007:F1007"/>
    <mergeCell ref="E1008:F1008"/>
    <mergeCell ref="E1009:F1009"/>
    <mergeCell ref="E991:F991"/>
    <mergeCell ref="E992:F992"/>
    <mergeCell ref="E983:F983"/>
    <mergeCell ref="E984:F984"/>
    <mergeCell ref="E953:F953"/>
    <mergeCell ref="E908:F908"/>
    <mergeCell ref="E909:F909"/>
    <mergeCell ref="E971:F971"/>
    <mergeCell ref="E969:F969"/>
    <mergeCell ref="E975:F975"/>
    <mergeCell ref="E967:F967"/>
    <mergeCell ref="E968:F968"/>
    <mergeCell ref="E958:F958"/>
    <mergeCell ref="E959:F959"/>
    <mergeCell ref="E960:F960"/>
    <mergeCell ref="E950:F950"/>
    <mergeCell ref="E951:F951"/>
    <mergeCell ref="E952:F952"/>
    <mergeCell ref="E961:F961"/>
    <mergeCell ref="E948:F948"/>
    <mergeCell ref="E949:F949"/>
    <mergeCell ref="E973:F973"/>
    <mergeCell ref="E974:F974"/>
    <mergeCell ref="E972:F972"/>
    <mergeCell ref="E970:F970"/>
    <mergeCell ref="E916:F916"/>
    <mergeCell ref="H921:I921"/>
    <mergeCell ref="E923:F923"/>
    <mergeCell ref="E893:F893"/>
    <mergeCell ref="E894:F894"/>
    <mergeCell ref="E899:F899"/>
    <mergeCell ref="H896:I896"/>
    <mergeCell ref="H904:I904"/>
    <mergeCell ref="E957:F957"/>
    <mergeCell ref="H963:I963"/>
    <mergeCell ref="E965:F965"/>
    <mergeCell ref="E966:F966"/>
    <mergeCell ref="E941:F941"/>
    <mergeCell ref="E942:F942"/>
    <mergeCell ref="E933:F933"/>
    <mergeCell ref="E926:F926"/>
    <mergeCell ref="E927:F927"/>
    <mergeCell ref="E934:F934"/>
    <mergeCell ref="E935:F935"/>
    <mergeCell ref="E943:F943"/>
    <mergeCell ref="E944:F944"/>
    <mergeCell ref="H929:I929"/>
    <mergeCell ref="E931:F931"/>
    <mergeCell ref="E932:F932"/>
    <mergeCell ref="E940:F940"/>
    <mergeCell ref="H946:I946"/>
    <mergeCell ref="H938:I938"/>
    <mergeCell ref="H955:I955"/>
    <mergeCell ref="E902:F902"/>
    <mergeCell ref="E936:F936"/>
    <mergeCell ref="E919:F919"/>
    <mergeCell ref="E924:F924"/>
    <mergeCell ref="E925:F925"/>
    <mergeCell ref="H682:I682"/>
    <mergeCell ref="E720:F720"/>
    <mergeCell ref="E721:F721"/>
    <mergeCell ref="H768:I768"/>
    <mergeCell ref="E822:F822"/>
    <mergeCell ref="E826:F826"/>
    <mergeCell ref="E758:F758"/>
    <mergeCell ref="E759:F759"/>
    <mergeCell ref="E766:F766"/>
    <mergeCell ref="E784:F784"/>
    <mergeCell ref="E790:F790"/>
    <mergeCell ref="E783:F783"/>
    <mergeCell ref="E773:F773"/>
    <mergeCell ref="E774:F774"/>
    <mergeCell ref="E775:F775"/>
    <mergeCell ref="E776:F776"/>
    <mergeCell ref="E788:F788"/>
    <mergeCell ref="E789:F789"/>
    <mergeCell ref="E760:F760"/>
    <mergeCell ref="E797:F797"/>
    <mergeCell ref="E813:F813"/>
    <mergeCell ref="H778:I778"/>
    <mergeCell ref="H786:I786"/>
    <mergeCell ref="H795:I795"/>
    <mergeCell ref="H805:I805"/>
    <mergeCell ref="E809:F809"/>
    <mergeCell ref="E814:F814"/>
    <mergeCell ref="E815:F815"/>
    <mergeCell ref="E823:F823"/>
    <mergeCell ref="E824:F824"/>
    <mergeCell ref="E825:F825"/>
    <mergeCell ref="E770:F770"/>
    <mergeCell ref="E701:F701"/>
    <mergeCell ref="E702:F702"/>
    <mergeCell ref="E765:F765"/>
    <mergeCell ref="E764:F764"/>
    <mergeCell ref="E753:F753"/>
    <mergeCell ref="E754:F754"/>
    <mergeCell ref="E752:F752"/>
    <mergeCell ref="H756:I756"/>
    <mergeCell ref="E761:F761"/>
    <mergeCell ref="E762:F762"/>
    <mergeCell ref="E763:F763"/>
    <mergeCell ref="H696:I696"/>
    <mergeCell ref="E705:F705"/>
    <mergeCell ref="H707:I707"/>
    <mergeCell ref="E719:F719"/>
    <mergeCell ref="E730:F730"/>
    <mergeCell ref="E748:F748"/>
    <mergeCell ref="E729:F729"/>
    <mergeCell ref="E739:F739"/>
    <mergeCell ref="E740:F740"/>
    <mergeCell ref="E741:F741"/>
    <mergeCell ref="E715:F715"/>
    <mergeCell ref="E716:F716"/>
    <mergeCell ref="E711:F711"/>
    <mergeCell ref="E712:F712"/>
    <mergeCell ref="E713:F713"/>
    <mergeCell ref="E714:F714"/>
    <mergeCell ref="E703:F703"/>
    <mergeCell ref="E717:F717"/>
    <mergeCell ref="E718:F718"/>
    <mergeCell ref="E743:F743"/>
    <mergeCell ref="E744:F744"/>
    <mergeCell ref="E691:F691"/>
    <mergeCell ref="E692:F692"/>
    <mergeCell ref="E693:F693"/>
    <mergeCell ref="E686:F686"/>
    <mergeCell ref="E687:F687"/>
    <mergeCell ref="E688:F688"/>
    <mergeCell ref="H671:I671"/>
    <mergeCell ref="E529:F529"/>
    <mergeCell ref="E530:F530"/>
    <mergeCell ref="E519:F519"/>
    <mergeCell ref="E523:F523"/>
    <mergeCell ref="E516:F516"/>
    <mergeCell ref="E517:F517"/>
    <mergeCell ref="E518:F518"/>
    <mergeCell ref="E520:F520"/>
    <mergeCell ref="E521:F521"/>
    <mergeCell ref="E522:F522"/>
    <mergeCell ref="E533:F533"/>
    <mergeCell ref="E534:F534"/>
    <mergeCell ref="E535:F535"/>
    <mergeCell ref="E566:F566"/>
    <mergeCell ref="E648:F648"/>
    <mergeCell ref="E626:F626"/>
    <mergeCell ref="E627:F627"/>
    <mergeCell ref="E639:F639"/>
    <mergeCell ref="H575:I575"/>
    <mergeCell ref="E586:F586"/>
    <mergeCell ref="H588:I588"/>
    <mergeCell ref="E599:F599"/>
    <mergeCell ref="E600:F600"/>
    <mergeCell ref="E601:F601"/>
    <mergeCell ref="E612:F612"/>
    <mergeCell ref="E507:F507"/>
    <mergeCell ref="E511:F511"/>
    <mergeCell ref="E512:F512"/>
    <mergeCell ref="E649:F649"/>
    <mergeCell ref="E638:F638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2:F622"/>
    <mergeCell ref="E623:F623"/>
    <mergeCell ref="E624:F624"/>
    <mergeCell ref="E625:F625"/>
    <mergeCell ref="E559:F559"/>
    <mergeCell ref="E577:F577"/>
    <mergeCell ref="E578:F578"/>
    <mergeCell ref="E579:F579"/>
    <mergeCell ref="E580:F580"/>
    <mergeCell ref="E581:F581"/>
    <mergeCell ref="E567:F567"/>
    <mergeCell ref="E568:F568"/>
    <mergeCell ref="E569:F569"/>
    <mergeCell ref="E570:F570"/>
    <mergeCell ref="E571:F571"/>
    <mergeCell ref="E564:F564"/>
    <mergeCell ref="E565:F565"/>
    <mergeCell ref="E485:F485"/>
    <mergeCell ref="E486:F486"/>
    <mergeCell ref="E487:F487"/>
    <mergeCell ref="E464:F464"/>
    <mergeCell ref="E476:F476"/>
    <mergeCell ref="E471:F471"/>
    <mergeCell ref="E475:F475"/>
    <mergeCell ref="E468:F468"/>
    <mergeCell ref="E469:F469"/>
    <mergeCell ref="E470:F470"/>
    <mergeCell ref="E472:F472"/>
    <mergeCell ref="E473:F473"/>
    <mergeCell ref="E474:F474"/>
    <mergeCell ref="E459:F459"/>
    <mergeCell ref="E463:F463"/>
    <mergeCell ref="E458:F458"/>
    <mergeCell ref="E447:F447"/>
    <mergeCell ref="E448:F448"/>
    <mergeCell ref="E434:F434"/>
    <mergeCell ref="E423:F423"/>
    <mergeCell ref="E427:F427"/>
    <mergeCell ref="E420:F420"/>
    <mergeCell ref="E421:F421"/>
    <mergeCell ref="E422:F422"/>
    <mergeCell ref="E424:F424"/>
    <mergeCell ref="E425:F425"/>
    <mergeCell ref="E389:F389"/>
    <mergeCell ref="E390:F390"/>
    <mergeCell ref="E391:F391"/>
    <mergeCell ref="E411:F411"/>
    <mergeCell ref="E415:F415"/>
    <mergeCell ref="E410:F410"/>
    <mergeCell ref="E401:F401"/>
    <mergeCell ref="E395:F395"/>
    <mergeCell ref="E396:F396"/>
    <mergeCell ref="E402:F402"/>
    <mergeCell ref="E403:F403"/>
    <mergeCell ref="E412:F412"/>
    <mergeCell ref="E413:F413"/>
    <mergeCell ref="E414:F414"/>
    <mergeCell ref="E369:F369"/>
    <mergeCell ref="E358:F358"/>
    <mergeCell ref="E353:F353"/>
    <mergeCell ref="E357:F357"/>
    <mergeCell ref="E344:F344"/>
    <mergeCell ref="E388:F388"/>
    <mergeCell ref="E379:F379"/>
    <mergeCell ref="E380:F380"/>
    <mergeCell ref="E381:F381"/>
    <mergeCell ref="E370:F370"/>
    <mergeCell ref="E359:F359"/>
    <mergeCell ref="E371:F371"/>
    <mergeCell ref="E366:F366"/>
    <mergeCell ref="E397:F397"/>
    <mergeCell ref="E367:F367"/>
    <mergeCell ref="E400:F400"/>
    <mergeCell ref="E433:F433"/>
    <mergeCell ref="E189:F189"/>
    <mergeCell ref="E190:F190"/>
    <mergeCell ref="E191:F191"/>
    <mergeCell ref="E192:F192"/>
    <mergeCell ref="E193:F193"/>
    <mergeCell ref="E306:F306"/>
    <mergeCell ref="E267:F267"/>
    <mergeCell ref="E268:F268"/>
    <mergeCell ref="E262:F262"/>
    <mergeCell ref="E255:F255"/>
    <mergeCell ref="E252:F252"/>
    <mergeCell ref="E253:F253"/>
    <mergeCell ref="E254:F254"/>
    <mergeCell ref="E251:F251"/>
    <mergeCell ref="E260:F260"/>
    <mergeCell ref="E261:F261"/>
    <mergeCell ref="E244:F244"/>
    <mergeCell ref="E242:F242"/>
    <mergeCell ref="E243:F243"/>
    <mergeCell ref="E273:F273"/>
    <mergeCell ref="E285:F285"/>
    <mergeCell ref="E221:F221"/>
    <mergeCell ref="E214:F214"/>
    <mergeCell ref="E281:F281"/>
    <mergeCell ref="E293:F293"/>
    <mergeCell ref="E178:F178"/>
    <mergeCell ref="E168:F168"/>
    <mergeCell ref="E169:F169"/>
    <mergeCell ref="E170:F170"/>
    <mergeCell ref="E171:F171"/>
    <mergeCell ref="E172:F172"/>
    <mergeCell ref="E215:F215"/>
    <mergeCell ref="E216:F216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201:F201"/>
    <mergeCell ref="E202:F202"/>
    <mergeCell ref="E203:F203"/>
    <mergeCell ref="E194:F194"/>
    <mergeCell ref="E198:F198"/>
    <mergeCell ref="E199:F199"/>
    <mergeCell ref="E200:F200"/>
    <mergeCell ref="E205:F205"/>
    <mergeCell ref="E211:F211"/>
    <mergeCell ref="E212:F212"/>
    <mergeCell ref="E213:F213"/>
    <mergeCell ref="E174:F174"/>
    <mergeCell ref="E173:F173"/>
    <mergeCell ref="E210:F210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78:F78"/>
    <mergeCell ref="E79:F79"/>
    <mergeCell ref="E80:F80"/>
    <mergeCell ref="E71:F71"/>
    <mergeCell ref="E72:F72"/>
    <mergeCell ref="E73:F73"/>
    <mergeCell ref="E74:F74"/>
    <mergeCell ref="E75:F75"/>
    <mergeCell ref="E133:F133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13:F113"/>
    <mergeCell ref="E114:F114"/>
    <mergeCell ref="E40:F40"/>
    <mergeCell ref="E41:F41"/>
    <mergeCell ref="E47:F47"/>
    <mergeCell ref="E48:F48"/>
    <mergeCell ref="E32:F32"/>
    <mergeCell ref="E35:F35"/>
    <mergeCell ref="E36:F36"/>
    <mergeCell ref="E37:F37"/>
    <mergeCell ref="E38:F38"/>
    <mergeCell ref="E39:F39"/>
    <mergeCell ref="E50:F50"/>
    <mergeCell ref="E51:F51"/>
    <mergeCell ref="E52:F52"/>
    <mergeCell ref="E49:F49"/>
    <mergeCell ref="E53:F53"/>
    <mergeCell ref="E54:F54"/>
    <mergeCell ref="E102:F102"/>
    <mergeCell ref="E101:F101"/>
    <mergeCell ref="E107:F107"/>
    <mergeCell ref="E61:F61"/>
    <mergeCell ref="E62:F62"/>
    <mergeCell ref="E63:F63"/>
    <mergeCell ref="E64:F64"/>
    <mergeCell ref="E65:F65"/>
    <mergeCell ref="E59:F59"/>
    <mergeCell ref="E60:F60"/>
    <mergeCell ref="E81:F81"/>
    <mergeCell ref="E82:F82"/>
    <mergeCell ref="E83:F83"/>
    <mergeCell ref="E84:F84"/>
    <mergeCell ref="E5:G5"/>
    <mergeCell ref="H5:I5"/>
    <mergeCell ref="A11:J11"/>
    <mergeCell ref="E42:F42"/>
    <mergeCell ref="E27:F27"/>
    <mergeCell ref="E21:F21"/>
    <mergeCell ref="E20:F20"/>
    <mergeCell ref="E26:F26"/>
    <mergeCell ref="E19:F19"/>
    <mergeCell ref="E18:F18"/>
    <mergeCell ref="E17:F17"/>
    <mergeCell ref="E13:F13"/>
    <mergeCell ref="E12:F12"/>
    <mergeCell ref="E34:F34"/>
    <mergeCell ref="E33:F33"/>
    <mergeCell ref="E16:F16"/>
    <mergeCell ref="E15:F15"/>
    <mergeCell ref="E14:F14"/>
    <mergeCell ref="E22:F22"/>
    <mergeCell ref="H24:I24"/>
    <mergeCell ref="E28:F28"/>
    <mergeCell ref="H30:I30"/>
    <mergeCell ref="E85:F85"/>
    <mergeCell ref="E76:F76"/>
    <mergeCell ref="E77:F77"/>
    <mergeCell ref="E66:F66"/>
    <mergeCell ref="E67:F67"/>
    <mergeCell ref="E68:F68"/>
    <mergeCell ref="E69:F69"/>
    <mergeCell ref="E70:F70"/>
    <mergeCell ref="E365:F365"/>
    <mergeCell ref="E340:F340"/>
    <mergeCell ref="E341:F341"/>
    <mergeCell ref="E342:F342"/>
    <mergeCell ref="E343:F343"/>
    <mergeCell ref="E328:F328"/>
    <mergeCell ref="E329:F329"/>
    <mergeCell ref="E330:F330"/>
    <mergeCell ref="E331:F331"/>
    <mergeCell ref="E322:F322"/>
    <mergeCell ref="E363:F363"/>
    <mergeCell ref="E179:F179"/>
    <mergeCell ref="E186:F186"/>
    <mergeCell ref="E187:F187"/>
    <mergeCell ref="E188:F188"/>
    <mergeCell ref="E195:F195"/>
    <mergeCell ref="E196:F196"/>
    <mergeCell ref="E197:F197"/>
    <mergeCell ref="E204:F204"/>
    <mergeCell ref="E185:F185"/>
    <mergeCell ref="E237:F237"/>
    <mergeCell ref="E236:F236"/>
    <mergeCell ref="E238:F238"/>
    <mergeCell ref="E220:F220"/>
    <mergeCell ref="E184:F184"/>
    <mergeCell ref="E583:F583"/>
    <mergeCell ref="E584:F584"/>
    <mergeCell ref="E621:F621"/>
    <mergeCell ref="E698:F698"/>
    <mergeCell ref="E618:F618"/>
    <mergeCell ref="E619:F619"/>
    <mergeCell ref="E620:F620"/>
    <mergeCell ref="E609:F609"/>
    <mergeCell ref="E610:F610"/>
    <mergeCell ref="E604:F604"/>
    <mergeCell ref="E605:F605"/>
    <mergeCell ref="E606:F606"/>
    <mergeCell ref="E607:F607"/>
    <mergeCell ref="E608:F608"/>
    <mergeCell ref="E646:F646"/>
    <mergeCell ref="E647:F647"/>
    <mergeCell ref="E302:F302"/>
    <mergeCell ref="E303:F303"/>
    <mergeCell ref="E304:F304"/>
    <mergeCell ref="E324:F324"/>
    <mergeCell ref="E553:F553"/>
    <mergeCell ref="E573:F573"/>
    <mergeCell ref="E385:F385"/>
    <mergeCell ref="E386:F386"/>
    <mergeCell ref="E376:F376"/>
    <mergeCell ref="E377:F377"/>
    <mergeCell ref="E678:F678"/>
    <mergeCell ref="E679:F679"/>
    <mergeCell ref="E680:F680"/>
    <mergeCell ref="E218:F218"/>
    <mergeCell ref="E219:F219"/>
    <mergeCell ref="E1181:F1181"/>
    <mergeCell ref="E1182:F1182"/>
    <mergeCell ref="E807:F807"/>
    <mergeCell ref="E808:F808"/>
    <mergeCell ref="E798:F798"/>
    <mergeCell ref="E799:F799"/>
    <mergeCell ref="E800:F800"/>
    <mergeCell ref="E817:F817"/>
    <mergeCell ref="E816:F816"/>
    <mergeCell ref="E1079:F1079"/>
    <mergeCell ref="E1080:F1080"/>
    <mergeCell ref="E1089:F1089"/>
    <mergeCell ref="E1100:F1100"/>
    <mergeCell ref="E1101:F1101"/>
    <mergeCell ref="E1093:F1093"/>
    <mergeCell ref="E1094:F1094"/>
    <mergeCell ref="E1095:F1095"/>
    <mergeCell ref="E1178:F1178"/>
    <mergeCell ref="E1179:F1179"/>
    <mergeCell ref="E881:F881"/>
    <mergeCell ref="E882:F882"/>
    <mergeCell ref="E890:F890"/>
    <mergeCell ref="E891:F891"/>
    <mergeCell ref="E892:F892"/>
    <mergeCell ref="E900:F900"/>
    <mergeCell ref="E901:F901"/>
    <mergeCell ref="E1000:F1000"/>
    <mergeCell ref="E1024:F1024"/>
    <mergeCell ref="E993:F993"/>
    <mergeCell ref="E998:F998"/>
    <mergeCell ref="E999:F999"/>
    <mergeCell ref="E990:F990"/>
    <mergeCell ref="E917:F917"/>
    <mergeCell ref="E918:F918"/>
    <mergeCell ref="E1102:F1102"/>
    <mergeCell ref="E1010:F1010"/>
    <mergeCell ref="E1011:F1011"/>
    <mergeCell ref="E1019:F1019"/>
    <mergeCell ref="E1020:F1020"/>
    <mergeCell ref="E982:F982"/>
    <mergeCell ref="E1071:F1071"/>
    <mergeCell ref="E1078:F1078"/>
    <mergeCell ref="E1709:F1709"/>
    <mergeCell ref="E1718:F1718"/>
    <mergeCell ref="E979:F979"/>
    <mergeCell ref="E980:F980"/>
    <mergeCell ref="E981:F981"/>
    <mergeCell ref="E988:F988"/>
    <mergeCell ref="E989:F989"/>
    <mergeCell ref="E1001:F1001"/>
    <mergeCell ref="E1002:F1002"/>
    <mergeCell ref="E1657:F1657"/>
    <mergeCell ref="E1707:F1707"/>
    <mergeCell ref="E1708:F1708"/>
    <mergeCell ref="E1592:F1592"/>
    <mergeCell ref="E1559:F1559"/>
    <mergeCell ref="E1560:F1560"/>
    <mergeCell ref="E1712:F1712"/>
    <mergeCell ref="E1713:F1713"/>
    <mergeCell ref="E1398:F1398"/>
    <mergeCell ref="E1399:F1399"/>
    <mergeCell ref="E1406:F1406"/>
    <mergeCell ref="E1371:F1371"/>
    <mergeCell ref="E1227:F1227"/>
    <mergeCell ref="E1724:F1724"/>
    <mergeCell ref="E1759:F1759"/>
    <mergeCell ref="E1774:F1774"/>
    <mergeCell ref="E1764:F1764"/>
    <mergeCell ref="E1767:F1767"/>
    <mergeCell ref="E1768:F1768"/>
    <mergeCell ref="E1777:F1777"/>
    <mergeCell ref="E1778:F1778"/>
    <mergeCell ref="E1725:F1725"/>
    <mergeCell ref="E1726:F1726"/>
    <mergeCell ref="E1715:F1715"/>
    <mergeCell ref="E1716:F1716"/>
    <mergeCell ref="E1717:F1717"/>
    <mergeCell ref="H246:I246"/>
    <mergeCell ref="E248:F248"/>
    <mergeCell ref="E249:F249"/>
    <mergeCell ref="E250:F250"/>
    <mergeCell ref="H264:I264"/>
    <mergeCell ref="E266:F266"/>
    <mergeCell ref="H270:I270"/>
    <mergeCell ref="E272:F272"/>
    <mergeCell ref="H278:I278"/>
    <mergeCell ref="E282:F282"/>
    <mergeCell ref="E283:F283"/>
    <mergeCell ref="E284:F284"/>
    <mergeCell ref="H288:I288"/>
    <mergeCell ref="E290:F290"/>
    <mergeCell ref="E294:F294"/>
    <mergeCell ref="E295:F295"/>
    <mergeCell ref="E296:F296"/>
    <mergeCell ref="H326:I326"/>
    <mergeCell ref="H336:I336"/>
    <mergeCell ref="E338:F338"/>
    <mergeCell ref="E339:F339"/>
    <mergeCell ref="H348:I348"/>
    <mergeCell ref="E350:F350"/>
    <mergeCell ref="E351:F351"/>
    <mergeCell ref="E352:F352"/>
    <mergeCell ref="E372:F372"/>
    <mergeCell ref="H393:I393"/>
    <mergeCell ref="E398:F398"/>
    <mergeCell ref="E399:F399"/>
    <mergeCell ref="E307:F307"/>
    <mergeCell ref="E308:F308"/>
    <mergeCell ref="E309:F309"/>
    <mergeCell ref="E319:F319"/>
    <mergeCell ref="E320:F320"/>
    <mergeCell ref="E321:F321"/>
    <mergeCell ref="E332:F332"/>
    <mergeCell ref="E333:F333"/>
    <mergeCell ref="E334:F334"/>
    <mergeCell ref="E345:F345"/>
    <mergeCell ref="E346:F346"/>
    <mergeCell ref="E354:F354"/>
    <mergeCell ref="E355:F355"/>
    <mergeCell ref="E356:F356"/>
    <mergeCell ref="E364:F364"/>
    <mergeCell ref="H361:I361"/>
    <mergeCell ref="H374:I374"/>
    <mergeCell ref="H383:I383"/>
    <mergeCell ref="E378:F378"/>
    <mergeCell ref="E387:F387"/>
    <mergeCell ref="E311:F311"/>
    <mergeCell ref="E368:F368"/>
    <mergeCell ref="H405:I405"/>
    <mergeCell ref="E407:F407"/>
    <mergeCell ref="E408:F408"/>
    <mergeCell ref="E409:F409"/>
    <mergeCell ref="E429:F429"/>
    <mergeCell ref="H431:I431"/>
    <mergeCell ref="H441:I441"/>
    <mergeCell ref="E443:F443"/>
    <mergeCell ref="E444:F444"/>
    <mergeCell ref="H453:I453"/>
    <mergeCell ref="E455:F455"/>
    <mergeCell ref="E456:F456"/>
    <mergeCell ref="E457:F457"/>
    <mergeCell ref="E450:F450"/>
    <mergeCell ref="E451:F451"/>
    <mergeCell ref="H418:I418"/>
    <mergeCell ref="E477:F477"/>
    <mergeCell ref="E426:F426"/>
    <mergeCell ref="E437:F437"/>
    <mergeCell ref="E438:F438"/>
    <mergeCell ref="E439:F439"/>
    <mergeCell ref="E428:F428"/>
    <mergeCell ref="H466:I466"/>
    <mergeCell ref="E449:F449"/>
    <mergeCell ref="E460:F460"/>
    <mergeCell ref="E461:F461"/>
    <mergeCell ref="E462:F462"/>
    <mergeCell ref="E445:F445"/>
    <mergeCell ref="E446:F446"/>
    <mergeCell ref="E416:F416"/>
    <mergeCell ref="E435:F435"/>
    <mergeCell ref="E436:F436"/>
    <mergeCell ref="H479:I479"/>
    <mergeCell ref="H489:I489"/>
    <mergeCell ref="E491:F491"/>
    <mergeCell ref="E492:F492"/>
    <mergeCell ref="H501:I501"/>
    <mergeCell ref="E503:F503"/>
    <mergeCell ref="E504:F504"/>
    <mergeCell ref="E505:F505"/>
    <mergeCell ref="E525:F525"/>
    <mergeCell ref="H527:I527"/>
    <mergeCell ref="H537:I537"/>
    <mergeCell ref="E539:F539"/>
    <mergeCell ref="E540:F540"/>
    <mergeCell ref="H549:I549"/>
    <mergeCell ref="E551:F551"/>
    <mergeCell ref="E552:F552"/>
    <mergeCell ref="E506:F506"/>
    <mergeCell ref="E495:F495"/>
    <mergeCell ref="E496:F496"/>
    <mergeCell ref="E497:F497"/>
    <mergeCell ref="E493:F493"/>
    <mergeCell ref="E494:F494"/>
    <mergeCell ref="E498:F498"/>
    <mergeCell ref="E499:F499"/>
    <mergeCell ref="E508:F508"/>
    <mergeCell ref="E509:F509"/>
    <mergeCell ref="E510:F510"/>
    <mergeCell ref="E483:F483"/>
    <mergeCell ref="E484:F484"/>
    <mergeCell ref="E481:F481"/>
    <mergeCell ref="E482:F482"/>
    <mergeCell ref="E532:F532"/>
    <mergeCell ref="H616:I616"/>
    <mergeCell ref="E640:F640"/>
    <mergeCell ref="E641:F641"/>
    <mergeCell ref="E642:F642"/>
    <mergeCell ref="H644:I644"/>
    <mergeCell ref="H654:I654"/>
    <mergeCell ref="E673:F673"/>
    <mergeCell ref="E662:F662"/>
    <mergeCell ref="E663:F663"/>
    <mergeCell ref="E664:F664"/>
    <mergeCell ref="E665:F665"/>
    <mergeCell ref="E666:F666"/>
    <mergeCell ref="E657:F657"/>
    <mergeCell ref="E658:F658"/>
    <mergeCell ref="E659:F659"/>
    <mergeCell ref="E660:F660"/>
    <mergeCell ref="E661:F661"/>
    <mergeCell ref="E650:F650"/>
    <mergeCell ref="E651:F651"/>
    <mergeCell ref="H819:I819"/>
    <mergeCell ref="E821:F821"/>
    <mergeCell ref="H838:I838"/>
    <mergeCell ref="E843:F843"/>
    <mergeCell ref="E844:F844"/>
    <mergeCell ref="H846:I846"/>
    <mergeCell ref="E854:F854"/>
    <mergeCell ref="H856:I856"/>
    <mergeCell ref="E862:F862"/>
    <mergeCell ref="E863:F863"/>
    <mergeCell ref="E827:F827"/>
    <mergeCell ref="E722:F722"/>
    <mergeCell ref="H725:I725"/>
    <mergeCell ref="E731:F731"/>
    <mergeCell ref="E732:F732"/>
    <mergeCell ref="E733:F733"/>
    <mergeCell ref="H737:I737"/>
    <mergeCell ref="H746:I746"/>
    <mergeCell ref="E749:F749"/>
    <mergeCell ref="E750:F750"/>
    <mergeCell ref="E751:F751"/>
    <mergeCell ref="E727:F727"/>
    <mergeCell ref="E728:F728"/>
    <mergeCell ref="E803:F803"/>
    <mergeCell ref="E810:F810"/>
    <mergeCell ref="E811:F811"/>
    <mergeCell ref="E812:F812"/>
    <mergeCell ref="E791:F791"/>
    <mergeCell ref="E801:F801"/>
    <mergeCell ref="E734:F734"/>
    <mergeCell ref="E735:F735"/>
    <mergeCell ref="E723:F723"/>
    <mergeCell ref="E864:F864"/>
    <mergeCell ref="H866:I866"/>
    <mergeCell ref="E860:F860"/>
    <mergeCell ref="E858:F858"/>
    <mergeCell ref="E859:F859"/>
    <mergeCell ref="E850:F850"/>
    <mergeCell ref="E851:F851"/>
    <mergeCell ref="E852:F852"/>
    <mergeCell ref="E853:F853"/>
    <mergeCell ref="E861:F861"/>
    <mergeCell ref="E848:F848"/>
    <mergeCell ref="E849:F849"/>
    <mergeCell ref="E828:F828"/>
    <mergeCell ref="E840:F840"/>
    <mergeCell ref="E841:F841"/>
    <mergeCell ref="H876:I876"/>
    <mergeCell ref="E880:F880"/>
    <mergeCell ref="E833:F833"/>
    <mergeCell ref="E834:F834"/>
    <mergeCell ref="E835:F835"/>
    <mergeCell ref="H830:I830"/>
    <mergeCell ref="E868:F868"/>
    <mergeCell ref="E873:F873"/>
    <mergeCell ref="E869:F869"/>
    <mergeCell ref="E842:F842"/>
    <mergeCell ref="E836:F836"/>
    <mergeCell ref="E832:F832"/>
    <mergeCell ref="E870:F870"/>
    <mergeCell ref="E871:F871"/>
    <mergeCell ref="E872:F872"/>
    <mergeCell ref="E910:F910"/>
    <mergeCell ref="H912:I912"/>
    <mergeCell ref="E914:F914"/>
    <mergeCell ref="E915:F915"/>
    <mergeCell ref="E1072:F1072"/>
    <mergeCell ref="E1073:F1073"/>
    <mergeCell ref="E1074:F1074"/>
    <mergeCell ref="E1085:F1085"/>
    <mergeCell ref="E1086:F1086"/>
    <mergeCell ref="E1087:F1087"/>
    <mergeCell ref="H1045:I1045"/>
    <mergeCell ref="H1383:I1383"/>
    <mergeCell ref="E1389:F1389"/>
    <mergeCell ref="H1391:I1391"/>
    <mergeCell ref="E1401:F1401"/>
    <mergeCell ref="H1403:I1403"/>
    <mergeCell ref="E1417:F1417"/>
    <mergeCell ref="E1285:F1285"/>
    <mergeCell ref="E1286:F1286"/>
    <mergeCell ref="E1278:F1278"/>
    <mergeCell ref="E1279:F1279"/>
    <mergeCell ref="E1280:F1280"/>
    <mergeCell ref="E1216:F1216"/>
    <mergeCell ref="H1218:I1218"/>
    <mergeCell ref="E1222:F1222"/>
    <mergeCell ref="H1224:I1224"/>
    <mergeCell ref="E1232:F1232"/>
    <mergeCell ref="H1234:I1234"/>
    <mergeCell ref="E1244:F1244"/>
    <mergeCell ref="H1246:I1246"/>
    <mergeCell ref="E1257:F1257"/>
    <mergeCell ref="H1259:I1259"/>
    <mergeCell ref="H1419:I1419"/>
    <mergeCell ref="E1427:F1427"/>
    <mergeCell ref="H1429:I1429"/>
    <mergeCell ref="E1439:F1439"/>
    <mergeCell ref="E1381:F1381"/>
    <mergeCell ref="E1436:F1436"/>
    <mergeCell ref="E1432:F1432"/>
    <mergeCell ref="E1433:F1433"/>
    <mergeCell ref="E1434:F1434"/>
    <mergeCell ref="E1435:F1435"/>
    <mergeCell ref="E1424:F1424"/>
    <mergeCell ref="E1425:F1425"/>
    <mergeCell ref="E1431:F1431"/>
    <mergeCell ref="E1437:F1437"/>
    <mergeCell ref="E1438:F1438"/>
    <mergeCell ref="H1374:I1374"/>
    <mergeCell ref="E1426:F1426"/>
    <mergeCell ref="E1400:F1400"/>
    <mergeCell ref="E1411:F1411"/>
    <mergeCell ref="E1412:F1412"/>
    <mergeCell ref="E1413:F1413"/>
    <mergeCell ref="E1388:F1388"/>
    <mergeCell ref="E1377:F1377"/>
    <mergeCell ref="E1385:F1385"/>
    <mergeCell ref="E1386:F1386"/>
    <mergeCell ref="E1387:F1387"/>
    <mergeCell ref="E1422:F1422"/>
    <mergeCell ref="E1423:F1423"/>
    <mergeCell ref="E1405:F1405"/>
    <mergeCell ref="E1409:F1409"/>
    <mergeCell ref="E1410:F1410"/>
    <mergeCell ref="E1421:F1421"/>
    <mergeCell ref="E1277:F1277"/>
    <mergeCell ref="E1273:F1273"/>
    <mergeCell ref="E1262:F1262"/>
    <mergeCell ref="E1263:F1263"/>
    <mergeCell ref="E1264:F1264"/>
    <mergeCell ref="E1261:F1261"/>
    <mergeCell ref="E1251:F1251"/>
    <mergeCell ref="E1252:F1252"/>
    <mergeCell ref="E1253:F1253"/>
    <mergeCell ref="E1254:F1254"/>
    <mergeCell ref="E1268:F1268"/>
    <mergeCell ref="E1265:F1265"/>
    <mergeCell ref="E1266:F1266"/>
    <mergeCell ref="E1274:F1274"/>
    <mergeCell ref="E1272:F1272"/>
    <mergeCell ref="E1267:F1267"/>
    <mergeCell ref="H1588:I1588"/>
    <mergeCell ref="H1270:I1270"/>
    <mergeCell ref="E1281:F1281"/>
    <mergeCell ref="H1283:I1283"/>
    <mergeCell ref="E1290:F1290"/>
    <mergeCell ref="H1292:I1292"/>
    <mergeCell ref="E1298:F1298"/>
    <mergeCell ref="E1295:F1295"/>
    <mergeCell ref="E1275:F1275"/>
    <mergeCell ref="E1276:F1276"/>
    <mergeCell ref="E1304:F1304"/>
    <mergeCell ref="E1302:F1302"/>
    <mergeCell ref="E1303:F1303"/>
    <mergeCell ref="E1311:F1311"/>
    <mergeCell ref="E1312:F1312"/>
    <mergeCell ref="E1313:F1313"/>
    <mergeCell ref="E1597:F1597"/>
    <mergeCell ref="H1599:I1599"/>
    <mergeCell ref="E1605:F1605"/>
    <mergeCell ref="H1607:I1607"/>
    <mergeCell ref="E1612:F1612"/>
    <mergeCell ref="E1593:F1593"/>
    <mergeCell ref="E1601:F1601"/>
    <mergeCell ref="E1602:F1602"/>
    <mergeCell ref="E1591:F1591"/>
    <mergeCell ref="E1610:F1610"/>
    <mergeCell ref="E1603:F1603"/>
    <mergeCell ref="E1604:F1604"/>
    <mergeCell ref="E1594:F1594"/>
    <mergeCell ref="E1595:F1595"/>
    <mergeCell ref="E1565:F1565"/>
    <mergeCell ref="E1590:F1590"/>
    <mergeCell ref="E1580:F1580"/>
    <mergeCell ref="E1581:F1581"/>
    <mergeCell ref="E1576:F1576"/>
    <mergeCell ref="E1568:F1568"/>
    <mergeCell ref="E1569:F1569"/>
    <mergeCell ref="E1570:F1570"/>
    <mergeCell ref="E1585:F1585"/>
    <mergeCell ref="E1566:F1566"/>
    <mergeCell ref="E1586:F1586"/>
    <mergeCell ref="E1582:F1582"/>
    <mergeCell ref="E1583:F1583"/>
    <mergeCell ref="E1584:F1584"/>
    <mergeCell ref="E1577:F1577"/>
    <mergeCell ref="E1578:F1578"/>
    <mergeCell ref="E1579:F1579"/>
    <mergeCell ref="H1762:I1762"/>
    <mergeCell ref="E1769:F1769"/>
    <mergeCell ref="H1771:I1771"/>
    <mergeCell ref="E1780:F1780"/>
    <mergeCell ref="E1651:F1651"/>
    <mergeCell ref="E1652:F1652"/>
    <mergeCell ref="E1658:F1658"/>
    <mergeCell ref="E1659:F1659"/>
    <mergeCell ref="E1660:F1660"/>
    <mergeCell ref="E1678:F1678"/>
    <mergeCell ref="E1679:F1679"/>
    <mergeCell ref="E1680:F1680"/>
    <mergeCell ref="E1661:F1661"/>
    <mergeCell ref="E1662:F1662"/>
    <mergeCell ref="E1681:F1681"/>
    <mergeCell ref="E1663:F1663"/>
    <mergeCell ref="E1664:F1664"/>
    <mergeCell ref="E1665:F1665"/>
    <mergeCell ref="E1676:F1676"/>
    <mergeCell ref="E1677:F1677"/>
    <mergeCell ref="E1674:F1674"/>
    <mergeCell ref="E1675:F1675"/>
    <mergeCell ref="E1670:F1670"/>
    <mergeCell ref="E1671:F1671"/>
    <mergeCell ref="E1672:F1672"/>
    <mergeCell ref="E1673:F1673"/>
    <mergeCell ref="E1756:F1756"/>
    <mergeCell ref="E1757:F1757"/>
    <mergeCell ref="E1754:F1754"/>
    <mergeCell ref="E1755:F1755"/>
    <mergeCell ref="E1758:F1758"/>
    <mergeCell ref="E1711:F1711"/>
    <mergeCell ref="E1851:F1851"/>
    <mergeCell ref="E1849:F1849"/>
    <mergeCell ref="E1840:F1840"/>
    <mergeCell ref="E1841:F1841"/>
    <mergeCell ref="E1900:F1900"/>
    <mergeCell ref="E1901:F1901"/>
    <mergeCell ref="E1902:F1902"/>
    <mergeCell ref="E1893:F1893"/>
    <mergeCell ref="E1894:F1894"/>
    <mergeCell ref="E1831:F1831"/>
    <mergeCell ref="E1832:F1832"/>
    <mergeCell ref="E1833:F1833"/>
    <mergeCell ref="E1826:F1826"/>
    <mergeCell ref="E1892:F1892"/>
    <mergeCell ref="E1943:F1943"/>
    <mergeCell ref="E1944:F1944"/>
    <mergeCell ref="E1941:F1941"/>
    <mergeCell ref="E1853:F1853"/>
    <mergeCell ref="E1842:F1842"/>
    <mergeCell ref="E1891:F1891"/>
    <mergeCell ref="E1858:F1858"/>
    <mergeCell ref="E1859:F1859"/>
    <mergeCell ref="E1860:F1860"/>
    <mergeCell ref="E1850:F1850"/>
    <mergeCell ref="E1883:F1883"/>
    <mergeCell ref="E1861:F1861"/>
    <mergeCell ref="E1888:F1888"/>
    <mergeCell ref="E1889:F1889"/>
    <mergeCell ref="E1895:F1895"/>
    <mergeCell ref="E1903:F1903"/>
    <mergeCell ref="E1904:F1904"/>
    <mergeCell ref="E1866:F1866"/>
    <mergeCell ref="E2083:F2083"/>
    <mergeCell ref="E1905:F1905"/>
    <mergeCell ref="E1910:F1910"/>
    <mergeCell ref="E1911:F1911"/>
    <mergeCell ref="E1931:F1931"/>
    <mergeCell ref="E1937:F1937"/>
    <mergeCell ref="E1938:F1938"/>
    <mergeCell ref="E1939:F1939"/>
    <mergeCell ref="E1970:F1970"/>
    <mergeCell ref="E1917:F1917"/>
    <mergeCell ref="E1918:F1918"/>
    <mergeCell ref="E1926:F1926"/>
    <mergeCell ref="E1927:F1927"/>
    <mergeCell ref="E1928:F1928"/>
    <mergeCell ref="E1929:F1929"/>
    <mergeCell ref="E1919:F1919"/>
    <mergeCell ref="E1920:F1920"/>
    <mergeCell ref="E1925:F1925"/>
    <mergeCell ref="E1952:F1952"/>
    <mergeCell ref="E1953:F1953"/>
    <mergeCell ref="E1954:F1954"/>
    <mergeCell ref="E1955:F1955"/>
    <mergeCell ref="E1968:F1968"/>
    <mergeCell ref="E1976:F1976"/>
    <mergeCell ref="E2044:F2044"/>
    <mergeCell ref="E2034:F2034"/>
    <mergeCell ref="E2038:F2038"/>
    <mergeCell ref="E1945:F1945"/>
    <mergeCell ref="E1969:F1969"/>
    <mergeCell ref="E1962:F1962"/>
    <mergeCell ref="E1963:F1963"/>
    <mergeCell ref="E2003:F2003"/>
    <mergeCell ref="E2045:F2045"/>
    <mergeCell ref="E2046:F2046"/>
    <mergeCell ref="E2047:F2047"/>
    <mergeCell ref="E2055:F2055"/>
    <mergeCell ref="E2056:F2056"/>
    <mergeCell ref="E1760:F1760"/>
    <mergeCell ref="E1793:F1793"/>
    <mergeCell ref="E1784:F1784"/>
    <mergeCell ref="E1788:F1788"/>
    <mergeCell ref="E1775:F1775"/>
    <mergeCell ref="E1776:F1776"/>
    <mergeCell ref="E1785:F1785"/>
    <mergeCell ref="E1786:F1786"/>
    <mergeCell ref="E1787:F1787"/>
    <mergeCell ref="E1794:F1794"/>
    <mergeCell ref="E1795:F1795"/>
    <mergeCell ref="E1796:F1796"/>
    <mergeCell ref="E1773:F1773"/>
    <mergeCell ref="E1765:F1765"/>
    <mergeCell ref="E1766:F1766"/>
    <mergeCell ref="E1930:F1930"/>
    <mergeCell ref="E1950:F1950"/>
    <mergeCell ref="E1951:F1951"/>
    <mergeCell ref="E1942:F1942"/>
    <mergeCell ref="E1862:F1862"/>
    <mergeCell ref="E1956:F1956"/>
    <mergeCell ref="E1807:F1807"/>
    <mergeCell ref="E1814:F1814"/>
    <mergeCell ref="E1815:F1815"/>
    <mergeCell ref="E1816:F1816"/>
    <mergeCell ref="E1823:F1823"/>
    <mergeCell ref="E1824:F1824"/>
    <mergeCell ref="E1322:F1322"/>
    <mergeCell ref="E1350:F1350"/>
    <mergeCell ref="E1294:F1294"/>
    <mergeCell ref="E1289:F1289"/>
    <mergeCell ref="E1287:F1287"/>
    <mergeCell ref="H1300:I1300"/>
    <mergeCell ref="E1307:F1307"/>
    <mergeCell ref="E1296:F1296"/>
    <mergeCell ref="E1297:F1297"/>
    <mergeCell ref="E1288:F1288"/>
    <mergeCell ref="E1306:F1306"/>
    <mergeCell ref="E1315:F1315"/>
    <mergeCell ref="E1323:F1323"/>
    <mergeCell ref="E1324:F1324"/>
    <mergeCell ref="E1325:F1325"/>
    <mergeCell ref="E1332:F1332"/>
    <mergeCell ref="E1314:F1314"/>
    <mergeCell ref="E1330:F1330"/>
    <mergeCell ref="E1331:F1331"/>
    <mergeCell ref="E1339:F1339"/>
    <mergeCell ref="E1340:F1340"/>
    <mergeCell ref="E1347:F1347"/>
    <mergeCell ref="E1348:F1348"/>
    <mergeCell ref="E1349:F1349"/>
    <mergeCell ref="E1338:F1338"/>
    <mergeCell ref="E1320:F1320"/>
    <mergeCell ref="E1321:F1321"/>
    <mergeCell ref="E1333:F1333"/>
    <mergeCell ref="E1305:F1305"/>
    <mergeCell ref="H1487:I1487"/>
    <mergeCell ref="E1500:F1500"/>
    <mergeCell ref="H1502:I1502"/>
    <mergeCell ref="E1514:F1514"/>
    <mergeCell ref="H1516:I1516"/>
    <mergeCell ref="E1527:F1527"/>
    <mergeCell ref="H1529:I1529"/>
    <mergeCell ref="E1494:F1494"/>
    <mergeCell ref="H1309:I1309"/>
    <mergeCell ref="E1316:F1316"/>
    <mergeCell ref="H1318:I1318"/>
    <mergeCell ref="E1326:F1326"/>
    <mergeCell ref="H1328:I1328"/>
    <mergeCell ref="E1334:F1334"/>
    <mergeCell ref="H1336:I1336"/>
    <mergeCell ref="E1343:F1343"/>
    <mergeCell ref="H1345:I1345"/>
    <mergeCell ref="E1353:F1353"/>
    <mergeCell ref="H1355:I1355"/>
    <mergeCell ref="E1364:F1364"/>
    <mergeCell ref="H1366:I1366"/>
    <mergeCell ref="E1372:F1372"/>
    <mergeCell ref="H1441:I1441"/>
    <mergeCell ref="E1450:F1450"/>
    <mergeCell ref="H1452:I1452"/>
    <mergeCell ref="E1461:F1461"/>
    <mergeCell ref="E1369:F1369"/>
    <mergeCell ref="E1370:F1370"/>
    <mergeCell ref="E1378:F1378"/>
    <mergeCell ref="E1379:F1379"/>
    <mergeCell ref="E1380:F1380"/>
    <mergeCell ref="E1397:F1397"/>
    <mergeCell ref="H1548:I1548"/>
    <mergeCell ref="E1552:F1552"/>
    <mergeCell ref="H1554:I1554"/>
    <mergeCell ref="E1561:F1561"/>
    <mergeCell ref="H1563:I1563"/>
    <mergeCell ref="E1572:F1572"/>
    <mergeCell ref="H1574:I1574"/>
    <mergeCell ref="E1571:F1571"/>
    <mergeCell ref="E1496:F1496"/>
    <mergeCell ref="E1497:F1497"/>
    <mergeCell ref="E1498:F1498"/>
    <mergeCell ref="E1510:F1510"/>
    <mergeCell ref="E1511:F1511"/>
    <mergeCell ref="E1512:F1512"/>
    <mergeCell ref="E1525:F1525"/>
    <mergeCell ref="E1526:F1526"/>
    <mergeCell ref="E1507:F1507"/>
    <mergeCell ref="E1508:F1508"/>
    <mergeCell ref="E1509:F1509"/>
    <mergeCell ref="E1499:F1499"/>
    <mergeCell ref="E1504:F1504"/>
    <mergeCell ref="E1543:F1543"/>
    <mergeCell ref="E1544:F1544"/>
    <mergeCell ref="E1545:F1545"/>
    <mergeCell ref="E1567:F1567"/>
    <mergeCell ref="E1556:F1556"/>
    <mergeCell ref="E1557:F1557"/>
    <mergeCell ref="E1558:F1558"/>
    <mergeCell ref="E1550:F1550"/>
    <mergeCell ref="E1551:F1551"/>
    <mergeCell ref="E1546:F1546"/>
    <mergeCell ref="H1614:I1614"/>
    <mergeCell ref="E1625:F1625"/>
    <mergeCell ref="H1627:I1627"/>
    <mergeCell ref="E1633:F1633"/>
    <mergeCell ref="H1635:I1635"/>
    <mergeCell ref="E1642:F1642"/>
    <mergeCell ref="H1644:I1644"/>
    <mergeCell ref="E1653:F1653"/>
    <mergeCell ref="H1655:I1655"/>
    <mergeCell ref="E1666:F1666"/>
    <mergeCell ref="H1668:I1668"/>
    <mergeCell ref="E1686:F1686"/>
    <mergeCell ref="H1688:I1688"/>
    <mergeCell ref="E1702:F1702"/>
    <mergeCell ref="H1704:I1704"/>
    <mergeCell ref="E1719:F1719"/>
    <mergeCell ref="H1721:I1721"/>
    <mergeCell ref="E1646:F1646"/>
    <mergeCell ref="E1618:F1618"/>
    <mergeCell ref="E1619:F1619"/>
    <mergeCell ref="E1620:F1620"/>
    <mergeCell ref="E1621:F1621"/>
    <mergeCell ref="E1616:F1616"/>
    <mergeCell ref="E1617:F1617"/>
    <mergeCell ref="E1647:F1647"/>
    <mergeCell ref="E1648:F1648"/>
    <mergeCell ref="E1649:F1649"/>
    <mergeCell ref="E1640:F1640"/>
    <mergeCell ref="E1641:F1641"/>
    <mergeCell ref="E1691:F1691"/>
    <mergeCell ref="E1692:F1692"/>
    <mergeCell ref="E1693:F1693"/>
    <mergeCell ref="H1782:I1782"/>
    <mergeCell ref="E1789:F1789"/>
    <mergeCell ref="H1791:I1791"/>
    <mergeCell ref="E1798:F1798"/>
    <mergeCell ref="H1800:I1800"/>
    <mergeCell ref="E1809:F1809"/>
    <mergeCell ref="H1811:I1811"/>
    <mergeCell ref="E1818:F1818"/>
    <mergeCell ref="H1820:I1820"/>
    <mergeCell ref="E1827:F1827"/>
    <mergeCell ref="H1829:I1829"/>
    <mergeCell ref="E1836:F1836"/>
    <mergeCell ref="H1838:I1838"/>
    <mergeCell ref="E1845:F1845"/>
    <mergeCell ref="H1847:I1847"/>
    <mergeCell ref="E1854:F1854"/>
    <mergeCell ref="H1856:I1856"/>
    <mergeCell ref="E1805:F1805"/>
    <mergeCell ref="E1806:F1806"/>
    <mergeCell ref="E1802:F1802"/>
    <mergeCell ref="E1797:F1797"/>
    <mergeCell ref="E1803:F1803"/>
    <mergeCell ref="E1804:F1804"/>
    <mergeCell ref="E1822:F1822"/>
    <mergeCell ref="E1817:F1817"/>
    <mergeCell ref="E1813:F1813"/>
    <mergeCell ref="E1825:F1825"/>
    <mergeCell ref="E1834:F1834"/>
    <mergeCell ref="E1835:F1835"/>
    <mergeCell ref="E1843:F1843"/>
    <mergeCell ref="E1844:F1844"/>
    <mergeCell ref="E1852:F1852"/>
    <mergeCell ref="H1864:I1864"/>
    <mergeCell ref="E1870:F1870"/>
    <mergeCell ref="H1872:I1872"/>
    <mergeCell ref="E1878:F1878"/>
    <mergeCell ref="H1880:I1880"/>
    <mergeCell ref="E1884:F1884"/>
    <mergeCell ref="H1886:I1886"/>
    <mergeCell ref="E1896:F1896"/>
    <mergeCell ref="H1898:I1898"/>
    <mergeCell ref="E1906:F1906"/>
    <mergeCell ref="H1908:I1908"/>
    <mergeCell ref="E1912:F1912"/>
    <mergeCell ref="H1914:I1914"/>
    <mergeCell ref="E1921:F1921"/>
    <mergeCell ref="H1923:I1923"/>
    <mergeCell ref="E1932:F1932"/>
    <mergeCell ref="H1947:I1947"/>
    <mergeCell ref="H1934:I1934"/>
    <mergeCell ref="E1874:F1874"/>
    <mergeCell ref="E1882:F1882"/>
    <mergeCell ref="E1890:F1890"/>
    <mergeCell ref="E1876:F1876"/>
    <mergeCell ref="E1877:F1877"/>
    <mergeCell ref="E1869:F1869"/>
    <mergeCell ref="E1875:F1875"/>
    <mergeCell ref="E1867:F1867"/>
    <mergeCell ref="E1868:F1868"/>
    <mergeCell ref="E1916:F1916"/>
    <mergeCell ref="E1936:F1936"/>
    <mergeCell ref="E1940:F1940"/>
    <mergeCell ref="H1958:I1958"/>
    <mergeCell ref="E1964:F1964"/>
    <mergeCell ref="H1966:I1966"/>
    <mergeCell ref="E1972:F1972"/>
    <mergeCell ref="H1974:I1974"/>
    <mergeCell ref="E1980:F1980"/>
    <mergeCell ref="H1982:I1982"/>
    <mergeCell ref="E1989:F1989"/>
    <mergeCell ref="H1991:I1991"/>
    <mergeCell ref="E2020:F2020"/>
    <mergeCell ref="H2022:I2022"/>
    <mergeCell ref="E2030:F2030"/>
    <mergeCell ref="H2032:I2032"/>
    <mergeCell ref="E2040:F2040"/>
    <mergeCell ref="H2042:I2042"/>
    <mergeCell ref="E2007:F2007"/>
    <mergeCell ref="E2014:F2014"/>
    <mergeCell ref="E2015:F2015"/>
    <mergeCell ref="E2016:F2016"/>
    <mergeCell ref="E2001:F2001"/>
    <mergeCell ref="E1977:F1977"/>
    <mergeCell ref="E2027:F2027"/>
    <mergeCell ref="E2035:F2035"/>
    <mergeCell ref="E2036:F2036"/>
    <mergeCell ref="E2037:F2037"/>
    <mergeCell ref="E1971:F1971"/>
    <mergeCell ref="E1997:F1997"/>
    <mergeCell ref="E1998:F1998"/>
    <mergeCell ref="E1999:F1999"/>
    <mergeCell ref="E2005:F2005"/>
    <mergeCell ref="E1984:F1984"/>
    <mergeCell ref="E2000:F2000"/>
    <mergeCell ref="H2089:I2089"/>
    <mergeCell ref="E2096:F2096"/>
    <mergeCell ref="H2098:I2098"/>
    <mergeCell ref="E2104:F2104"/>
    <mergeCell ref="H2106:I2106"/>
    <mergeCell ref="E2116:F2116"/>
    <mergeCell ref="H2118:I2118"/>
    <mergeCell ref="E2094:F2094"/>
    <mergeCell ref="E2102:F2102"/>
    <mergeCell ref="E2103:F2103"/>
    <mergeCell ref="E2112:F2112"/>
    <mergeCell ref="E2113:F2113"/>
    <mergeCell ref="E2114:F2114"/>
    <mergeCell ref="E2121:F2121"/>
    <mergeCell ref="E2122:F2122"/>
    <mergeCell ref="E2095:F2095"/>
    <mergeCell ref="E2100:F2100"/>
    <mergeCell ref="E2101:F2101"/>
    <mergeCell ref="E2109:F2109"/>
    <mergeCell ref="E2110:F2110"/>
    <mergeCell ref="E2111:F2111"/>
    <mergeCell ref="E2120:F2120"/>
    <mergeCell ref="E2092:F2092"/>
    <mergeCell ref="E2093:F2093"/>
    <mergeCell ref="E2091:F2091"/>
  </mergeCells>
  <pageMargins left="0.511811024" right="0.511811024" top="0.78740157499999996" bottom="0.78740157499999996" header="0.31496062000000002" footer="0.31496062000000002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view="pageBreakPreview" zoomScale="70" zoomScaleNormal="100" zoomScaleSheetLayoutView="70" workbookViewId="0">
      <selection activeCell="E3" sqref="E3"/>
    </sheetView>
  </sheetViews>
  <sheetFormatPr defaultRowHeight="14.25"/>
  <cols>
    <col min="2" max="2" width="16.125" customWidth="1"/>
    <col min="3" max="3" width="49.125" customWidth="1"/>
    <col min="4" max="4" width="18.75" customWidth="1"/>
    <col min="249" max="249" width="16.125" customWidth="1"/>
    <col min="250" max="250" width="31.875" customWidth="1"/>
    <col min="251" max="251" width="18.75" customWidth="1"/>
    <col min="252" max="252" width="11.375" customWidth="1"/>
    <col min="253" max="253" width="10.75" customWidth="1"/>
    <col min="254" max="254" width="12" customWidth="1"/>
    <col min="255" max="255" width="11.875" customWidth="1"/>
    <col min="256" max="256" width="10.75" customWidth="1"/>
    <col min="505" max="505" width="16.125" customWidth="1"/>
    <col min="506" max="506" width="31.875" customWidth="1"/>
    <col min="507" max="507" width="18.75" customWidth="1"/>
    <col min="508" max="508" width="11.375" customWidth="1"/>
    <col min="509" max="509" width="10.75" customWidth="1"/>
    <col min="510" max="510" width="12" customWidth="1"/>
    <col min="511" max="511" width="11.875" customWidth="1"/>
    <col min="512" max="512" width="10.75" customWidth="1"/>
    <col min="761" max="761" width="16.125" customWidth="1"/>
    <col min="762" max="762" width="31.875" customWidth="1"/>
    <col min="763" max="763" width="18.75" customWidth="1"/>
    <col min="764" max="764" width="11.375" customWidth="1"/>
    <col min="765" max="765" width="10.75" customWidth="1"/>
    <col min="766" max="766" width="12" customWidth="1"/>
    <col min="767" max="767" width="11.875" customWidth="1"/>
    <col min="768" max="768" width="10.75" customWidth="1"/>
    <col min="1017" max="1017" width="16.125" customWidth="1"/>
    <col min="1018" max="1018" width="31.875" customWidth="1"/>
    <col min="1019" max="1019" width="18.75" customWidth="1"/>
    <col min="1020" max="1020" width="11.375" customWidth="1"/>
    <col min="1021" max="1021" width="10.75" customWidth="1"/>
    <col min="1022" max="1022" width="12" customWidth="1"/>
    <col min="1023" max="1023" width="11.875" customWidth="1"/>
    <col min="1024" max="1024" width="10.75" customWidth="1"/>
    <col min="1273" max="1273" width="16.125" customWidth="1"/>
    <col min="1274" max="1274" width="31.875" customWidth="1"/>
    <col min="1275" max="1275" width="18.75" customWidth="1"/>
    <col min="1276" max="1276" width="11.375" customWidth="1"/>
    <col min="1277" max="1277" width="10.75" customWidth="1"/>
    <col min="1278" max="1278" width="12" customWidth="1"/>
    <col min="1279" max="1279" width="11.875" customWidth="1"/>
    <col min="1280" max="1280" width="10.75" customWidth="1"/>
    <col min="1529" max="1529" width="16.125" customWidth="1"/>
    <col min="1530" max="1530" width="31.875" customWidth="1"/>
    <col min="1531" max="1531" width="18.75" customWidth="1"/>
    <col min="1532" max="1532" width="11.375" customWidth="1"/>
    <col min="1533" max="1533" width="10.75" customWidth="1"/>
    <col min="1534" max="1534" width="12" customWidth="1"/>
    <col min="1535" max="1535" width="11.875" customWidth="1"/>
    <col min="1536" max="1536" width="10.75" customWidth="1"/>
    <col min="1785" max="1785" width="16.125" customWidth="1"/>
    <col min="1786" max="1786" width="31.875" customWidth="1"/>
    <col min="1787" max="1787" width="18.75" customWidth="1"/>
    <col min="1788" max="1788" width="11.375" customWidth="1"/>
    <col min="1789" max="1789" width="10.75" customWidth="1"/>
    <col min="1790" max="1790" width="12" customWidth="1"/>
    <col min="1791" max="1791" width="11.875" customWidth="1"/>
    <col min="1792" max="1792" width="10.75" customWidth="1"/>
    <col min="2041" max="2041" width="16.125" customWidth="1"/>
    <col min="2042" max="2042" width="31.875" customWidth="1"/>
    <col min="2043" max="2043" width="18.75" customWidth="1"/>
    <col min="2044" max="2044" width="11.375" customWidth="1"/>
    <col min="2045" max="2045" width="10.75" customWidth="1"/>
    <col min="2046" max="2046" width="12" customWidth="1"/>
    <col min="2047" max="2047" width="11.875" customWidth="1"/>
    <col min="2048" max="2048" width="10.75" customWidth="1"/>
    <col min="2297" max="2297" width="16.125" customWidth="1"/>
    <col min="2298" max="2298" width="31.875" customWidth="1"/>
    <col min="2299" max="2299" width="18.75" customWidth="1"/>
    <col min="2300" max="2300" width="11.375" customWidth="1"/>
    <col min="2301" max="2301" width="10.75" customWidth="1"/>
    <col min="2302" max="2302" width="12" customWidth="1"/>
    <col min="2303" max="2303" width="11.875" customWidth="1"/>
    <col min="2304" max="2304" width="10.75" customWidth="1"/>
    <col min="2553" max="2553" width="16.125" customWidth="1"/>
    <col min="2554" max="2554" width="31.875" customWidth="1"/>
    <col min="2555" max="2555" width="18.75" customWidth="1"/>
    <col min="2556" max="2556" width="11.375" customWidth="1"/>
    <col min="2557" max="2557" width="10.75" customWidth="1"/>
    <col min="2558" max="2558" width="12" customWidth="1"/>
    <col min="2559" max="2559" width="11.875" customWidth="1"/>
    <col min="2560" max="2560" width="10.75" customWidth="1"/>
    <col min="2809" max="2809" width="16.125" customWidth="1"/>
    <col min="2810" max="2810" width="31.875" customWidth="1"/>
    <col min="2811" max="2811" width="18.75" customWidth="1"/>
    <col min="2812" max="2812" width="11.375" customWidth="1"/>
    <col min="2813" max="2813" width="10.75" customWidth="1"/>
    <col min="2814" max="2814" width="12" customWidth="1"/>
    <col min="2815" max="2815" width="11.875" customWidth="1"/>
    <col min="2816" max="2816" width="10.75" customWidth="1"/>
    <col min="3065" max="3065" width="16.125" customWidth="1"/>
    <col min="3066" max="3066" width="31.875" customWidth="1"/>
    <col min="3067" max="3067" width="18.75" customWidth="1"/>
    <col min="3068" max="3068" width="11.375" customWidth="1"/>
    <col min="3069" max="3069" width="10.75" customWidth="1"/>
    <col min="3070" max="3070" width="12" customWidth="1"/>
    <col min="3071" max="3071" width="11.875" customWidth="1"/>
    <col min="3072" max="3072" width="10.75" customWidth="1"/>
    <col min="3321" max="3321" width="16.125" customWidth="1"/>
    <col min="3322" max="3322" width="31.875" customWidth="1"/>
    <col min="3323" max="3323" width="18.75" customWidth="1"/>
    <col min="3324" max="3324" width="11.375" customWidth="1"/>
    <col min="3325" max="3325" width="10.75" customWidth="1"/>
    <col min="3326" max="3326" width="12" customWidth="1"/>
    <col min="3327" max="3327" width="11.875" customWidth="1"/>
    <col min="3328" max="3328" width="10.75" customWidth="1"/>
    <col min="3577" max="3577" width="16.125" customWidth="1"/>
    <col min="3578" max="3578" width="31.875" customWidth="1"/>
    <col min="3579" max="3579" width="18.75" customWidth="1"/>
    <col min="3580" max="3580" width="11.375" customWidth="1"/>
    <col min="3581" max="3581" width="10.75" customWidth="1"/>
    <col min="3582" max="3582" width="12" customWidth="1"/>
    <col min="3583" max="3583" width="11.875" customWidth="1"/>
    <col min="3584" max="3584" width="10.75" customWidth="1"/>
    <col min="3833" max="3833" width="16.125" customWidth="1"/>
    <col min="3834" max="3834" width="31.875" customWidth="1"/>
    <col min="3835" max="3835" width="18.75" customWidth="1"/>
    <col min="3836" max="3836" width="11.375" customWidth="1"/>
    <col min="3837" max="3837" width="10.75" customWidth="1"/>
    <col min="3838" max="3838" width="12" customWidth="1"/>
    <col min="3839" max="3839" width="11.875" customWidth="1"/>
    <col min="3840" max="3840" width="10.75" customWidth="1"/>
    <col min="4089" max="4089" width="16.125" customWidth="1"/>
    <col min="4090" max="4090" width="31.875" customWidth="1"/>
    <col min="4091" max="4091" width="18.75" customWidth="1"/>
    <col min="4092" max="4092" width="11.375" customWidth="1"/>
    <col min="4093" max="4093" width="10.75" customWidth="1"/>
    <col min="4094" max="4094" width="12" customWidth="1"/>
    <col min="4095" max="4095" width="11.875" customWidth="1"/>
    <col min="4096" max="4096" width="10.75" customWidth="1"/>
    <col min="4345" max="4345" width="16.125" customWidth="1"/>
    <col min="4346" max="4346" width="31.875" customWidth="1"/>
    <col min="4347" max="4347" width="18.75" customWidth="1"/>
    <col min="4348" max="4348" width="11.375" customWidth="1"/>
    <col min="4349" max="4349" width="10.75" customWidth="1"/>
    <col min="4350" max="4350" width="12" customWidth="1"/>
    <col min="4351" max="4351" width="11.875" customWidth="1"/>
    <col min="4352" max="4352" width="10.75" customWidth="1"/>
    <col min="4601" max="4601" width="16.125" customWidth="1"/>
    <col min="4602" max="4602" width="31.875" customWidth="1"/>
    <col min="4603" max="4603" width="18.75" customWidth="1"/>
    <col min="4604" max="4604" width="11.375" customWidth="1"/>
    <col min="4605" max="4605" width="10.75" customWidth="1"/>
    <col min="4606" max="4606" width="12" customWidth="1"/>
    <col min="4607" max="4607" width="11.875" customWidth="1"/>
    <col min="4608" max="4608" width="10.75" customWidth="1"/>
    <col min="4857" max="4857" width="16.125" customWidth="1"/>
    <col min="4858" max="4858" width="31.875" customWidth="1"/>
    <col min="4859" max="4859" width="18.75" customWidth="1"/>
    <col min="4860" max="4860" width="11.375" customWidth="1"/>
    <col min="4861" max="4861" width="10.75" customWidth="1"/>
    <col min="4862" max="4862" width="12" customWidth="1"/>
    <col min="4863" max="4863" width="11.875" customWidth="1"/>
    <col min="4864" max="4864" width="10.75" customWidth="1"/>
    <col min="5113" max="5113" width="16.125" customWidth="1"/>
    <col min="5114" max="5114" width="31.875" customWidth="1"/>
    <col min="5115" max="5115" width="18.75" customWidth="1"/>
    <col min="5116" max="5116" width="11.375" customWidth="1"/>
    <col min="5117" max="5117" width="10.75" customWidth="1"/>
    <col min="5118" max="5118" width="12" customWidth="1"/>
    <col min="5119" max="5119" width="11.875" customWidth="1"/>
    <col min="5120" max="5120" width="10.75" customWidth="1"/>
    <col min="5369" max="5369" width="16.125" customWidth="1"/>
    <col min="5370" max="5370" width="31.875" customWidth="1"/>
    <col min="5371" max="5371" width="18.75" customWidth="1"/>
    <col min="5372" max="5372" width="11.375" customWidth="1"/>
    <col min="5373" max="5373" width="10.75" customWidth="1"/>
    <col min="5374" max="5374" width="12" customWidth="1"/>
    <col min="5375" max="5375" width="11.875" customWidth="1"/>
    <col min="5376" max="5376" width="10.75" customWidth="1"/>
    <col min="5625" max="5625" width="16.125" customWidth="1"/>
    <col min="5626" max="5626" width="31.875" customWidth="1"/>
    <col min="5627" max="5627" width="18.75" customWidth="1"/>
    <col min="5628" max="5628" width="11.375" customWidth="1"/>
    <col min="5629" max="5629" width="10.75" customWidth="1"/>
    <col min="5630" max="5630" width="12" customWidth="1"/>
    <col min="5631" max="5631" width="11.875" customWidth="1"/>
    <col min="5632" max="5632" width="10.75" customWidth="1"/>
    <col min="5881" max="5881" width="16.125" customWidth="1"/>
    <col min="5882" max="5882" width="31.875" customWidth="1"/>
    <col min="5883" max="5883" width="18.75" customWidth="1"/>
    <col min="5884" max="5884" width="11.375" customWidth="1"/>
    <col min="5885" max="5885" width="10.75" customWidth="1"/>
    <col min="5886" max="5886" width="12" customWidth="1"/>
    <col min="5887" max="5887" width="11.875" customWidth="1"/>
    <col min="5888" max="5888" width="10.75" customWidth="1"/>
    <col min="6137" max="6137" width="16.125" customWidth="1"/>
    <col min="6138" max="6138" width="31.875" customWidth="1"/>
    <col min="6139" max="6139" width="18.75" customWidth="1"/>
    <col min="6140" max="6140" width="11.375" customWidth="1"/>
    <col min="6141" max="6141" width="10.75" customWidth="1"/>
    <col min="6142" max="6142" width="12" customWidth="1"/>
    <col min="6143" max="6143" width="11.875" customWidth="1"/>
    <col min="6144" max="6144" width="10.75" customWidth="1"/>
    <col min="6393" max="6393" width="16.125" customWidth="1"/>
    <col min="6394" max="6394" width="31.875" customWidth="1"/>
    <col min="6395" max="6395" width="18.75" customWidth="1"/>
    <col min="6396" max="6396" width="11.375" customWidth="1"/>
    <col min="6397" max="6397" width="10.75" customWidth="1"/>
    <col min="6398" max="6398" width="12" customWidth="1"/>
    <col min="6399" max="6399" width="11.875" customWidth="1"/>
    <col min="6400" max="6400" width="10.75" customWidth="1"/>
    <col min="6649" max="6649" width="16.125" customWidth="1"/>
    <col min="6650" max="6650" width="31.875" customWidth="1"/>
    <col min="6651" max="6651" width="18.75" customWidth="1"/>
    <col min="6652" max="6652" width="11.375" customWidth="1"/>
    <col min="6653" max="6653" width="10.75" customWidth="1"/>
    <col min="6654" max="6654" width="12" customWidth="1"/>
    <col min="6655" max="6655" width="11.875" customWidth="1"/>
    <col min="6656" max="6656" width="10.75" customWidth="1"/>
    <col min="6905" max="6905" width="16.125" customWidth="1"/>
    <col min="6906" max="6906" width="31.875" customWidth="1"/>
    <col min="6907" max="6907" width="18.75" customWidth="1"/>
    <col min="6908" max="6908" width="11.375" customWidth="1"/>
    <col min="6909" max="6909" width="10.75" customWidth="1"/>
    <col min="6910" max="6910" width="12" customWidth="1"/>
    <col min="6911" max="6911" width="11.875" customWidth="1"/>
    <col min="6912" max="6912" width="10.75" customWidth="1"/>
    <col min="7161" max="7161" width="16.125" customWidth="1"/>
    <col min="7162" max="7162" width="31.875" customWidth="1"/>
    <col min="7163" max="7163" width="18.75" customWidth="1"/>
    <col min="7164" max="7164" width="11.375" customWidth="1"/>
    <col min="7165" max="7165" width="10.75" customWidth="1"/>
    <col min="7166" max="7166" width="12" customWidth="1"/>
    <col min="7167" max="7167" width="11.875" customWidth="1"/>
    <col min="7168" max="7168" width="10.75" customWidth="1"/>
    <col min="7417" max="7417" width="16.125" customWidth="1"/>
    <col min="7418" max="7418" width="31.875" customWidth="1"/>
    <col min="7419" max="7419" width="18.75" customWidth="1"/>
    <col min="7420" max="7420" width="11.375" customWidth="1"/>
    <col min="7421" max="7421" width="10.75" customWidth="1"/>
    <col min="7422" max="7422" width="12" customWidth="1"/>
    <col min="7423" max="7423" width="11.875" customWidth="1"/>
    <col min="7424" max="7424" width="10.75" customWidth="1"/>
    <col min="7673" max="7673" width="16.125" customWidth="1"/>
    <col min="7674" max="7674" width="31.875" customWidth="1"/>
    <col min="7675" max="7675" width="18.75" customWidth="1"/>
    <col min="7676" max="7676" width="11.375" customWidth="1"/>
    <col min="7677" max="7677" width="10.75" customWidth="1"/>
    <col min="7678" max="7678" width="12" customWidth="1"/>
    <col min="7679" max="7679" width="11.875" customWidth="1"/>
    <col min="7680" max="7680" width="10.75" customWidth="1"/>
    <col min="7929" max="7929" width="16.125" customWidth="1"/>
    <col min="7930" max="7930" width="31.875" customWidth="1"/>
    <col min="7931" max="7931" width="18.75" customWidth="1"/>
    <col min="7932" max="7932" width="11.375" customWidth="1"/>
    <col min="7933" max="7933" width="10.75" customWidth="1"/>
    <col min="7934" max="7934" width="12" customWidth="1"/>
    <col min="7935" max="7935" width="11.875" customWidth="1"/>
    <col min="7936" max="7936" width="10.75" customWidth="1"/>
    <col min="8185" max="8185" width="16.125" customWidth="1"/>
    <col min="8186" max="8186" width="31.875" customWidth="1"/>
    <col min="8187" max="8187" width="18.75" customWidth="1"/>
    <col min="8188" max="8188" width="11.375" customWidth="1"/>
    <col min="8189" max="8189" width="10.75" customWidth="1"/>
    <col min="8190" max="8190" width="12" customWidth="1"/>
    <col min="8191" max="8191" width="11.875" customWidth="1"/>
    <col min="8192" max="8192" width="10.75" customWidth="1"/>
    <col min="8441" max="8441" width="16.125" customWidth="1"/>
    <col min="8442" max="8442" width="31.875" customWidth="1"/>
    <col min="8443" max="8443" width="18.75" customWidth="1"/>
    <col min="8444" max="8444" width="11.375" customWidth="1"/>
    <col min="8445" max="8445" width="10.75" customWidth="1"/>
    <col min="8446" max="8446" width="12" customWidth="1"/>
    <col min="8447" max="8447" width="11.875" customWidth="1"/>
    <col min="8448" max="8448" width="10.75" customWidth="1"/>
    <col min="8697" max="8697" width="16.125" customWidth="1"/>
    <col min="8698" max="8698" width="31.875" customWidth="1"/>
    <col min="8699" max="8699" width="18.75" customWidth="1"/>
    <col min="8700" max="8700" width="11.375" customWidth="1"/>
    <col min="8701" max="8701" width="10.75" customWidth="1"/>
    <col min="8702" max="8702" width="12" customWidth="1"/>
    <col min="8703" max="8703" width="11.875" customWidth="1"/>
    <col min="8704" max="8704" width="10.75" customWidth="1"/>
    <col min="8953" max="8953" width="16.125" customWidth="1"/>
    <col min="8954" max="8954" width="31.875" customWidth="1"/>
    <col min="8955" max="8955" width="18.75" customWidth="1"/>
    <col min="8956" max="8956" width="11.375" customWidth="1"/>
    <col min="8957" max="8957" width="10.75" customWidth="1"/>
    <col min="8958" max="8958" width="12" customWidth="1"/>
    <col min="8959" max="8959" width="11.875" customWidth="1"/>
    <col min="8960" max="8960" width="10.75" customWidth="1"/>
    <col min="9209" max="9209" width="16.125" customWidth="1"/>
    <col min="9210" max="9210" width="31.875" customWidth="1"/>
    <col min="9211" max="9211" width="18.75" customWidth="1"/>
    <col min="9212" max="9212" width="11.375" customWidth="1"/>
    <col min="9213" max="9213" width="10.75" customWidth="1"/>
    <col min="9214" max="9214" width="12" customWidth="1"/>
    <col min="9215" max="9215" width="11.875" customWidth="1"/>
    <col min="9216" max="9216" width="10.75" customWidth="1"/>
    <col min="9465" max="9465" width="16.125" customWidth="1"/>
    <col min="9466" max="9466" width="31.875" customWidth="1"/>
    <col min="9467" max="9467" width="18.75" customWidth="1"/>
    <col min="9468" max="9468" width="11.375" customWidth="1"/>
    <col min="9469" max="9469" width="10.75" customWidth="1"/>
    <col min="9470" max="9470" width="12" customWidth="1"/>
    <col min="9471" max="9471" width="11.875" customWidth="1"/>
    <col min="9472" max="9472" width="10.75" customWidth="1"/>
    <col min="9721" max="9721" width="16.125" customWidth="1"/>
    <col min="9722" max="9722" width="31.875" customWidth="1"/>
    <col min="9723" max="9723" width="18.75" customWidth="1"/>
    <col min="9724" max="9724" width="11.375" customWidth="1"/>
    <col min="9725" max="9725" width="10.75" customWidth="1"/>
    <col min="9726" max="9726" width="12" customWidth="1"/>
    <col min="9727" max="9727" width="11.875" customWidth="1"/>
    <col min="9728" max="9728" width="10.75" customWidth="1"/>
    <col min="9977" max="9977" width="16.125" customWidth="1"/>
    <col min="9978" max="9978" width="31.875" customWidth="1"/>
    <col min="9979" max="9979" width="18.75" customWidth="1"/>
    <col min="9980" max="9980" width="11.375" customWidth="1"/>
    <col min="9981" max="9981" width="10.75" customWidth="1"/>
    <col min="9982" max="9982" width="12" customWidth="1"/>
    <col min="9983" max="9983" width="11.875" customWidth="1"/>
    <col min="9984" max="9984" width="10.75" customWidth="1"/>
    <col min="10233" max="10233" width="16.125" customWidth="1"/>
    <col min="10234" max="10234" width="31.875" customWidth="1"/>
    <col min="10235" max="10235" width="18.75" customWidth="1"/>
    <col min="10236" max="10236" width="11.375" customWidth="1"/>
    <col min="10237" max="10237" width="10.75" customWidth="1"/>
    <col min="10238" max="10238" width="12" customWidth="1"/>
    <col min="10239" max="10239" width="11.875" customWidth="1"/>
    <col min="10240" max="10240" width="10.75" customWidth="1"/>
    <col min="10489" max="10489" width="16.125" customWidth="1"/>
    <col min="10490" max="10490" width="31.875" customWidth="1"/>
    <col min="10491" max="10491" width="18.75" customWidth="1"/>
    <col min="10492" max="10492" width="11.375" customWidth="1"/>
    <col min="10493" max="10493" width="10.75" customWidth="1"/>
    <col min="10494" max="10494" width="12" customWidth="1"/>
    <col min="10495" max="10495" width="11.875" customWidth="1"/>
    <col min="10496" max="10496" width="10.75" customWidth="1"/>
    <col min="10745" max="10745" width="16.125" customWidth="1"/>
    <col min="10746" max="10746" width="31.875" customWidth="1"/>
    <col min="10747" max="10747" width="18.75" customWidth="1"/>
    <col min="10748" max="10748" width="11.375" customWidth="1"/>
    <col min="10749" max="10749" width="10.75" customWidth="1"/>
    <col min="10750" max="10750" width="12" customWidth="1"/>
    <col min="10751" max="10751" width="11.875" customWidth="1"/>
    <col min="10752" max="10752" width="10.75" customWidth="1"/>
    <col min="11001" max="11001" width="16.125" customWidth="1"/>
    <col min="11002" max="11002" width="31.875" customWidth="1"/>
    <col min="11003" max="11003" width="18.75" customWidth="1"/>
    <col min="11004" max="11004" width="11.375" customWidth="1"/>
    <col min="11005" max="11005" width="10.75" customWidth="1"/>
    <col min="11006" max="11006" width="12" customWidth="1"/>
    <col min="11007" max="11007" width="11.875" customWidth="1"/>
    <col min="11008" max="11008" width="10.75" customWidth="1"/>
    <col min="11257" max="11257" width="16.125" customWidth="1"/>
    <col min="11258" max="11258" width="31.875" customWidth="1"/>
    <col min="11259" max="11259" width="18.75" customWidth="1"/>
    <col min="11260" max="11260" width="11.375" customWidth="1"/>
    <col min="11261" max="11261" width="10.75" customWidth="1"/>
    <col min="11262" max="11262" width="12" customWidth="1"/>
    <col min="11263" max="11263" width="11.875" customWidth="1"/>
    <col min="11264" max="11264" width="10.75" customWidth="1"/>
    <col min="11513" max="11513" width="16.125" customWidth="1"/>
    <col min="11514" max="11514" width="31.875" customWidth="1"/>
    <col min="11515" max="11515" width="18.75" customWidth="1"/>
    <col min="11516" max="11516" width="11.375" customWidth="1"/>
    <col min="11517" max="11517" width="10.75" customWidth="1"/>
    <col min="11518" max="11518" width="12" customWidth="1"/>
    <col min="11519" max="11519" width="11.875" customWidth="1"/>
    <col min="11520" max="11520" width="10.75" customWidth="1"/>
    <col min="11769" max="11769" width="16.125" customWidth="1"/>
    <col min="11770" max="11770" width="31.875" customWidth="1"/>
    <col min="11771" max="11771" width="18.75" customWidth="1"/>
    <col min="11772" max="11772" width="11.375" customWidth="1"/>
    <col min="11773" max="11773" width="10.75" customWidth="1"/>
    <col min="11774" max="11774" width="12" customWidth="1"/>
    <col min="11775" max="11775" width="11.875" customWidth="1"/>
    <col min="11776" max="11776" width="10.75" customWidth="1"/>
    <col min="12025" max="12025" width="16.125" customWidth="1"/>
    <col min="12026" max="12026" width="31.875" customWidth="1"/>
    <col min="12027" max="12027" width="18.75" customWidth="1"/>
    <col min="12028" max="12028" width="11.375" customWidth="1"/>
    <col min="12029" max="12029" width="10.75" customWidth="1"/>
    <col min="12030" max="12030" width="12" customWidth="1"/>
    <col min="12031" max="12031" width="11.875" customWidth="1"/>
    <col min="12032" max="12032" width="10.75" customWidth="1"/>
    <col min="12281" max="12281" width="16.125" customWidth="1"/>
    <col min="12282" max="12282" width="31.875" customWidth="1"/>
    <col min="12283" max="12283" width="18.75" customWidth="1"/>
    <col min="12284" max="12284" width="11.375" customWidth="1"/>
    <col min="12285" max="12285" width="10.75" customWidth="1"/>
    <col min="12286" max="12286" width="12" customWidth="1"/>
    <col min="12287" max="12287" width="11.875" customWidth="1"/>
    <col min="12288" max="12288" width="10.75" customWidth="1"/>
    <col min="12537" max="12537" width="16.125" customWidth="1"/>
    <col min="12538" max="12538" width="31.875" customWidth="1"/>
    <col min="12539" max="12539" width="18.75" customWidth="1"/>
    <col min="12540" max="12540" width="11.375" customWidth="1"/>
    <col min="12541" max="12541" width="10.75" customWidth="1"/>
    <col min="12542" max="12542" width="12" customWidth="1"/>
    <col min="12543" max="12543" width="11.875" customWidth="1"/>
    <col min="12544" max="12544" width="10.75" customWidth="1"/>
    <col min="12793" max="12793" width="16.125" customWidth="1"/>
    <col min="12794" max="12794" width="31.875" customWidth="1"/>
    <col min="12795" max="12795" width="18.75" customWidth="1"/>
    <col min="12796" max="12796" width="11.375" customWidth="1"/>
    <col min="12797" max="12797" width="10.75" customWidth="1"/>
    <col min="12798" max="12798" width="12" customWidth="1"/>
    <col min="12799" max="12799" width="11.875" customWidth="1"/>
    <col min="12800" max="12800" width="10.75" customWidth="1"/>
    <col min="13049" max="13049" width="16.125" customWidth="1"/>
    <col min="13050" max="13050" width="31.875" customWidth="1"/>
    <col min="13051" max="13051" width="18.75" customWidth="1"/>
    <col min="13052" max="13052" width="11.375" customWidth="1"/>
    <col min="13053" max="13053" width="10.75" customWidth="1"/>
    <col min="13054" max="13054" width="12" customWidth="1"/>
    <col min="13055" max="13055" width="11.875" customWidth="1"/>
    <col min="13056" max="13056" width="10.75" customWidth="1"/>
    <col min="13305" max="13305" width="16.125" customWidth="1"/>
    <col min="13306" max="13306" width="31.875" customWidth="1"/>
    <col min="13307" max="13307" width="18.75" customWidth="1"/>
    <col min="13308" max="13308" width="11.375" customWidth="1"/>
    <col min="13309" max="13309" width="10.75" customWidth="1"/>
    <col min="13310" max="13310" width="12" customWidth="1"/>
    <col min="13311" max="13311" width="11.875" customWidth="1"/>
    <col min="13312" max="13312" width="10.75" customWidth="1"/>
    <col min="13561" max="13561" width="16.125" customWidth="1"/>
    <col min="13562" max="13562" width="31.875" customWidth="1"/>
    <col min="13563" max="13563" width="18.75" customWidth="1"/>
    <col min="13564" max="13564" width="11.375" customWidth="1"/>
    <col min="13565" max="13565" width="10.75" customWidth="1"/>
    <col min="13566" max="13566" width="12" customWidth="1"/>
    <col min="13567" max="13567" width="11.875" customWidth="1"/>
    <col min="13568" max="13568" width="10.75" customWidth="1"/>
    <col min="13817" max="13817" width="16.125" customWidth="1"/>
    <col min="13818" max="13818" width="31.875" customWidth="1"/>
    <col min="13819" max="13819" width="18.75" customWidth="1"/>
    <col min="13820" max="13820" width="11.375" customWidth="1"/>
    <col min="13821" max="13821" width="10.75" customWidth="1"/>
    <col min="13822" max="13822" width="12" customWidth="1"/>
    <col min="13823" max="13823" width="11.875" customWidth="1"/>
    <col min="13824" max="13824" width="10.75" customWidth="1"/>
    <col min="14073" max="14073" width="16.125" customWidth="1"/>
    <col min="14074" max="14074" width="31.875" customWidth="1"/>
    <col min="14075" max="14075" width="18.75" customWidth="1"/>
    <col min="14076" max="14076" width="11.375" customWidth="1"/>
    <col min="14077" max="14077" width="10.75" customWidth="1"/>
    <col min="14078" max="14078" width="12" customWidth="1"/>
    <col min="14079" max="14079" width="11.875" customWidth="1"/>
    <col min="14080" max="14080" width="10.75" customWidth="1"/>
    <col min="14329" max="14329" width="16.125" customWidth="1"/>
    <col min="14330" max="14330" width="31.875" customWidth="1"/>
    <col min="14331" max="14331" width="18.75" customWidth="1"/>
    <col min="14332" max="14332" width="11.375" customWidth="1"/>
    <col min="14333" max="14333" width="10.75" customWidth="1"/>
    <col min="14334" max="14334" width="12" customWidth="1"/>
    <col min="14335" max="14335" width="11.875" customWidth="1"/>
    <col min="14336" max="14336" width="10.75" customWidth="1"/>
    <col min="14585" max="14585" width="16.125" customWidth="1"/>
    <col min="14586" max="14586" width="31.875" customWidth="1"/>
    <col min="14587" max="14587" width="18.75" customWidth="1"/>
    <col min="14588" max="14588" width="11.375" customWidth="1"/>
    <col min="14589" max="14589" width="10.75" customWidth="1"/>
    <col min="14590" max="14590" width="12" customWidth="1"/>
    <col min="14591" max="14591" width="11.875" customWidth="1"/>
    <col min="14592" max="14592" width="10.75" customWidth="1"/>
    <col min="14841" max="14841" width="16.125" customWidth="1"/>
    <col min="14842" max="14842" width="31.875" customWidth="1"/>
    <col min="14843" max="14843" width="18.75" customWidth="1"/>
    <col min="14844" max="14844" width="11.375" customWidth="1"/>
    <col min="14845" max="14845" width="10.75" customWidth="1"/>
    <col min="14846" max="14846" width="12" customWidth="1"/>
    <col min="14847" max="14847" width="11.875" customWidth="1"/>
    <col min="14848" max="14848" width="10.75" customWidth="1"/>
    <col min="15097" max="15097" width="16.125" customWidth="1"/>
    <col min="15098" max="15098" width="31.875" customWidth="1"/>
    <col min="15099" max="15099" width="18.75" customWidth="1"/>
    <col min="15100" max="15100" width="11.375" customWidth="1"/>
    <col min="15101" max="15101" width="10.75" customWidth="1"/>
    <col min="15102" max="15102" width="12" customWidth="1"/>
    <col min="15103" max="15103" width="11.875" customWidth="1"/>
    <col min="15104" max="15104" width="10.75" customWidth="1"/>
    <col min="15353" max="15353" width="16.125" customWidth="1"/>
    <col min="15354" max="15354" width="31.875" customWidth="1"/>
    <col min="15355" max="15355" width="18.75" customWidth="1"/>
    <col min="15356" max="15356" width="11.375" customWidth="1"/>
    <col min="15357" max="15357" width="10.75" customWidth="1"/>
    <col min="15358" max="15358" width="12" customWidth="1"/>
    <col min="15359" max="15359" width="11.875" customWidth="1"/>
    <col min="15360" max="15360" width="10.75" customWidth="1"/>
    <col min="15609" max="15609" width="16.125" customWidth="1"/>
    <col min="15610" max="15610" width="31.875" customWidth="1"/>
    <col min="15611" max="15611" width="18.75" customWidth="1"/>
    <col min="15612" max="15612" width="11.375" customWidth="1"/>
    <col min="15613" max="15613" width="10.75" customWidth="1"/>
    <col min="15614" max="15614" width="12" customWidth="1"/>
    <col min="15615" max="15615" width="11.875" customWidth="1"/>
    <col min="15616" max="15616" width="10.75" customWidth="1"/>
    <col min="15865" max="15865" width="16.125" customWidth="1"/>
    <col min="15866" max="15866" width="31.875" customWidth="1"/>
    <col min="15867" max="15867" width="18.75" customWidth="1"/>
    <col min="15868" max="15868" width="11.375" customWidth="1"/>
    <col min="15869" max="15869" width="10.75" customWidth="1"/>
    <col min="15870" max="15870" width="12" customWidth="1"/>
    <col min="15871" max="15871" width="11.875" customWidth="1"/>
    <col min="15872" max="15872" width="10.75" customWidth="1"/>
    <col min="16121" max="16121" width="16.125" customWidth="1"/>
    <col min="16122" max="16122" width="31.875" customWidth="1"/>
    <col min="16123" max="16123" width="18.75" customWidth="1"/>
    <col min="16124" max="16124" width="11.375" customWidth="1"/>
    <col min="16125" max="16125" width="10.75" customWidth="1"/>
    <col min="16126" max="16126" width="12" customWidth="1"/>
    <col min="16127" max="16127" width="11.875" customWidth="1"/>
    <col min="16128" max="16128" width="10.75" customWidth="1"/>
  </cols>
  <sheetData>
    <row r="1" spans="1:7">
      <c r="A1" s="62"/>
      <c r="B1" s="63"/>
      <c r="C1" s="63"/>
      <c r="E1" s="65"/>
    </row>
    <row r="2" spans="1:7">
      <c r="A2" s="66"/>
      <c r="B2" s="67"/>
      <c r="C2" s="67"/>
      <c r="E2" s="65"/>
    </row>
    <row r="3" spans="1:7">
      <c r="A3" s="66"/>
      <c r="B3" s="67"/>
      <c r="C3" s="67"/>
      <c r="E3" s="65"/>
    </row>
    <row r="4" spans="1:7">
      <c r="A4" s="66"/>
      <c r="B4" s="67"/>
      <c r="C4" s="67"/>
      <c r="E4" s="65"/>
    </row>
    <row r="5" spans="1:7" ht="15.75">
      <c r="A5" s="12"/>
      <c r="B5" s="44" t="s">
        <v>335</v>
      </c>
      <c r="C5" s="68"/>
      <c r="D5" s="6"/>
      <c r="E5" s="8"/>
    </row>
    <row r="6" spans="1:7" ht="15" customHeight="1">
      <c r="A6" s="12"/>
      <c r="B6" s="137" t="s">
        <v>2145</v>
      </c>
      <c r="C6" s="137"/>
      <c r="D6" s="137"/>
      <c r="E6" s="137"/>
    </row>
    <row r="7" spans="1:7" ht="15">
      <c r="A7" s="12"/>
      <c r="B7" s="7" t="s">
        <v>336</v>
      </c>
      <c r="C7" s="8"/>
      <c r="E7" s="8"/>
    </row>
    <row r="8" spans="1:7" ht="15.75">
      <c r="A8" s="12"/>
      <c r="B8" s="9" t="s">
        <v>634</v>
      </c>
      <c r="E8" s="70"/>
    </row>
    <row r="9" spans="1:7" ht="15.75">
      <c r="A9" s="12"/>
      <c r="B9" s="9" t="s">
        <v>635</v>
      </c>
      <c r="E9" s="7"/>
      <c r="F9" s="7"/>
      <c r="G9" s="14"/>
    </row>
    <row r="10" spans="1:7" ht="15.75">
      <c r="A10" s="12"/>
      <c r="B10" s="9"/>
      <c r="C10" s="152" t="s">
        <v>636</v>
      </c>
      <c r="D10" s="152"/>
      <c r="E10" s="15"/>
      <c r="F10" s="15"/>
      <c r="G10" s="14"/>
    </row>
    <row r="11" spans="1:7" ht="15.75">
      <c r="A11" s="12"/>
      <c r="C11" s="71" t="s">
        <v>1646</v>
      </c>
      <c r="D11" s="52"/>
      <c r="E11" s="13"/>
      <c r="F11" s="13"/>
      <c r="G11" s="14"/>
    </row>
    <row r="12" spans="1:7" ht="16.5" thickBot="1">
      <c r="B12" s="9" t="s">
        <v>1645</v>
      </c>
      <c r="D12" s="72"/>
    </row>
    <row r="13" spans="1:7" s="73" customFormat="1" ht="15.75" thickBot="1">
      <c r="B13" s="170" t="s">
        <v>637</v>
      </c>
      <c r="C13" s="171"/>
      <c r="D13" s="171"/>
    </row>
    <row r="14" spans="1:7" s="73" customFormat="1" ht="15.75" thickBot="1">
      <c r="B14" s="74"/>
      <c r="C14" s="75"/>
      <c r="D14" s="75"/>
    </row>
    <row r="15" spans="1:7" s="73" customFormat="1" ht="15.75" customHeight="1" thickBot="1">
      <c r="B15" s="170" t="s">
        <v>638</v>
      </c>
      <c r="C15" s="171"/>
      <c r="D15" s="172"/>
    </row>
    <row r="16" spans="1:7" s="73" customFormat="1" ht="15">
      <c r="B16" s="173" t="s">
        <v>639</v>
      </c>
      <c r="C16" s="173" t="s">
        <v>640</v>
      </c>
      <c r="D16" s="175" t="s">
        <v>641</v>
      </c>
    </row>
    <row r="17" spans="2:4" s="73" customFormat="1" ht="15.75" thickBot="1">
      <c r="B17" s="174"/>
      <c r="C17" s="174"/>
      <c r="D17" s="176"/>
    </row>
    <row r="18" spans="2:4" s="73" customFormat="1" ht="15.75" thickBot="1">
      <c r="B18" s="168"/>
      <c r="C18" s="169"/>
      <c r="D18" s="169"/>
    </row>
    <row r="19" spans="2:4" s="73" customFormat="1" ht="15">
      <c r="B19" s="76"/>
      <c r="C19" s="166" t="s">
        <v>642</v>
      </c>
      <c r="D19" s="167"/>
    </row>
    <row r="20" spans="2:4" s="73" customFormat="1" ht="15">
      <c r="B20" s="77" t="s">
        <v>643</v>
      </c>
      <c r="C20" s="78" t="s">
        <v>341</v>
      </c>
      <c r="D20" s="79">
        <v>8.0000000000000002E-3</v>
      </c>
    </row>
    <row r="21" spans="2:4" s="73" customFormat="1" ht="15">
      <c r="B21" s="77" t="s">
        <v>644</v>
      </c>
      <c r="C21" s="78" t="s">
        <v>645</v>
      </c>
      <c r="D21" s="79">
        <v>8.9999999999999993E-3</v>
      </c>
    </row>
    <row r="22" spans="2:4" s="73" customFormat="1" ht="15">
      <c r="B22" s="77" t="s">
        <v>646</v>
      </c>
      <c r="C22" s="78" t="s">
        <v>340</v>
      </c>
      <c r="D22" s="79">
        <v>8.0000000000000002E-3</v>
      </c>
    </row>
    <row r="23" spans="2:4" s="73" customFormat="1" ht="15">
      <c r="B23" s="77" t="s">
        <v>647</v>
      </c>
      <c r="C23" s="78" t="s">
        <v>339</v>
      </c>
      <c r="D23" s="79">
        <v>2.2450000000000001E-2</v>
      </c>
    </row>
    <row r="24" spans="2:4" s="73" customFormat="1" ht="15.75" thickBot="1">
      <c r="B24" s="160" t="s">
        <v>648</v>
      </c>
      <c r="C24" s="161"/>
      <c r="D24" s="80">
        <f>SUM(D20:D23)</f>
        <v>4.7450000000000006E-2</v>
      </c>
    </row>
    <row r="25" spans="2:4" s="73" customFormat="1" ht="15.75" thickBot="1">
      <c r="B25" s="164"/>
      <c r="C25" s="165"/>
      <c r="D25" s="165"/>
    </row>
    <row r="26" spans="2:4" s="73" customFormat="1" ht="15">
      <c r="B26" s="76"/>
      <c r="C26" s="166" t="s">
        <v>649</v>
      </c>
      <c r="D26" s="167"/>
    </row>
    <row r="27" spans="2:4" s="73" customFormat="1" ht="15">
      <c r="B27" s="77" t="s">
        <v>650</v>
      </c>
      <c r="C27" s="78" t="s">
        <v>651</v>
      </c>
      <c r="D27" s="79">
        <v>0.06</v>
      </c>
    </row>
    <row r="28" spans="2:4" s="73" customFormat="1" ht="15.75" thickBot="1">
      <c r="B28" s="160" t="s">
        <v>652</v>
      </c>
      <c r="C28" s="161"/>
      <c r="D28" s="80">
        <f>SUM(D27)</f>
        <v>0.06</v>
      </c>
    </row>
    <row r="29" spans="2:4" s="73" customFormat="1" ht="15.75" thickBot="1">
      <c r="B29" s="164"/>
      <c r="C29" s="165"/>
      <c r="D29" s="165"/>
    </row>
    <row r="30" spans="2:4" s="73" customFormat="1" ht="15">
      <c r="B30" s="76"/>
      <c r="C30" s="166" t="s">
        <v>342</v>
      </c>
      <c r="D30" s="167"/>
    </row>
    <row r="31" spans="2:4" s="73" customFormat="1" ht="15">
      <c r="B31" s="153" t="s">
        <v>653</v>
      </c>
      <c r="C31" s="78" t="s">
        <v>654</v>
      </c>
      <c r="D31" s="79">
        <v>6.4999999999999997E-3</v>
      </c>
    </row>
    <row r="32" spans="2:4" s="73" customFormat="1" ht="15">
      <c r="B32" s="154"/>
      <c r="C32" s="78" t="s">
        <v>655</v>
      </c>
      <c r="D32" s="79">
        <v>0.03</v>
      </c>
    </row>
    <row r="33" spans="2:4" s="73" customFormat="1" ht="15">
      <c r="B33" s="154"/>
      <c r="C33" s="156" t="s">
        <v>656</v>
      </c>
      <c r="D33" s="158">
        <v>0.03</v>
      </c>
    </row>
    <row r="34" spans="2:4" s="73" customFormat="1" ht="15">
      <c r="B34" s="154"/>
      <c r="C34" s="157"/>
      <c r="D34" s="159"/>
    </row>
    <row r="35" spans="2:4" s="73" customFormat="1" ht="15">
      <c r="B35" s="155"/>
      <c r="C35" s="81" t="s">
        <v>657</v>
      </c>
      <c r="D35" s="82">
        <v>4.4999999999999998E-2</v>
      </c>
    </row>
    <row r="36" spans="2:4" s="73" customFormat="1" ht="15.75" thickBot="1">
      <c r="B36" s="160" t="s">
        <v>658</v>
      </c>
      <c r="C36" s="161"/>
      <c r="D36" s="80">
        <f>SUM(D31:D35)</f>
        <v>0.1115</v>
      </c>
    </row>
    <row r="37" spans="2:4" s="73" customFormat="1" ht="15">
      <c r="B37" s="162"/>
      <c r="C37" s="163"/>
      <c r="D37" s="163"/>
    </row>
    <row r="38" spans="2:4" s="73" customFormat="1" ht="15">
      <c r="B38" s="138" t="s">
        <v>659</v>
      </c>
      <c r="C38" s="139"/>
      <c r="D38" s="139"/>
    </row>
    <row r="39" spans="2:4" s="73" customFormat="1" ht="15.75" thickBot="1">
      <c r="B39" s="83"/>
      <c r="C39" s="84"/>
      <c r="D39" s="84"/>
    </row>
    <row r="40" spans="2:4" s="73" customFormat="1" ht="15">
      <c r="B40" s="140"/>
      <c r="C40" s="141"/>
      <c r="D40" s="142"/>
    </row>
    <row r="41" spans="2:4" s="73" customFormat="1" ht="15.75" thickBot="1">
      <c r="B41" s="143"/>
      <c r="C41" s="144"/>
      <c r="D41" s="145"/>
    </row>
    <row r="42" spans="2:4" s="73" customFormat="1" ht="15.75" thickBot="1">
      <c r="B42" s="85"/>
      <c r="C42" s="86"/>
      <c r="D42" s="87"/>
    </row>
    <row r="43" spans="2:4" s="73" customFormat="1" ht="15">
      <c r="B43" s="146" t="s">
        <v>660</v>
      </c>
      <c r="C43" s="147"/>
      <c r="D43" s="150">
        <f>ROUND(((((1+(D23+D20+D21))*(1+D22)*(1+D28))/(1-D36))-1),4)</f>
        <v>0.25</v>
      </c>
    </row>
    <row r="44" spans="2:4" s="73" customFormat="1" ht="15.75" thickBot="1">
      <c r="B44" s="148"/>
      <c r="C44" s="149"/>
      <c r="D44" s="151"/>
    </row>
    <row r="45" spans="2:4" s="73" customFormat="1" ht="15.75">
      <c r="B45" s="88"/>
      <c r="C45" s="89"/>
      <c r="D45" s="90"/>
    </row>
    <row r="46" spans="2:4" s="73" customFormat="1" ht="15">
      <c r="B46" s="91"/>
    </row>
    <row r="47" spans="2:4" s="73" customFormat="1" ht="15"/>
  </sheetData>
  <mergeCells count="24">
    <mergeCell ref="B18:D18"/>
    <mergeCell ref="C19:D19"/>
    <mergeCell ref="B24:C24"/>
    <mergeCell ref="B13:D13"/>
    <mergeCell ref="B15:D15"/>
    <mergeCell ref="B16:B17"/>
    <mergeCell ref="C16:C17"/>
    <mergeCell ref="D16:D17"/>
    <mergeCell ref="B6:E6"/>
    <mergeCell ref="B38:D38"/>
    <mergeCell ref="B40:D41"/>
    <mergeCell ref="B43:C44"/>
    <mergeCell ref="D43:D44"/>
    <mergeCell ref="C10:D10"/>
    <mergeCell ref="B31:B35"/>
    <mergeCell ref="C33:C34"/>
    <mergeCell ref="D33:D34"/>
    <mergeCell ref="B36:C36"/>
    <mergeCell ref="B37:D37"/>
    <mergeCell ref="B25:D25"/>
    <mergeCell ref="C26:D26"/>
    <mergeCell ref="B28:C28"/>
    <mergeCell ref="B29:D29"/>
    <mergeCell ref="C30:D30"/>
  </mergeCells>
  <pageMargins left="0.511811024" right="0.511811024" top="0.78740157499999996" bottom="0.78740157499999996" header="0.31496062000000002" footer="0.31496062000000002"/>
  <pageSetup scale="71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view="pageBreakPreview" zoomScale="70" zoomScaleNormal="100" zoomScaleSheetLayoutView="70" workbookViewId="0">
      <selection activeCell="D2" sqref="D2"/>
    </sheetView>
  </sheetViews>
  <sheetFormatPr defaultRowHeight="14.25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>
      <c r="A1" s="62"/>
      <c r="B1" s="63"/>
      <c r="C1" s="63"/>
      <c r="F1" s="64"/>
      <c r="G1" s="65"/>
      <c r="H1" s="65"/>
      <c r="I1" s="65"/>
    </row>
    <row r="2" spans="1:16">
      <c r="A2" s="66"/>
      <c r="B2" s="67"/>
      <c r="C2" s="67"/>
      <c r="F2" s="64"/>
      <c r="G2" s="65"/>
      <c r="H2" s="65"/>
      <c r="I2" s="65"/>
    </row>
    <row r="3" spans="1:16">
      <c r="A3" s="66"/>
      <c r="B3" s="67"/>
      <c r="C3" s="67"/>
      <c r="F3" s="64"/>
      <c r="G3" s="65"/>
      <c r="H3" s="65"/>
      <c r="I3" s="65"/>
    </row>
    <row r="4" spans="1:16" ht="15" customHeight="1">
      <c r="A4" s="66"/>
      <c r="B4" s="67"/>
      <c r="C4" s="67"/>
      <c r="F4" s="64"/>
      <c r="G4" s="65"/>
      <c r="H4" s="65"/>
      <c r="I4" s="65"/>
    </row>
    <row r="5" spans="1:16" ht="15.75">
      <c r="A5" s="12"/>
      <c r="B5" s="44" t="s">
        <v>335</v>
      </c>
      <c r="C5" s="68"/>
      <c r="D5" s="6"/>
      <c r="E5" s="8"/>
    </row>
    <row r="6" spans="1:16" ht="15">
      <c r="A6" s="12"/>
      <c r="B6" s="137" t="s">
        <v>2146</v>
      </c>
      <c r="C6" s="137"/>
      <c r="D6" s="137"/>
      <c r="E6" s="69"/>
    </row>
    <row r="7" spans="1:16" ht="15">
      <c r="A7" s="12"/>
      <c r="B7" s="7" t="s">
        <v>336</v>
      </c>
      <c r="C7" s="8"/>
      <c r="E7" s="8"/>
    </row>
    <row r="8" spans="1:16" ht="15.75">
      <c r="A8" s="12"/>
      <c r="B8" s="9" t="s">
        <v>634</v>
      </c>
      <c r="E8" s="70"/>
    </row>
    <row r="9" spans="1:16" ht="15.75">
      <c r="A9" s="12"/>
      <c r="B9" s="9" t="s">
        <v>635</v>
      </c>
      <c r="C9" s="152" t="s">
        <v>636</v>
      </c>
      <c r="D9" s="152"/>
      <c r="E9" s="7"/>
      <c r="F9" s="7"/>
      <c r="G9" s="14"/>
    </row>
    <row r="10" spans="1:16" ht="15.75">
      <c r="A10" s="12"/>
      <c r="C10" s="71" t="s">
        <v>1646</v>
      </c>
      <c r="D10" s="52"/>
      <c r="E10" s="13"/>
      <c r="F10" s="13"/>
      <c r="G10" s="14"/>
    </row>
    <row r="11" spans="1:16" ht="15.75">
      <c r="A11" s="12"/>
      <c r="B11" s="9"/>
      <c r="C11" s="177"/>
      <c r="D11" s="177"/>
      <c r="E11" s="15"/>
      <c r="F11" s="15"/>
      <c r="G11" s="15"/>
      <c r="H11" s="15"/>
      <c r="I11" s="15"/>
      <c r="J11" s="15"/>
      <c r="K11" s="14"/>
    </row>
    <row r="12" spans="1:16" ht="15.75">
      <c r="A12" s="12"/>
      <c r="B12" s="9" t="s">
        <v>1645</v>
      </c>
      <c r="C12" s="1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4"/>
    </row>
    <row r="13" spans="1:16" ht="15.75">
      <c r="A13" s="12"/>
      <c r="B13" s="9" t="s">
        <v>343</v>
      </c>
      <c r="C13" s="10"/>
      <c r="D13" s="15"/>
    </row>
    <row r="14" spans="1:16">
      <c r="A14" s="16"/>
      <c r="B14" s="17"/>
      <c r="C14" s="18" t="s">
        <v>344</v>
      </c>
      <c r="D14" s="19" t="s">
        <v>345</v>
      </c>
    </row>
    <row r="15" spans="1:16">
      <c r="A15" s="20"/>
      <c r="B15" s="21" t="s">
        <v>346</v>
      </c>
      <c r="C15" s="22"/>
      <c r="D15" s="23"/>
    </row>
    <row r="16" spans="1:16">
      <c r="A16" s="20" t="s">
        <v>347</v>
      </c>
      <c r="B16" s="24" t="s">
        <v>348</v>
      </c>
      <c r="C16" s="25">
        <v>0</v>
      </c>
      <c r="D16" s="25">
        <v>0</v>
      </c>
    </row>
    <row r="17" spans="1:4">
      <c r="A17" s="20" t="s">
        <v>349</v>
      </c>
      <c r="B17" s="24" t="s">
        <v>350</v>
      </c>
      <c r="C17" s="25">
        <v>1.4999999999999999E-2</v>
      </c>
      <c r="D17" s="25">
        <v>1.4999999999999999E-2</v>
      </c>
    </row>
    <row r="18" spans="1:4">
      <c r="A18" s="20" t="s">
        <v>351</v>
      </c>
      <c r="B18" s="24" t="s">
        <v>352</v>
      </c>
      <c r="C18" s="25">
        <v>0.01</v>
      </c>
      <c r="D18" s="25">
        <v>0.01</v>
      </c>
    </row>
    <row r="19" spans="1:4">
      <c r="A19" s="20" t="s">
        <v>353</v>
      </c>
      <c r="B19" s="24" t="s">
        <v>354</v>
      </c>
      <c r="C19" s="25">
        <v>2E-3</v>
      </c>
      <c r="D19" s="25">
        <v>2E-3</v>
      </c>
    </row>
    <row r="20" spans="1:4">
      <c r="A20" s="20" t="s">
        <v>355</v>
      </c>
      <c r="B20" s="24" t="s">
        <v>356</v>
      </c>
      <c r="C20" s="25">
        <v>6.0000000000000001E-3</v>
      </c>
      <c r="D20" s="25">
        <v>6.0000000000000001E-3</v>
      </c>
    </row>
    <row r="21" spans="1:4">
      <c r="A21" s="20" t="s">
        <v>357</v>
      </c>
      <c r="B21" s="24" t="s">
        <v>358</v>
      </c>
      <c r="C21" s="25">
        <v>2.5000000000000001E-2</v>
      </c>
      <c r="D21" s="25">
        <v>2.5000000000000001E-2</v>
      </c>
    </row>
    <row r="22" spans="1:4">
      <c r="A22" s="20" t="s">
        <v>359</v>
      </c>
      <c r="B22" s="24" t="s">
        <v>360</v>
      </c>
      <c r="C22" s="25">
        <v>0.03</v>
      </c>
      <c r="D22" s="25">
        <v>0.03</v>
      </c>
    </row>
    <row r="23" spans="1:4">
      <c r="A23" s="20" t="s">
        <v>361</v>
      </c>
      <c r="B23" s="24" t="s">
        <v>362</v>
      </c>
      <c r="C23" s="25">
        <v>0.08</v>
      </c>
      <c r="D23" s="25">
        <v>0.08</v>
      </c>
    </row>
    <row r="24" spans="1:4">
      <c r="A24" s="20" t="s">
        <v>363</v>
      </c>
      <c r="B24" s="24" t="s">
        <v>364</v>
      </c>
      <c r="C24" s="25">
        <v>0.01</v>
      </c>
      <c r="D24" s="25">
        <v>0.01</v>
      </c>
    </row>
    <row r="25" spans="1:4">
      <c r="A25" s="26" t="s">
        <v>365</v>
      </c>
      <c r="B25" s="24" t="s">
        <v>366</v>
      </c>
      <c r="C25" s="27">
        <f>SUM(C16:C24)</f>
        <v>0.17799999999999999</v>
      </c>
      <c r="D25" s="27">
        <f>SUM(D16:D24)</f>
        <v>0.17799999999999999</v>
      </c>
    </row>
    <row r="26" spans="1:4">
      <c r="A26" s="20"/>
      <c r="B26" s="21" t="s">
        <v>367</v>
      </c>
      <c r="C26" s="28" t="s">
        <v>368</v>
      </c>
      <c r="D26" s="28" t="s">
        <v>368</v>
      </c>
    </row>
    <row r="27" spans="1:4">
      <c r="A27" s="20" t="s">
        <v>369</v>
      </c>
      <c r="B27" s="24" t="s">
        <v>370</v>
      </c>
      <c r="C27" s="29">
        <v>0.1787</v>
      </c>
      <c r="D27" s="29">
        <v>0</v>
      </c>
    </row>
    <row r="28" spans="1:4">
      <c r="A28" s="20" t="s">
        <v>371</v>
      </c>
      <c r="B28" s="30" t="s">
        <v>372</v>
      </c>
      <c r="C28" s="29">
        <v>3.95E-2</v>
      </c>
      <c r="D28" s="29">
        <v>0</v>
      </c>
    </row>
    <row r="29" spans="1:4">
      <c r="A29" s="20" t="s">
        <v>373</v>
      </c>
      <c r="B29" s="24" t="s">
        <v>374</v>
      </c>
      <c r="C29" s="29">
        <v>8.6E-3</v>
      </c>
      <c r="D29" s="29">
        <v>6.7000000000000002E-3</v>
      </c>
    </row>
    <row r="30" spans="1:4">
      <c r="A30" s="20" t="s">
        <v>375</v>
      </c>
      <c r="B30" s="24" t="s">
        <v>376</v>
      </c>
      <c r="C30" s="29">
        <v>0.107</v>
      </c>
      <c r="D30" s="29">
        <v>8.3299999999999999E-2</v>
      </c>
    </row>
    <row r="31" spans="1:4">
      <c r="A31" s="20" t="s">
        <v>377</v>
      </c>
      <c r="B31" s="24" t="s">
        <v>378</v>
      </c>
      <c r="C31" s="29">
        <v>6.9999999999999999E-4</v>
      </c>
      <c r="D31" s="29">
        <v>5.9999999999999995E-4</v>
      </c>
    </row>
    <row r="32" spans="1:4">
      <c r="A32" s="20" t="s">
        <v>379</v>
      </c>
      <c r="B32" s="24" t="s">
        <v>380</v>
      </c>
      <c r="C32" s="29">
        <v>7.1000000000000004E-3</v>
      </c>
      <c r="D32" s="29">
        <v>5.5999999999999999E-3</v>
      </c>
    </row>
    <row r="33" spans="1:4">
      <c r="A33" s="20" t="s">
        <v>381</v>
      </c>
      <c r="B33" s="24" t="s">
        <v>382</v>
      </c>
      <c r="C33" s="29">
        <v>1.46E-2</v>
      </c>
      <c r="D33" s="29">
        <v>0</v>
      </c>
    </row>
    <row r="34" spans="1:4">
      <c r="A34" s="20" t="s">
        <v>383</v>
      </c>
      <c r="B34" s="24" t="s">
        <v>384</v>
      </c>
      <c r="C34" s="29">
        <v>1.1000000000000001E-3</v>
      </c>
      <c r="D34" s="29">
        <v>8.0000000000000004E-4</v>
      </c>
    </row>
    <row r="35" spans="1:4">
      <c r="A35" s="20" t="s">
        <v>385</v>
      </c>
      <c r="B35" s="30" t="s">
        <v>386</v>
      </c>
      <c r="C35" s="29">
        <v>0.1404</v>
      </c>
      <c r="D35" s="29">
        <v>0.10929999999999999</v>
      </c>
    </row>
    <row r="36" spans="1:4">
      <c r="A36" s="20" t="s">
        <v>387</v>
      </c>
      <c r="B36" s="24" t="s">
        <v>388</v>
      </c>
      <c r="C36" s="29">
        <v>2.9999999999999997E-4</v>
      </c>
      <c r="D36" s="29">
        <v>2.9999999999999997E-4</v>
      </c>
    </row>
    <row r="37" spans="1:4">
      <c r="A37" s="26" t="s">
        <v>389</v>
      </c>
      <c r="B37" s="24" t="s">
        <v>390</v>
      </c>
      <c r="C37" s="31">
        <f>SUM(C27:C36)</f>
        <v>0.49799999999999994</v>
      </c>
      <c r="D37" s="31">
        <f>SUM(D27:D36)</f>
        <v>0.20659999999999998</v>
      </c>
    </row>
    <row r="38" spans="1:4">
      <c r="A38" s="20"/>
      <c r="B38" s="21" t="s">
        <v>391</v>
      </c>
      <c r="C38" s="28" t="s">
        <v>368</v>
      </c>
      <c r="D38" s="28" t="s">
        <v>368</v>
      </c>
    </row>
    <row r="39" spans="1:4">
      <c r="A39" s="20" t="s">
        <v>392</v>
      </c>
      <c r="B39" s="24" t="s">
        <v>393</v>
      </c>
      <c r="C39" s="29">
        <v>4.4400000000000002E-2</v>
      </c>
      <c r="D39" s="29">
        <v>3.4599999999999999E-2</v>
      </c>
    </row>
    <row r="40" spans="1:4">
      <c r="A40" s="20" t="s">
        <v>394</v>
      </c>
      <c r="B40" s="24" t="s">
        <v>395</v>
      </c>
      <c r="C40" s="29">
        <v>1E-3</v>
      </c>
      <c r="D40" s="29">
        <v>8.0000000000000004E-4</v>
      </c>
    </row>
    <row r="41" spans="1:4">
      <c r="A41" s="20" t="s">
        <v>396</v>
      </c>
      <c r="B41" s="30" t="s">
        <v>397</v>
      </c>
      <c r="C41" s="29">
        <v>0</v>
      </c>
      <c r="D41" s="29">
        <v>0</v>
      </c>
    </row>
    <row r="42" spans="1:4">
      <c r="A42" s="20" t="s">
        <v>398</v>
      </c>
      <c r="B42" s="24" t="s">
        <v>399</v>
      </c>
      <c r="C42" s="29">
        <v>3.9399999999999998E-2</v>
      </c>
      <c r="D42" s="29">
        <v>3.0700000000000002E-2</v>
      </c>
    </row>
    <row r="43" spans="1:4">
      <c r="A43" s="20" t="s">
        <v>400</v>
      </c>
      <c r="B43" s="24" t="s">
        <v>401</v>
      </c>
      <c r="C43" s="29">
        <v>3.7000000000000002E-3</v>
      </c>
      <c r="D43" s="29">
        <v>2.8999999999999998E-3</v>
      </c>
    </row>
    <row r="44" spans="1:4">
      <c r="A44" s="26" t="s">
        <v>402</v>
      </c>
      <c r="B44" s="24" t="s">
        <v>403</v>
      </c>
      <c r="C44" s="31">
        <f>SUM(C39:C43)</f>
        <v>8.8499999999999995E-2</v>
      </c>
      <c r="D44" s="31">
        <f>SUM(D39:D43)</f>
        <v>6.9000000000000006E-2</v>
      </c>
    </row>
    <row r="45" spans="1:4">
      <c r="A45" s="20"/>
      <c r="B45" s="21" t="s">
        <v>404</v>
      </c>
      <c r="C45" s="28" t="s">
        <v>368</v>
      </c>
      <c r="D45" s="28" t="s">
        <v>368</v>
      </c>
    </row>
    <row r="46" spans="1:4">
      <c r="A46" s="20" t="s">
        <v>405</v>
      </c>
      <c r="B46" s="24" t="s">
        <v>406</v>
      </c>
      <c r="C46" s="25">
        <v>8.8599999999999998E-2</v>
      </c>
      <c r="D46" s="25">
        <f>D25*D37</f>
        <v>3.6774799999999996E-2</v>
      </c>
    </row>
    <row r="47" spans="1:4" ht="25.5">
      <c r="A47" s="20" t="s">
        <v>407</v>
      </c>
      <c r="B47" s="32" t="s">
        <v>408</v>
      </c>
      <c r="C47" s="29">
        <f>(C25*C40)+(C23*C39)</f>
        <v>3.7299999999999998E-3</v>
      </c>
      <c r="D47" s="29">
        <f>(D25*D40)+(D23*D39)</f>
        <v>2.9104000000000001E-3</v>
      </c>
    </row>
    <row r="48" spans="1:4">
      <c r="A48" s="26" t="s">
        <v>409</v>
      </c>
      <c r="B48" s="24" t="s">
        <v>410</v>
      </c>
      <c r="C48" s="31">
        <f>SUM(C46:C47)</f>
        <v>9.2329999999999995E-2</v>
      </c>
      <c r="D48" s="31">
        <f>SUM(D46:D47)</f>
        <v>3.9685199999999997E-2</v>
      </c>
    </row>
    <row r="49" spans="1:4" ht="15" thickBot="1">
      <c r="A49" s="33"/>
      <c r="B49" s="34" t="s">
        <v>411</v>
      </c>
      <c r="C49" s="35">
        <f>SUM(C25,C37,C44,C48)</f>
        <v>0.85682999999999998</v>
      </c>
      <c r="D49" s="35">
        <f>SUM(D25,D37,D44,D48)</f>
        <v>0.49328519999999992</v>
      </c>
    </row>
  </sheetData>
  <mergeCells count="3">
    <mergeCell ref="C11:D11"/>
    <mergeCell ref="B6:D6"/>
    <mergeCell ref="C9:D9"/>
  </mergeCells>
  <pageMargins left="0.511811024" right="0.511811024" top="0.78740157499999996" bottom="0.78740157499999996" header="0.31496062000000002" footer="0.31496062000000002"/>
  <pageSetup scale="70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7"/>
  <sheetViews>
    <sheetView view="pageBreakPreview" zoomScale="70" zoomScaleNormal="85" zoomScaleSheetLayoutView="70" workbookViewId="0">
      <selection activeCell="I3" sqref="I3"/>
    </sheetView>
  </sheetViews>
  <sheetFormatPr defaultRowHeight="15"/>
  <cols>
    <col min="1" max="1" width="11.75" style="49" customWidth="1"/>
    <col min="2" max="2" width="9.875" style="49" bestFit="1" customWidth="1"/>
    <col min="3" max="3" width="60" style="49" bestFit="1" customWidth="1"/>
    <col min="4" max="4" width="24.25" style="49" customWidth="1"/>
    <col min="5" max="5" width="10" style="50" bestFit="1" customWidth="1"/>
    <col min="6" max="6" width="13.75" style="109" bestFit="1" customWidth="1"/>
    <col min="7" max="7" width="13.75" style="51" bestFit="1" customWidth="1"/>
    <col min="8" max="8" width="15" style="51" bestFit="1" customWidth="1"/>
    <col min="9" max="9" width="14.625" bestFit="1" customWidth="1"/>
  </cols>
  <sheetData>
    <row r="1" spans="1:10" s="1" customFormat="1" ht="15.75">
      <c r="A1" s="38"/>
      <c r="B1" s="39"/>
      <c r="C1" s="39"/>
      <c r="D1" s="40"/>
      <c r="E1" s="41"/>
      <c r="F1" s="41"/>
      <c r="G1" s="42"/>
      <c r="H1" s="42"/>
    </row>
    <row r="2" spans="1:10" s="1" customFormat="1" ht="15.75">
      <c r="A2" s="38"/>
      <c r="B2" s="39"/>
      <c r="C2" s="39"/>
      <c r="D2" s="40"/>
      <c r="E2" s="43"/>
      <c r="F2" s="41"/>
      <c r="G2" s="42"/>
      <c r="H2" s="42"/>
    </row>
    <row r="3" spans="1:10" s="1" customFormat="1" ht="15.75">
      <c r="A3" s="38"/>
      <c r="B3" s="39"/>
      <c r="C3" s="39"/>
      <c r="D3" s="40"/>
      <c r="E3" s="43"/>
      <c r="F3" s="41"/>
      <c r="G3" s="42"/>
      <c r="H3" s="42"/>
    </row>
    <row r="4" spans="1:10" s="1" customFormat="1" ht="15.75">
      <c r="A4" s="38"/>
      <c r="B4" s="39"/>
      <c r="C4" s="39"/>
      <c r="D4" s="5"/>
      <c r="E4" s="43"/>
      <c r="F4" s="41"/>
      <c r="G4" s="42"/>
      <c r="H4" s="42"/>
    </row>
    <row r="5" spans="1:10" s="1" customFormat="1" ht="15.75">
      <c r="A5" s="44" t="s">
        <v>335</v>
      </c>
      <c r="B5" s="45"/>
      <c r="C5" s="46"/>
      <c r="D5" s="123" t="s">
        <v>452</v>
      </c>
      <c r="E5" s="123"/>
      <c r="F5" s="123"/>
      <c r="G5" s="124"/>
      <c r="H5" s="124"/>
    </row>
    <row r="6" spans="1:10" s="1" customFormat="1" ht="15.75">
      <c r="A6" s="44" t="s">
        <v>2143</v>
      </c>
      <c r="B6" s="44"/>
      <c r="C6" s="44"/>
      <c r="D6" s="5"/>
      <c r="E6" s="5"/>
      <c r="F6" s="5"/>
      <c r="G6" s="42"/>
      <c r="H6" s="42"/>
    </row>
    <row r="7" spans="1:10" s="1" customFormat="1" ht="15.75">
      <c r="A7" s="47" t="s">
        <v>336</v>
      </c>
      <c r="B7" s="48"/>
      <c r="C7" s="47"/>
      <c r="D7" s="40"/>
      <c r="E7" s="41"/>
      <c r="F7" s="41"/>
      <c r="G7" s="42"/>
      <c r="H7" s="42"/>
    </row>
    <row r="8" spans="1:10" s="1" customFormat="1" ht="19.5">
      <c r="A8" s="9" t="s">
        <v>337</v>
      </c>
      <c r="B8" s="10"/>
      <c r="C8" s="38"/>
      <c r="D8" s="37" t="s">
        <v>1646</v>
      </c>
      <c r="E8" s="41"/>
      <c r="F8" s="41"/>
      <c r="G8" s="42"/>
      <c r="H8" s="42"/>
    </row>
    <row r="9" spans="1:10" s="1" customFormat="1" ht="15.75">
      <c r="A9" s="9" t="s">
        <v>338</v>
      </c>
      <c r="B9" s="10"/>
      <c r="C9" s="11"/>
      <c r="D9" s="38"/>
      <c r="E9" s="43"/>
      <c r="F9" s="41"/>
      <c r="G9" s="42"/>
      <c r="H9" s="42"/>
    </row>
    <row r="10" spans="1:10" ht="15.75" customHeight="1">
      <c r="A10" s="178" t="s">
        <v>1655</v>
      </c>
      <c r="B10" s="178"/>
      <c r="C10" s="178"/>
      <c r="D10" s="178"/>
      <c r="E10" s="178"/>
      <c r="F10" s="178"/>
      <c r="G10" s="178"/>
      <c r="H10" s="178"/>
      <c r="I10" s="178"/>
      <c r="J10" s="178"/>
    </row>
    <row r="11" spans="1:10" ht="45">
      <c r="A11" s="53" t="s">
        <v>1</v>
      </c>
      <c r="B11" s="107" t="s">
        <v>2</v>
      </c>
      <c r="C11" s="107" t="s">
        <v>3</v>
      </c>
      <c r="D11" s="107" t="s">
        <v>412</v>
      </c>
      <c r="E11" s="54" t="s">
        <v>4</v>
      </c>
      <c r="F11" s="53" t="s">
        <v>5</v>
      </c>
      <c r="G11" s="53" t="s">
        <v>1656</v>
      </c>
      <c r="H11" s="53" t="s">
        <v>8</v>
      </c>
      <c r="I11" s="53" t="s">
        <v>454</v>
      </c>
      <c r="J11" s="53" t="s">
        <v>1657</v>
      </c>
    </row>
    <row r="12" spans="1:10" ht="51">
      <c r="A12" s="57" t="s">
        <v>511</v>
      </c>
      <c r="B12" s="108" t="s">
        <v>21</v>
      </c>
      <c r="C12" s="108" t="s">
        <v>512</v>
      </c>
      <c r="D12" s="108" t="s">
        <v>827</v>
      </c>
      <c r="E12" s="58" t="s">
        <v>15</v>
      </c>
      <c r="F12" s="57" t="s">
        <v>1658</v>
      </c>
      <c r="G12" s="57" t="s">
        <v>1825</v>
      </c>
      <c r="H12" s="57" t="s">
        <v>1826</v>
      </c>
      <c r="I12" s="57" t="s">
        <v>1827</v>
      </c>
      <c r="J12" s="57" t="s">
        <v>1827</v>
      </c>
    </row>
    <row r="13" spans="1:10" ht="25.5">
      <c r="A13" s="57" t="s">
        <v>475</v>
      </c>
      <c r="B13" s="108" t="s">
        <v>21</v>
      </c>
      <c r="C13" s="108" t="s">
        <v>53</v>
      </c>
      <c r="D13" s="108" t="s">
        <v>722</v>
      </c>
      <c r="E13" s="58" t="s">
        <v>54</v>
      </c>
      <c r="F13" s="57" t="s">
        <v>1659</v>
      </c>
      <c r="G13" s="57" t="s">
        <v>1828</v>
      </c>
      <c r="H13" s="57" t="s">
        <v>1829</v>
      </c>
      <c r="I13" s="57" t="s">
        <v>1830</v>
      </c>
      <c r="J13" s="57" t="s">
        <v>1831</v>
      </c>
    </row>
    <row r="14" spans="1:10" ht="38.25" customHeight="1">
      <c r="A14" s="57" t="s">
        <v>473</v>
      </c>
      <c r="B14" s="108" t="s">
        <v>21</v>
      </c>
      <c r="C14" s="108" t="s">
        <v>474</v>
      </c>
      <c r="D14" s="108" t="s">
        <v>722</v>
      </c>
      <c r="E14" s="58" t="s">
        <v>15</v>
      </c>
      <c r="F14" s="57" t="s">
        <v>1660</v>
      </c>
      <c r="G14" s="57" t="s">
        <v>1832</v>
      </c>
      <c r="H14" s="57" t="s">
        <v>1833</v>
      </c>
      <c r="I14" s="57" t="s">
        <v>1834</v>
      </c>
      <c r="J14" s="57" t="s">
        <v>1835</v>
      </c>
    </row>
    <row r="15" spans="1:10" ht="38.25" customHeight="1">
      <c r="A15" s="57" t="s">
        <v>122</v>
      </c>
      <c r="B15" s="108" t="s">
        <v>21</v>
      </c>
      <c r="C15" s="108" t="s">
        <v>1643</v>
      </c>
      <c r="D15" s="108" t="s">
        <v>822</v>
      </c>
      <c r="E15" s="58" t="s">
        <v>15</v>
      </c>
      <c r="F15" s="57" t="s">
        <v>1662</v>
      </c>
      <c r="G15" s="57" t="s">
        <v>1836</v>
      </c>
      <c r="H15" s="57" t="s">
        <v>1837</v>
      </c>
      <c r="I15" s="57" t="s">
        <v>1784</v>
      </c>
      <c r="J15" s="57" t="s">
        <v>1838</v>
      </c>
    </row>
    <row r="16" spans="1:10" ht="38.25">
      <c r="A16" s="57" t="s">
        <v>621</v>
      </c>
      <c r="B16" s="108" t="s">
        <v>29</v>
      </c>
      <c r="C16" s="108" t="s">
        <v>622</v>
      </c>
      <c r="D16" s="108" t="s">
        <v>1514</v>
      </c>
      <c r="E16" s="58" t="s">
        <v>15</v>
      </c>
      <c r="F16" s="57" t="s">
        <v>1839</v>
      </c>
      <c r="G16" s="57" t="s">
        <v>1840</v>
      </c>
      <c r="H16" s="57" t="s">
        <v>1841</v>
      </c>
      <c r="I16" s="57" t="s">
        <v>1842</v>
      </c>
      <c r="J16" s="57" t="s">
        <v>1843</v>
      </c>
    </row>
    <row r="17" spans="1:10" ht="14.25">
      <c r="A17" s="57" t="s">
        <v>34</v>
      </c>
      <c r="B17" s="108" t="s">
        <v>13</v>
      </c>
      <c r="C17" s="108" t="s">
        <v>35</v>
      </c>
      <c r="D17" s="108" t="s">
        <v>430</v>
      </c>
      <c r="E17" s="58" t="s">
        <v>26</v>
      </c>
      <c r="F17" s="57" t="s">
        <v>1664</v>
      </c>
      <c r="G17" s="57" t="s">
        <v>1665</v>
      </c>
      <c r="H17" s="57" t="s">
        <v>1666</v>
      </c>
      <c r="I17" s="57" t="s">
        <v>1844</v>
      </c>
      <c r="J17" s="57" t="s">
        <v>1845</v>
      </c>
    </row>
    <row r="18" spans="1:10" ht="14.25" customHeight="1">
      <c r="A18" s="57" t="s">
        <v>513</v>
      </c>
      <c r="B18" s="108" t="s">
        <v>21</v>
      </c>
      <c r="C18" s="108" t="s">
        <v>514</v>
      </c>
      <c r="D18" s="108" t="s">
        <v>773</v>
      </c>
      <c r="E18" s="58" t="s">
        <v>15</v>
      </c>
      <c r="F18" s="57" t="s">
        <v>1663</v>
      </c>
      <c r="G18" s="57" t="s">
        <v>1846</v>
      </c>
      <c r="H18" s="57" t="s">
        <v>1847</v>
      </c>
      <c r="I18" s="57" t="s">
        <v>1848</v>
      </c>
      <c r="J18" s="57" t="s">
        <v>1849</v>
      </c>
    </row>
    <row r="19" spans="1:10" ht="51">
      <c r="A19" s="57" t="s">
        <v>489</v>
      </c>
      <c r="B19" s="108" t="s">
        <v>21</v>
      </c>
      <c r="C19" s="108" t="s">
        <v>490</v>
      </c>
      <c r="D19" s="108" t="s">
        <v>769</v>
      </c>
      <c r="E19" s="58" t="s">
        <v>19</v>
      </c>
      <c r="F19" s="57" t="s">
        <v>1664</v>
      </c>
      <c r="G19" s="57" t="s">
        <v>1850</v>
      </c>
      <c r="H19" s="57" t="s">
        <v>1851</v>
      </c>
      <c r="I19" s="57" t="s">
        <v>1852</v>
      </c>
      <c r="J19" s="57" t="s">
        <v>1853</v>
      </c>
    </row>
    <row r="20" spans="1:10" ht="14.25">
      <c r="A20" s="57" t="s">
        <v>504</v>
      </c>
      <c r="B20" s="108" t="s">
        <v>498</v>
      </c>
      <c r="C20" s="108" t="s">
        <v>505</v>
      </c>
      <c r="D20" s="108" t="s">
        <v>1101</v>
      </c>
      <c r="E20" s="58" t="s">
        <v>15</v>
      </c>
      <c r="F20" s="57" t="s">
        <v>1667</v>
      </c>
      <c r="G20" s="57" t="s">
        <v>1668</v>
      </c>
      <c r="H20" s="57" t="s">
        <v>1669</v>
      </c>
      <c r="I20" s="57" t="s">
        <v>1854</v>
      </c>
      <c r="J20" s="57" t="s">
        <v>1855</v>
      </c>
    </row>
    <row r="21" spans="1:10" ht="25.5">
      <c r="A21" s="57" t="s">
        <v>137</v>
      </c>
      <c r="B21" s="108" t="s">
        <v>21</v>
      </c>
      <c r="C21" s="108" t="s">
        <v>138</v>
      </c>
      <c r="D21" s="108" t="s">
        <v>824</v>
      </c>
      <c r="E21" s="58" t="s">
        <v>15</v>
      </c>
      <c r="F21" s="57" t="s">
        <v>1670</v>
      </c>
      <c r="G21" s="57" t="s">
        <v>1856</v>
      </c>
      <c r="H21" s="57" t="s">
        <v>1857</v>
      </c>
      <c r="I21" s="57" t="s">
        <v>1858</v>
      </c>
      <c r="J21" s="57" t="s">
        <v>1859</v>
      </c>
    </row>
    <row r="22" spans="1:10" ht="25.5">
      <c r="A22" s="57" t="s">
        <v>497</v>
      </c>
      <c r="B22" s="108" t="s">
        <v>498</v>
      </c>
      <c r="C22" s="108" t="s">
        <v>499</v>
      </c>
      <c r="D22" s="108" t="s">
        <v>1090</v>
      </c>
      <c r="E22" s="58" t="s">
        <v>41</v>
      </c>
      <c r="F22" s="57" t="s">
        <v>1671</v>
      </c>
      <c r="G22" s="57" t="s">
        <v>1672</v>
      </c>
      <c r="H22" s="57" t="s">
        <v>1673</v>
      </c>
      <c r="I22" s="57" t="s">
        <v>1860</v>
      </c>
      <c r="J22" s="57" t="s">
        <v>1861</v>
      </c>
    </row>
    <row r="23" spans="1:10" ht="38.25">
      <c r="A23" s="57" t="s">
        <v>509</v>
      </c>
      <c r="B23" s="108" t="s">
        <v>21</v>
      </c>
      <c r="C23" s="108" t="s">
        <v>510</v>
      </c>
      <c r="D23" s="108" t="s">
        <v>822</v>
      </c>
      <c r="E23" s="58" t="s">
        <v>15</v>
      </c>
      <c r="F23" s="57" t="s">
        <v>1674</v>
      </c>
      <c r="G23" s="57" t="s">
        <v>1862</v>
      </c>
      <c r="H23" s="57" t="s">
        <v>1863</v>
      </c>
      <c r="I23" s="57" t="s">
        <v>1860</v>
      </c>
      <c r="J23" s="57" t="s">
        <v>1864</v>
      </c>
    </row>
    <row r="24" spans="1:10" ht="25.5">
      <c r="A24" s="57" t="s">
        <v>114</v>
      </c>
      <c r="B24" s="108" t="s">
        <v>21</v>
      </c>
      <c r="C24" s="108" t="s">
        <v>115</v>
      </c>
      <c r="D24" s="108" t="s">
        <v>894</v>
      </c>
      <c r="E24" s="58" t="s">
        <v>15</v>
      </c>
      <c r="F24" s="57" t="s">
        <v>1865</v>
      </c>
      <c r="G24" s="57" t="s">
        <v>1866</v>
      </c>
      <c r="H24" s="57" t="s">
        <v>1867</v>
      </c>
      <c r="I24" s="57" t="s">
        <v>1868</v>
      </c>
      <c r="J24" s="57" t="s">
        <v>1869</v>
      </c>
    </row>
    <row r="25" spans="1:10" ht="38.25">
      <c r="A25" s="57" t="s">
        <v>469</v>
      </c>
      <c r="B25" s="108" t="s">
        <v>21</v>
      </c>
      <c r="C25" s="108" t="s">
        <v>470</v>
      </c>
      <c r="D25" s="108" t="s">
        <v>722</v>
      </c>
      <c r="E25" s="58" t="s">
        <v>41</v>
      </c>
      <c r="F25" s="57" t="s">
        <v>1677</v>
      </c>
      <c r="G25" s="57" t="s">
        <v>1870</v>
      </c>
      <c r="H25" s="57" t="s">
        <v>1871</v>
      </c>
      <c r="I25" s="57" t="s">
        <v>1676</v>
      </c>
      <c r="J25" s="57" t="s">
        <v>1872</v>
      </c>
    </row>
    <row r="26" spans="1:10" ht="25.5">
      <c r="A26" s="57" t="s">
        <v>493</v>
      </c>
      <c r="B26" s="108" t="s">
        <v>21</v>
      </c>
      <c r="C26" s="108" t="s">
        <v>494</v>
      </c>
      <c r="D26" s="108" t="s">
        <v>769</v>
      </c>
      <c r="E26" s="58" t="s">
        <v>15</v>
      </c>
      <c r="F26" s="57" t="s">
        <v>1675</v>
      </c>
      <c r="G26" s="57" t="s">
        <v>1873</v>
      </c>
      <c r="H26" s="57" t="s">
        <v>1874</v>
      </c>
      <c r="I26" s="57" t="s">
        <v>1875</v>
      </c>
      <c r="J26" s="57" t="s">
        <v>1876</v>
      </c>
    </row>
    <row r="27" spans="1:10" ht="38.25">
      <c r="A27" s="57" t="s">
        <v>105</v>
      </c>
      <c r="B27" s="108" t="s">
        <v>21</v>
      </c>
      <c r="C27" s="108" t="s">
        <v>106</v>
      </c>
      <c r="D27" s="108" t="s">
        <v>827</v>
      </c>
      <c r="E27" s="58" t="s">
        <v>15</v>
      </c>
      <c r="F27" s="57" t="s">
        <v>1680</v>
      </c>
      <c r="G27" s="57" t="s">
        <v>1877</v>
      </c>
      <c r="H27" s="57" t="s">
        <v>1878</v>
      </c>
      <c r="I27" s="57" t="s">
        <v>1879</v>
      </c>
      <c r="J27" s="57" t="s">
        <v>1734</v>
      </c>
    </row>
    <row r="28" spans="1:10" ht="38.25">
      <c r="A28" s="57" t="s">
        <v>500</v>
      </c>
      <c r="B28" s="108" t="s">
        <v>21</v>
      </c>
      <c r="C28" s="108" t="s">
        <v>501</v>
      </c>
      <c r="D28" s="108" t="s">
        <v>894</v>
      </c>
      <c r="E28" s="58" t="s">
        <v>15</v>
      </c>
      <c r="F28" s="57" t="s">
        <v>1678</v>
      </c>
      <c r="G28" s="57" t="s">
        <v>1880</v>
      </c>
      <c r="H28" s="57" t="s">
        <v>1881</v>
      </c>
      <c r="I28" s="57" t="s">
        <v>1679</v>
      </c>
      <c r="J28" s="57" t="s">
        <v>1882</v>
      </c>
    </row>
    <row r="29" spans="1:10" ht="14.25">
      <c r="A29" s="57" t="s">
        <v>595</v>
      </c>
      <c r="B29" s="108" t="s">
        <v>596</v>
      </c>
      <c r="C29" s="108" t="s">
        <v>597</v>
      </c>
      <c r="D29" s="108" t="s">
        <v>1393</v>
      </c>
      <c r="E29" s="58" t="s">
        <v>19</v>
      </c>
      <c r="F29" s="57" t="s">
        <v>1682</v>
      </c>
      <c r="G29" s="57" t="s">
        <v>1683</v>
      </c>
      <c r="H29" s="57" t="s">
        <v>1683</v>
      </c>
      <c r="I29" s="57" t="s">
        <v>1883</v>
      </c>
      <c r="J29" s="57" t="s">
        <v>1884</v>
      </c>
    </row>
    <row r="30" spans="1:10" ht="25.5">
      <c r="A30" s="57" t="s">
        <v>161</v>
      </c>
      <c r="B30" s="108" t="s">
        <v>29</v>
      </c>
      <c r="C30" s="108" t="s">
        <v>544</v>
      </c>
      <c r="D30" s="108" t="s">
        <v>1207</v>
      </c>
      <c r="E30" s="58" t="s">
        <v>162</v>
      </c>
      <c r="F30" s="57" t="s">
        <v>1684</v>
      </c>
      <c r="G30" s="57" t="s">
        <v>1885</v>
      </c>
      <c r="H30" s="57" t="s">
        <v>1886</v>
      </c>
      <c r="I30" s="57" t="s">
        <v>1883</v>
      </c>
      <c r="J30" s="57" t="s">
        <v>1887</v>
      </c>
    </row>
    <row r="31" spans="1:10" ht="38.25">
      <c r="A31" s="57" t="s">
        <v>133</v>
      </c>
      <c r="B31" s="108" t="s">
        <v>21</v>
      </c>
      <c r="C31" s="108" t="s">
        <v>517</v>
      </c>
      <c r="D31" s="108" t="s">
        <v>773</v>
      </c>
      <c r="E31" s="58" t="s">
        <v>15</v>
      </c>
      <c r="F31" s="57" t="s">
        <v>1685</v>
      </c>
      <c r="G31" s="57" t="s">
        <v>1888</v>
      </c>
      <c r="H31" s="57" t="s">
        <v>1889</v>
      </c>
      <c r="I31" s="57" t="s">
        <v>1689</v>
      </c>
      <c r="J31" s="57" t="s">
        <v>1890</v>
      </c>
    </row>
    <row r="32" spans="1:10" ht="14.25">
      <c r="A32" s="57" t="s">
        <v>630</v>
      </c>
      <c r="B32" s="108" t="s">
        <v>21</v>
      </c>
      <c r="C32" s="108" t="s">
        <v>631</v>
      </c>
      <c r="D32" s="108" t="s">
        <v>918</v>
      </c>
      <c r="E32" s="58" t="s">
        <v>15</v>
      </c>
      <c r="F32" s="57" t="s">
        <v>1686</v>
      </c>
      <c r="G32" s="57" t="s">
        <v>1687</v>
      </c>
      <c r="H32" s="57" t="s">
        <v>1688</v>
      </c>
      <c r="I32" s="57" t="s">
        <v>1891</v>
      </c>
      <c r="J32" s="57" t="s">
        <v>1892</v>
      </c>
    </row>
    <row r="33" spans="1:10" ht="14.25">
      <c r="A33" s="57" t="s">
        <v>141</v>
      </c>
      <c r="B33" s="108" t="s">
        <v>21</v>
      </c>
      <c r="C33" s="108" t="s">
        <v>518</v>
      </c>
      <c r="D33" s="108" t="s">
        <v>824</v>
      </c>
      <c r="E33" s="58" t="s">
        <v>15</v>
      </c>
      <c r="F33" s="57" t="s">
        <v>1690</v>
      </c>
      <c r="G33" s="57" t="s">
        <v>1893</v>
      </c>
      <c r="H33" s="57" t="s">
        <v>1894</v>
      </c>
      <c r="I33" s="57" t="s">
        <v>1895</v>
      </c>
      <c r="J33" s="57" t="s">
        <v>1896</v>
      </c>
    </row>
    <row r="34" spans="1:10" ht="38.25">
      <c r="A34" s="57" t="s">
        <v>531</v>
      </c>
      <c r="B34" s="108" t="s">
        <v>21</v>
      </c>
      <c r="C34" s="108" t="s">
        <v>532</v>
      </c>
      <c r="D34" s="108" t="s">
        <v>781</v>
      </c>
      <c r="E34" s="58" t="s">
        <v>102</v>
      </c>
      <c r="F34" s="57" t="s">
        <v>1691</v>
      </c>
      <c r="G34" s="57" t="s">
        <v>1897</v>
      </c>
      <c r="H34" s="57" t="s">
        <v>1898</v>
      </c>
      <c r="I34" s="57" t="s">
        <v>1899</v>
      </c>
      <c r="J34" s="57" t="s">
        <v>1900</v>
      </c>
    </row>
    <row r="35" spans="1:10" ht="14.25" customHeight="1">
      <c r="A35" s="57" t="s">
        <v>455</v>
      </c>
      <c r="B35" s="108" t="s">
        <v>21</v>
      </c>
      <c r="C35" s="108" t="s">
        <v>456</v>
      </c>
      <c r="D35" s="108" t="s">
        <v>715</v>
      </c>
      <c r="E35" s="58" t="s">
        <v>15</v>
      </c>
      <c r="F35" s="57" t="s">
        <v>1693</v>
      </c>
      <c r="G35" s="57" t="s">
        <v>1901</v>
      </c>
      <c r="H35" s="57" t="s">
        <v>1902</v>
      </c>
      <c r="I35" s="57" t="s">
        <v>1903</v>
      </c>
      <c r="J35" s="57" t="s">
        <v>1904</v>
      </c>
    </row>
    <row r="36" spans="1:10" ht="14.25" customHeight="1">
      <c r="A36" s="57" t="s">
        <v>322</v>
      </c>
      <c r="B36" s="108" t="s">
        <v>21</v>
      </c>
      <c r="C36" s="108" t="s">
        <v>323</v>
      </c>
      <c r="D36" s="108" t="s">
        <v>894</v>
      </c>
      <c r="E36" s="58" t="s">
        <v>15</v>
      </c>
      <c r="F36" s="57" t="s">
        <v>1905</v>
      </c>
      <c r="G36" s="57" t="s">
        <v>1906</v>
      </c>
      <c r="H36" s="57" t="s">
        <v>1907</v>
      </c>
      <c r="I36" s="57" t="s">
        <v>1908</v>
      </c>
      <c r="J36" s="57" t="s">
        <v>1909</v>
      </c>
    </row>
    <row r="37" spans="1:10" ht="25.5">
      <c r="A37" s="57" t="s">
        <v>461</v>
      </c>
      <c r="B37" s="108" t="s">
        <v>21</v>
      </c>
      <c r="C37" s="108" t="s">
        <v>462</v>
      </c>
      <c r="D37" s="108" t="s">
        <v>715</v>
      </c>
      <c r="E37" s="58" t="s">
        <v>15</v>
      </c>
      <c r="F37" s="57" t="s">
        <v>1664</v>
      </c>
      <c r="G37" s="57" t="s">
        <v>1910</v>
      </c>
      <c r="H37" s="57" t="s">
        <v>1911</v>
      </c>
      <c r="I37" s="57" t="s">
        <v>1912</v>
      </c>
      <c r="J37" s="57" t="s">
        <v>1913</v>
      </c>
    </row>
    <row r="38" spans="1:10" ht="25.5">
      <c r="A38" s="57" t="s">
        <v>616</v>
      </c>
      <c r="B38" s="108" t="s">
        <v>21</v>
      </c>
      <c r="C38" s="108" t="s">
        <v>617</v>
      </c>
      <c r="D38" s="108" t="s">
        <v>824</v>
      </c>
      <c r="E38" s="58" t="s">
        <v>15</v>
      </c>
      <c r="F38" s="57" t="s">
        <v>1694</v>
      </c>
      <c r="G38" s="57" t="s">
        <v>1914</v>
      </c>
      <c r="H38" s="57" t="s">
        <v>1915</v>
      </c>
      <c r="I38" s="57" t="s">
        <v>1916</v>
      </c>
      <c r="J38" s="57" t="s">
        <v>1917</v>
      </c>
    </row>
    <row r="39" spans="1:10" ht="25.5">
      <c r="A39" s="57" t="s">
        <v>459</v>
      </c>
      <c r="B39" s="108" t="s">
        <v>21</v>
      </c>
      <c r="C39" s="108" t="s">
        <v>460</v>
      </c>
      <c r="D39" s="108" t="s">
        <v>715</v>
      </c>
      <c r="E39" s="58" t="s">
        <v>15</v>
      </c>
      <c r="F39" s="57" t="s">
        <v>1664</v>
      </c>
      <c r="G39" s="57" t="s">
        <v>1918</v>
      </c>
      <c r="H39" s="57" t="s">
        <v>1919</v>
      </c>
      <c r="I39" s="57" t="s">
        <v>1695</v>
      </c>
      <c r="J39" s="57" t="s">
        <v>1920</v>
      </c>
    </row>
    <row r="40" spans="1:10" ht="25.5">
      <c r="A40" s="57" t="s">
        <v>154</v>
      </c>
      <c r="B40" s="108" t="s">
        <v>29</v>
      </c>
      <c r="C40" s="108" t="s">
        <v>540</v>
      </c>
      <c r="D40" s="108" t="s">
        <v>1184</v>
      </c>
      <c r="E40" s="58" t="s">
        <v>155</v>
      </c>
      <c r="F40" s="57" t="s">
        <v>1696</v>
      </c>
      <c r="G40" s="57" t="s">
        <v>1921</v>
      </c>
      <c r="H40" s="57" t="s">
        <v>1922</v>
      </c>
      <c r="I40" s="57" t="s">
        <v>1923</v>
      </c>
      <c r="J40" s="57" t="s">
        <v>1924</v>
      </c>
    </row>
    <row r="41" spans="1:10" ht="25.5">
      <c r="A41" s="57" t="s">
        <v>52</v>
      </c>
      <c r="B41" s="108" t="s">
        <v>21</v>
      </c>
      <c r="C41" s="108" t="s">
        <v>53</v>
      </c>
      <c r="D41" s="108" t="s">
        <v>722</v>
      </c>
      <c r="E41" s="58" t="s">
        <v>54</v>
      </c>
      <c r="F41" s="57" t="s">
        <v>1697</v>
      </c>
      <c r="G41" s="57" t="s">
        <v>1925</v>
      </c>
      <c r="H41" s="57" t="s">
        <v>1926</v>
      </c>
      <c r="I41" s="57" t="s">
        <v>1927</v>
      </c>
      <c r="J41" s="57" t="s">
        <v>1928</v>
      </c>
    </row>
    <row r="42" spans="1:10" ht="38.25">
      <c r="A42" s="57" t="s">
        <v>533</v>
      </c>
      <c r="B42" s="108" t="s">
        <v>21</v>
      </c>
      <c r="C42" s="108" t="s">
        <v>534</v>
      </c>
      <c r="D42" s="108" t="s">
        <v>781</v>
      </c>
      <c r="E42" s="58" t="s">
        <v>102</v>
      </c>
      <c r="F42" s="57" t="s">
        <v>1699</v>
      </c>
      <c r="G42" s="57" t="s">
        <v>1929</v>
      </c>
      <c r="H42" s="57" t="s">
        <v>1930</v>
      </c>
      <c r="I42" s="57" t="s">
        <v>1931</v>
      </c>
      <c r="J42" s="57" t="s">
        <v>1932</v>
      </c>
    </row>
    <row r="43" spans="1:10" ht="25.5">
      <c r="A43" s="57" t="s">
        <v>486</v>
      </c>
      <c r="B43" s="108" t="s">
        <v>21</v>
      </c>
      <c r="C43" s="108" t="s">
        <v>487</v>
      </c>
      <c r="D43" s="108" t="s">
        <v>722</v>
      </c>
      <c r="E43" s="58" t="s">
        <v>41</v>
      </c>
      <c r="F43" s="57" t="s">
        <v>1698</v>
      </c>
      <c r="G43" s="57" t="s">
        <v>1933</v>
      </c>
      <c r="H43" s="57" t="s">
        <v>1934</v>
      </c>
      <c r="I43" s="57" t="s">
        <v>1702</v>
      </c>
      <c r="J43" s="57" t="s">
        <v>1935</v>
      </c>
    </row>
    <row r="44" spans="1:10" ht="25.5">
      <c r="A44" s="57" t="s">
        <v>625</v>
      </c>
      <c r="B44" s="108" t="s">
        <v>21</v>
      </c>
      <c r="C44" s="108" t="s">
        <v>626</v>
      </c>
      <c r="D44" s="108" t="s">
        <v>824</v>
      </c>
      <c r="E44" s="58" t="s">
        <v>15</v>
      </c>
      <c r="F44" s="57" t="s">
        <v>1936</v>
      </c>
      <c r="G44" s="57" t="s">
        <v>1937</v>
      </c>
      <c r="H44" s="57" t="s">
        <v>1938</v>
      </c>
      <c r="I44" s="57" t="s">
        <v>1702</v>
      </c>
      <c r="J44" s="57" t="s">
        <v>1939</v>
      </c>
    </row>
    <row r="45" spans="1:10" ht="25.5">
      <c r="A45" s="57" t="s">
        <v>491</v>
      </c>
      <c r="B45" s="108" t="s">
        <v>21</v>
      </c>
      <c r="C45" s="108" t="s">
        <v>492</v>
      </c>
      <c r="D45" s="108" t="s">
        <v>769</v>
      </c>
      <c r="E45" s="58" t="s">
        <v>15</v>
      </c>
      <c r="F45" s="57" t="s">
        <v>1675</v>
      </c>
      <c r="G45" s="57" t="s">
        <v>1700</v>
      </c>
      <c r="H45" s="57" t="s">
        <v>1701</v>
      </c>
      <c r="I45" s="57" t="s">
        <v>1940</v>
      </c>
      <c r="J45" s="57" t="s">
        <v>1941</v>
      </c>
    </row>
    <row r="46" spans="1:10" ht="38.25">
      <c r="A46" s="57" t="s">
        <v>502</v>
      </c>
      <c r="B46" s="108" t="s">
        <v>21</v>
      </c>
      <c r="C46" s="108" t="s">
        <v>503</v>
      </c>
      <c r="D46" s="108" t="s">
        <v>722</v>
      </c>
      <c r="E46" s="58" t="s">
        <v>41</v>
      </c>
      <c r="F46" s="57" t="s">
        <v>1705</v>
      </c>
      <c r="G46" s="57" t="s">
        <v>1942</v>
      </c>
      <c r="H46" s="57" t="s">
        <v>1943</v>
      </c>
      <c r="I46" s="57" t="s">
        <v>1704</v>
      </c>
      <c r="J46" s="57" t="s">
        <v>1944</v>
      </c>
    </row>
    <row r="47" spans="1:10" ht="14.25">
      <c r="A47" s="57" t="s">
        <v>327</v>
      </c>
      <c r="B47" s="108" t="s">
        <v>29</v>
      </c>
      <c r="C47" s="108" t="s">
        <v>629</v>
      </c>
      <c r="D47" s="108" t="s">
        <v>1530</v>
      </c>
      <c r="E47" s="58" t="s">
        <v>41</v>
      </c>
      <c r="F47" s="57" t="s">
        <v>1703</v>
      </c>
      <c r="G47" s="57" t="s">
        <v>1945</v>
      </c>
      <c r="H47" s="57" t="s">
        <v>1946</v>
      </c>
      <c r="I47" s="57" t="s">
        <v>1706</v>
      </c>
      <c r="J47" s="57" t="s">
        <v>1947</v>
      </c>
    </row>
    <row r="48" spans="1:10" ht="14.25">
      <c r="A48" s="57" t="s">
        <v>94</v>
      </c>
      <c r="B48" s="108" t="s">
        <v>29</v>
      </c>
      <c r="C48" s="108" t="s">
        <v>488</v>
      </c>
      <c r="D48" s="108" t="s">
        <v>1014</v>
      </c>
      <c r="E48" s="58" t="s">
        <v>95</v>
      </c>
      <c r="F48" s="57" t="s">
        <v>1707</v>
      </c>
      <c r="G48" s="57" t="s">
        <v>1948</v>
      </c>
      <c r="H48" s="57" t="s">
        <v>1949</v>
      </c>
      <c r="I48" s="57" t="s">
        <v>1950</v>
      </c>
      <c r="J48" s="57" t="s">
        <v>1951</v>
      </c>
    </row>
    <row r="49" spans="1:10" ht="38.25">
      <c r="A49" s="57" t="s">
        <v>568</v>
      </c>
      <c r="B49" s="108" t="s">
        <v>29</v>
      </c>
      <c r="C49" s="108" t="s">
        <v>569</v>
      </c>
      <c r="D49" s="108" t="s">
        <v>1273</v>
      </c>
      <c r="E49" s="58" t="s">
        <v>15</v>
      </c>
      <c r="F49" s="57" t="s">
        <v>1708</v>
      </c>
      <c r="G49" s="57" t="s">
        <v>1952</v>
      </c>
      <c r="H49" s="57" t="s">
        <v>1953</v>
      </c>
      <c r="I49" s="57" t="s">
        <v>1954</v>
      </c>
      <c r="J49" s="57" t="s">
        <v>1955</v>
      </c>
    </row>
    <row r="50" spans="1:10" ht="38.25">
      <c r="A50" s="57" t="s">
        <v>476</v>
      </c>
      <c r="B50" s="108" t="s">
        <v>21</v>
      </c>
      <c r="C50" s="108" t="s">
        <v>477</v>
      </c>
      <c r="D50" s="108" t="s">
        <v>977</v>
      </c>
      <c r="E50" s="58" t="s">
        <v>15</v>
      </c>
      <c r="F50" s="57" t="s">
        <v>1713</v>
      </c>
      <c r="G50" s="57" t="s">
        <v>1956</v>
      </c>
      <c r="H50" s="57" t="s">
        <v>1957</v>
      </c>
      <c r="I50" s="57" t="s">
        <v>1712</v>
      </c>
      <c r="J50" s="57" t="s">
        <v>1958</v>
      </c>
    </row>
    <row r="51" spans="1:10" ht="25.5">
      <c r="A51" s="57" t="s">
        <v>204</v>
      </c>
      <c r="B51" s="108" t="s">
        <v>29</v>
      </c>
      <c r="C51" s="108" t="s">
        <v>563</v>
      </c>
      <c r="D51" s="108" t="s">
        <v>1259</v>
      </c>
      <c r="E51" s="58" t="s">
        <v>162</v>
      </c>
      <c r="F51" s="57" t="s">
        <v>1709</v>
      </c>
      <c r="G51" s="57" t="s">
        <v>1710</v>
      </c>
      <c r="H51" s="57" t="s">
        <v>1711</v>
      </c>
      <c r="I51" s="57" t="s">
        <v>1959</v>
      </c>
      <c r="J51" s="57" t="s">
        <v>1960</v>
      </c>
    </row>
    <row r="52" spans="1:10" ht="38.25">
      <c r="A52" s="57" t="s">
        <v>169</v>
      </c>
      <c r="B52" s="108" t="s">
        <v>21</v>
      </c>
      <c r="C52" s="108" t="s">
        <v>170</v>
      </c>
      <c r="D52" s="108" t="s">
        <v>781</v>
      </c>
      <c r="E52" s="58" t="s">
        <v>19</v>
      </c>
      <c r="F52" s="57" t="s">
        <v>1714</v>
      </c>
      <c r="G52" s="57" t="s">
        <v>1961</v>
      </c>
      <c r="H52" s="57" t="s">
        <v>1962</v>
      </c>
      <c r="I52" s="57" t="s">
        <v>1959</v>
      </c>
      <c r="J52" s="57" t="s">
        <v>1963</v>
      </c>
    </row>
    <row r="53" spans="1:10" ht="38.25">
      <c r="A53" s="57" t="s">
        <v>124</v>
      </c>
      <c r="B53" s="108" t="s">
        <v>21</v>
      </c>
      <c r="C53" s="108" t="s">
        <v>125</v>
      </c>
      <c r="D53" s="108" t="s">
        <v>827</v>
      </c>
      <c r="E53" s="58" t="s">
        <v>15</v>
      </c>
      <c r="F53" s="57" t="s">
        <v>1715</v>
      </c>
      <c r="G53" s="57" t="s">
        <v>1827</v>
      </c>
      <c r="H53" s="57" t="s">
        <v>1964</v>
      </c>
      <c r="I53" s="57" t="s">
        <v>1716</v>
      </c>
      <c r="J53" s="57" t="s">
        <v>1965</v>
      </c>
    </row>
    <row r="54" spans="1:10" ht="38.25">
      <c r="A54" s="57" t="s">
        <v>549</v>
      </c>
      <c r="B54" s="108" t="s">
        <v>13</v>
      </c>
      <c r="C54" s="108" t="s">
        <v>183</v>
      </c>
      <c r="D54" s="108" t="s">
        <v>427</v>
      </c>
      <c r="E54" s="58" t="s">
        <v>19</v>
      </c>
      <c r="F54" s="57" t="s">
        <v>1717</v>
      </c>
      <c r="G54" s="57" t="s">
        <v>1718</v>
      </c>
      <c r="H54" s="57" t="s">
        <v>1719</v>
      </c>
      <c r="I54" s="57" t="s">
        <v>1720</v>
      </c>
      <c r="J54" s="57" t="s">
        <v>1966</v>
      </c>
    </row>
    <row r="55" spans="1:10" ht="25.5">
      <c r="A55" s="57" t="s">
        <v>310</v>
      </c>
      <c r="B55" s="108" t="s">
        <v>21</v>
      </c>
      <c r="C55" s="108" t="s">
        <v>311</v>
      </c>
      <c r="D55" s="108" t="s">
        <v>722</v>
      </c>
      <c r="E55" s="58" t="s">
        <v>41</v>
      </c>
      <c r="F55" s="57" t="s">
        <v>1664</v>
      </c>
      <c r="G55" s="57" t="s">
        <v>1967</v>
      </c>
      <c r="H55" s="57" t="s">
        <v>1968</v>
      </c>
      <c r="I55" s="57" t="s">
        <v>1720</v>
      </c>
      <c r="J55" s="57" t="s">
        <v>1969</v>
      </c>
    </row>
    <row r="56" spans="1:10" ht="38.25">
      <c r="A56" s="57" t="s">
        <v>598</v>
      </c>
      <c r="B56" s="108" t="s">
        <v>21</v>
      </c>
      <c r="C56" s="108" t="s">
        <v>599</v>
      </c>
      <c r="D56" s="108" t="s">
        <v>810</v>
      </c>
      <c r="E56" s="58" t="s">
        <v>19</v>
      </c>
      <c r="F56" s="57" t="s">
        <v>1682</v>
      </c>
      <c r="G56" s="57" t="s">
        <v>1970</v>
      </c>
      <c r="H56" s="57" t="s">
        <v>1970</v>
      </c>
      <c r="I56" s="57" t="s">
        <v>1721</v>
      </c>
      <c r="J56" s="57" t="s">
        <v>1971</v>
      </c>
    </row>
    <row r="57" spans="1:10" ht="38.25">
      <c r="A57" s="57" t="s">
        <v>172</v>
      </c>
      <c r="B57" s="108" t="s">
        <v>21</v>
      </c>
      <c r="C57" s="108" t="s">
        <v>173</v>
      </c>
      <c r="D57" s="108" t="s">
        <v>781</v>
      </c>
      <c r="E57" s="58" t="s">
        <v>19</v>
      </c>
      <c r="F57" s="57" t="s">
        <v>1722</v>
      </c>
      <c r="G57" s="57" t="s">
        <v>1972</v>
      </c>
      <c r="H57" s="57" t="s">
        <v>1973</v>
      </c>
      <c r="I57" s="57" t="s">
        <v>1727</v>
      </c>
      <c r="J57" s="57" t="s">
        <v>1974</v>
      </c>
    </row>
    <row r="58" spans="1:10" ht="14.25">
      <c r="A58" s="57" t="s">
        <v>48</v>
      </c>
      <c r="B58" s="108" t="s">
        <v>29</v>
      </c>
      <c r="C58" s="108" t="s">
        <v>467</v>
      </c>
      <c r="D58" s="108" t="s">
        <v>937</v>
      </c>
      <c r="E58" s="58" t="s">
        <v>15</v>
      </c>
      <c r="F58" s="57" t="s">
        <v>1724</v>
      </c>
      <c r="G58" s="57" t="s">
        <v>1725</v>
      </c>
      <c r="H58" s="57" t="s">
        <v>1726</v>
      </c>
      <c r="I58" s="57" t="s">
        <v>1727</v>
      </c>
      <c r="J58" s="57" t="s">
        <v>1975</v>
      </c>
    </row>
    <row r="59" spans="1:10" ht="25.5">
      <c r="A59" s="57" t="s">
        <v>425</v>
      </c>
      <c r="B59" s="108" t="s">
        <v>13</v>
      </c>
      <c r="C59" s="108" t="s">
        <v>560</v>
      </c>
      <c r="D59" s="108" t="s">
        <v>440</v>
      </c>
      <c r="E59" s="58" t="s">
        <v>41</v>
      </c>
      <c r="F59" s="57" t="s">
        <v>1728</v>
      </c>
      <c r="G59" s="57" t="s">
        <v>1976</v>
      </c>
      <c r="H59" s="57" t="s">
        <v>1977</v>
      </c>
      <c r="I59" s="57" t="s">
        <v>1978</v>
      </c>
      <c r="J59" s="57" t="s">
        <v>1979</v>
      </c>
    </row>
    <row r="60" spans="1:10" ht="25.5">
      <c r="A60" s="57" t="s">
        <v>293</v>
      </c>
      <c r="B60" s="108" t="s">
        <v>21</v>
      </c>
      <c r="C60" s="108" t="s">
        <v>294</v>
      </c>
      <c r="D60" s="108" t="s">
        <v>819</v>
      </c>
      <c r="E60" s="58" t="s">
        <v>41</v>
      </c>
      <c r="F60" s="57" t="s">
        <v>1729</v>
      </c>
      <c r="G60" s="57" t="s">
        <v>1661</v>
      </c>
      <c r="H60" s="57" t="s">
        <v>1730</v>
      </c>
      <c r="I60" s="57" t="s">
        <v>1731</v>
      </c>
      <c r="J60" s="57" t="s">
        <v>1980</v>
      </c>
    </row>
    <row r="61" spans="1:10" ht="25.5">
      <c r="A61" s="57" t="s">
        <v>23</v>
      </c>
      <c r="B61" s="108" t="s">
        <v>21</v>
      </c>
      <c r="C61" s="108" t="s">
        <v>24</v>
      </c>
      <c r="D61" s="108" t="s">
        <v>715</v>
      </c>
      <c r="E61" s="58" t="s">
        <v>15</v>
      </c>
      <c r="F61" s="57" t="s">
        <v>1728</v>
      </c>
      <c r="G61" s="57" t="s">
        <v>1981</v>
      </c>
      <c r="H61" s="57" t="s">
        <v>1982</v>
      </c>
      <c r="I61" s="57" t="s">
        <v>1983</v>
      </c>
      <c r="J61" s="57" t="s">
        <v>1984</v>
      </c>
    </row>
    <row r="62" spans="1:10" ht="14.25" customHeight="1">
      <c r="A62" s="57" t="s">
        <v>1558</v>
      </c>
      <c r="B62" s="108" t="s">
        <v>29</v>
      </c>
      <c r="C62" s="108" t="s">
        <v>1559</v>
      </c>
      <c r="D62" s="108" t="s">
        <v>1565</v>
      </c>
      <c r="E62" s="58" t="s">
        <v>162</v>
      </c>
      <c r="F62" s="57" t="s">
        <v>1682</v>
      </c>
      <c r="G62" s="57" t="s">
        <v>1985</v>
      </c>
      <c r="H62" s="57" t="s">
        <v>1985</v>
      </c>
      <c r="I62" s="57" t="s">
        <v>1983</v>
      </c>
      <c r="J62" s="57" t="s">
        <v>1986</v>
      </c>
    </row>
    <row r="63" spans="1:10" ht="38.25">
      <c r="A63" s="57" t="s">
        <v>528</v>
      </c>
      <c r="B63" s="108" t="s">
        <v>21</v>
      </c>
      <c r="C63" s="108" t="s">
        <v>529</v>
      </c>
      <c r="D63" s="108" t="s">
        <v>781</v>
      </c>
      <c r="E63" s="58" t="s">
        <v>102</v>
      </c>
      <c r="F63" s="57" t="s">
        <v>1732</v>
      </c>
      <c r="G63" s="57" t="s">
        <v>1858</v>
      </c>
      <c r="H63" s="57" t="s">
        <v>1987</v>
      </c>
      <c r="I63" s="57" t="s">
        <v>1735</v>
      </c>
      <c r="J63" s="57" t="s">
        <v>1988</v>
      </c>
    </row>
    <row r="64" spans="1:10" ht="14.25">
      <c r="A64" s="57" t="s">
        <v>507</v>
      </c>
      <c r="B64" s="108" t="s">
        <v>29</v>
      </c>
      <c r="C64" s="108" t="s">
        <v>508</v>
      </c>
      <c r="D64" s="108" t="s">
        <v>1114</v>
      </c>
      <c r="E64" s="58" t="s">
        <v>95</v>
      </c>
      <c r="F64" s="57" t="s">
        <v>1733</v>
      </c>
      <c r="G64" s="57" t="s">
        <v>1989</v>
      </c>
      <c r="H64" s="57" t="s">
        <v>1990</v>
      </c>
      <c r="I64" s="57" t="s">
        <v>1991</v>
      </c>
      <c r="J64" s="57" t="s">
        <v>1992</v>
      </c>
    </row>
    <row r="65" spans="1:10" ht="51">
      <c r="A65" s="57" t="s">
        <v>1627</v>
      </c>
      <c r="B65" s="108" t="s">
        <v>21</v>
      </c>
      <c r="C65" s="108" t="s">
        <v>1628</v>
      </c>
      <c r="D65" s="108" t="s">
        <v>822</v>
      </c>
      <c r="E65" s="58" t="s">
        <v>15</v>
      </c>
      <c r="F65" s="57" t="s">
        <v>1738</v>
      </c>
      <c r="G65" s="57" t="s">
        <v>1993</v>
      </c>
      <c r="H65" s="57" t="s">
        <v>1994</v>
      </c>
      <c r="I65" s="57" t="s">
        <v>1736</v>
      </c>
      <c r="J65" s="57" t="s">
        <v>1995</v>
      </c>
    </row>
    <row r="66" spans="1:10" ht="14.25" customHeight="1">
      <c r="A66" s="57" t="s">
        <v>612</v>
      </c>
      <c r="B66" s="108" t="s">
        <v>13</v>
      </c>
      <c r="C66" s="108" t="s">
        <v>613</v>
      </c>
      <c r="D66" s="108" t="s">
        <v>440</v>
      </c>
      <c r="E66" s="58" t="s">
        <v>41</v>
      </c>
      <c r="F66" s="57" t="s">
        <v>1728</v>
      </c>
      <c r="G66" s="57" t="s">
        <v>1996</v>
      </c>
      <c r="H66" s="57" t="s">
        <v>1997</v>
      </c>
      <c r="I66" s="57" t="s">
        <v>1737</v>
      </c>
      <c r="J66" s="57" t="s">
        <v>1998</v>
      </c>
    </row>
    <row r="67" spans="1:10" ht="38.25">
      <c r="A67" s="57" t="s">
        <v>526</v>
      </c>
      <c r="B67" s="108" t="s">
        <v>21</v>
      </c>
      <c r="C67" s="108" t="s">
        <v>527</v>
      </c>
      <c r="D67" s="108" t="s">
        <v>781</v>
      </c>
      <c r="E67" s="58" t="s">
        <v>19</v>
      </c>
      <c r="F67" s="57" t="s">
        <v>1664</v>
      </c>
      <c r="G67" s="57" t="s">
        <v>1999</v>
      </c>
      <c r="H67" s="57" t="s">
        <v>2000</v>
      </c>
      <c r="I67" s="57" t="s">
        <v>1739</v>
      </c>
      <c r="J67" s="57" t="s">
        <v>2001</v>
      </c>
    </row>
    <row r="68" spans="1:10" ht="51">
      <c r="A68" s="57" t="s">
        <v>166</v>
      </c>
      <c r="B68" s="108" t="s">
        <v>21</v>
      </c>
      <c r="C68" s="108" t="s">
        <v>167</v>
      </c>
      <c r="D68" s="108" t="s">
        <v>781</v>
      </c>
      <c r="E68" s="58" t="s">
        <v>19</v>
      </c>
      <c r="F68" s="57" t="s">
        <v>1740</v>
      </c>
      <c r="G68" s="57" t="s">
        <v>2002</v>
      </c>
      <c r="H68" s="57" t="s">
        <v>2003</v>
      </c>
      <c r="I68" s="57" t="s">
        <v>1741</v>
      </c>
      <c r="J68" s="57" t="s">
        <v>2004</v>
      </c>
    </row>
    <row r="69" spans="1:10" ht="38.25">
      <c r="A69" s="57" t="s">
        <v>556</v>
      </c>
      <c r="B69" s="108" t="s">
        <v>21</v>
      </c>
      <c r="C69" s="108" t="s">
        <v>557</v>
      </c>
      <c r="D69" s="108" t="s">
        <v>781</v>
      </c>
      <c r="E69" s="58" t="s">
        <v>102</v>
      </c>
      <c r="F69" s="57" t="s">
        <v>1738</v>
      </c>
      <c r="G69" s="57" t="s">
        <v>2005</v>
      </c>
      <c r="H69" s="57" t="s">
        <v>2006</v>
      </c>
      <c r="I69" s="57" t="s">
        <v>1754</v>
      </c>
      <c r="J69" s="57" t="s">
        <v>2007</v>
      </c>
    </row>
    <row r="70" spans="1:10" ht="25.5">
      <c r="A70" s="57" t="s">
        <v>100</v>
      </c>
      <c r="B70" s="108" t="s">
        <v>21</v>
      </c>
      <c r="C70" s="108" t="s">
        <v>101</v>
      </c>
      <c r="D70" s="108" t="s">
        <v>810</v>
      </c>
      <c r="E70" s="58" t="s">
        <v>102</v>
      </c>
      <c r="F70" s="57" t="s">
        <v>1717</v>
      </c>
      <c r="G70" s="57" t="s">
        <v>2008</v>
      </c>
      <c r="H70" s="57" t="s">
        <v>2009</v>
      </c>
      <c r="I70" s="57" t="s">
        <v>1743</v>
      </c>
      <c r="J70" s="57" t="s">
        <v>2010</v>
      </c>
    </row>
    <row r="71" spans="1:10" ht="38.25">
      <c r="A71" s="57" t="s">
        <v>538</v>
      </c>
      <c r="B71" s="108" t="s">
        <v>21</v>
      </c>
      <c r="C71" s="108" t="s">
        <v>539</v>
      </c>
      <c r="D71" s="108" t="s">
        <v>781</v>
      </c>
      <c r="E71" s="58" t="s">
        <v>102</v>
      </c>
      <c r="F71" s="57" t="s">
        <v>1742</v>
      </c>
      <c r="G71" s="57" t="s">
        <v>2011</v>
      </c>
      <c r="H71" s="57" t="s">
        <v>2012</v>
      </c>
      <c r="I71" s="57" t="s">
        <v>1743</v>
      </c>
      <c r="J71" s="57" t="s">
        <v>2013</v>
      </c>
    </row>
    <row r="72" spans="1:10" ht="25.5">
      <c r="A72" s="57" t="s">
        <v>457</v>
      </c>
      <c r="B72" s="108" t="s">
        <v>29</v>
      </c>
      <c r="C72" s="108" t="s">
        <v>458</v>
      </c>
      <c r="D72" s="108" t="s">
        <v>735</v>
      </c>
      <c r="E72" s="58" t="s">
        <v>15</v>
      </c>
      <c r="F72" s="57" t="s">
        <v>1744</v>
      </c>
      <c r="G72" s="57" t="s">
        <v>1745</v>
      </c>
      <c r="H72" s="57" t="s">
        <v>1746</v>
      </c>
      <c r="I72" s="57" t="s">
        <v>1747</v>
      </c>
      <c r="J72" s="57" t="s">
        <v>2014</v>
      </c>
    </row>
    <row r="73" spans="1:10" ht="38.25">
      <c r="A73" s="57" t="s">
        <v>542</v>
      </c>
      <c r="B73" s="108" t="s">
        <v>21</v>
      </c>
      <c r="C73" s="108" t="s">
        <v>543</v>
      </c>
      <c r="D73" s="108" t="s">
        <v>781</v>
      </c>
      <c r="E73" s="58" t="s">
        <v>102</v>
      </c>
      <c r="F73" s="57" t="s">
        <v>1748</v>
      </c>
      <c r="G73" s="57" t="s">
        <v>2015</v>
      </c>
      <c r="H73" s="57" t="s">
        <v>2016</v>
      </c>
      <c r="I73" s="57" t="s">
        <v>1749</v>
      </c>
      <c r="J73" s="57" t="s">
        <v>2017</v>
      </c>
    </row>
    <row r="74" spans="1:10" ht="63.75">
      <c r="A74" s="57" t="s">
        <v>627</v>
      </c>
      <c r="B74" s="108" t="s">
        <v>21</v>
      </c>
      <c r="C74" s="108" t="s">
        <v>628</v>
      </c>
      <c r="D74" s="108" t="s">
        <v>1525</v>
      </c>
      <c r="E74" s="58" t="s">
        <v>102</v>
      </c>
      <c r="F74" s="57" t="s">
        <v>1738</v>
      </c>
      <c r="G74" s="57" t="s">
        <v>2018</v>
      </c>
      <c r="H74" s="57" t="s">
        <v>2019</v>
      </c>
      <c r="I74" s="57" t="s">
        <v>1753</v>
      </c>
      <c r="J74" s="57" t="s">
        <v>2020</v>
      </c>
    </row>
    <row r="75" spans="1:10" ht="25.5">
      <c r="A75" s="57" t="s">
        <v>164</v>
      </c>
      <c r="B75" s="108" t="s">
        <v>29</v>
      </c>
      <c r="C75" s="108" t="s">
        <v>545</v>
      </c>
      <c r="D75" s="108" t="s">
        <v>1212</v>
      </c>
      <c r="E75" s="58" t="s">
        <v>162</v>
      </c>
      <c r="F75" s="57" t="s">
        <v>1750</v>
      </c>
      <c r="G75" s="57" t="s">
        <v>1751</v>
      </c>
      <c r="H75" s="57" t="s">
        <v>1752</v>
      </c>
      <c r="I75" s="57" t="s">
        <v>1755</v>
      </c>
      <c r="J75" s="57" t="s">
        <v>2021</v>
      </c>
    </row>
    <row r="76" spans="1:10" ht="25.5">
      <c r="A76" s="57" t="s">
        <v>619</v>
      </c>
      <c r="B76" s="108" t="s">
        <v>21</v>
      </c>
      <c r="C76" s="108" t="s">
        <v>620</v>
      </c>
      <c r="D76" s="108" t="s">
        <v>722</v>
      </c>
      <c r="E76" s="58" t="s">
        <v>41</v>
      </c>
      <c r="F76" s="57" t="s">
        <v>1754</v>
      </c>
      <c r="G76" s="57" t="s">
        <v>2022</v>
      </c>
      <c r="H76" s="57" t="s">
        <v>2023</v>
      </c>
      <c r="I76" s="57" t="s">
        <v>1755</v>
      </c>
      <c r="J76" s="57" t="s">
        <v>2024</v>
      </c>
    </row>
    <row r="77" spans="1:10" ht="38.25">
      <c r="A77" s="57" t="s">
        <v>536</v>
      </c>
      <c r="B77" s="108" t="s">
        <v>21</v>
      </c>
      <c r="C77" s="108" t="s">
        <v>537</v>
      </c>
      <c r="D77" s="108" t="s">
        <v>781</v>
      </c>
      <c r="E77" s="58" t="s">
        <v>102</v>
      </c>
      <c r="F77" s="57" t="s">
        <v>1742</v>
      </c>
      <c r="G77" s="57" t="s">
        <v>2025</v>
      </c>
      <c r="H77" s="57" t="s">
        <v>2026</v>
      </c>
      <c r="I77" s="57" t="s">
        <v>1755</v>
      </c>
      <c r="J77" s="57" t="s">
        <v>2027</v>
      </c>
    </row>
    <row r="78" spans="1:10" ht="25.5">
      <c r="A78" s="57" t="s">
        <v>590</v>
      </c>
      <c r="B78" s="108" t="s">
        <v>29</v>
      </c>
      <c r="C78" s="108" t="s">
        <v>591</v>
      </c>
      <c r="D78" s="108" t="s">
        <v>1373</v>
      </c>
      <c r="E78" s="58" t="s">
        <v>162</v>
      </c>
      <c r="F78" s="57" t="s">
        <v>1682</v>
      </c>
      <c r="G78" s="57" t="s">
        <v>1756</v>
      </c>
      <c r="H78" s="57" t="s">
        <v>1756</v>
      </c>
      <c r="I78" s="57" t="s">
        <v>1759</v>
      </c>
      <c r="J78" s="57" t="s">
        <v>2028</v>
      </c>
    </row>
    <row r="79" spans="1:10" ht="25.5">
      <c r="A79" s="57" t="s">
        <v>86</v>
      </c>
      <c r="B79" s="108" t="s">
        <v>29</v>
      </c>
      <c r="C79" s="108" t="s">
        <v>484</v>
      </c>
      <c r="D79" s="108" t="s">
        <v>982</v>
      </c>
      <c r="E79" s="58" t="s">
        <v>15</v>
      </c>
      <c r="F79" s="57" t="s">
        <v>1693</v>
      </c>
      <c r="G79" s="57" t="s">
        <v>1757</v>
      </c>
      <c r="H79" s="57" t="s">
        <v>1758</v>
      </c>
      <c r="I79" s="57" t="s">
        <v>1759</v>
      </c>
      <c r="J79" s="57" t="s">
        <v>2029</v>
      </c>
    </row>
    <row r="80" spans="1:10" ht="38.25">
      <c r="A80" s="57" t="s">
        <v>177</v>
      </c>
      <c r="B80" s="108" t="s">
        <v>21</v>
      </c>
      <c r="C80" s="108" t="s">
        <v>178</v>
      </c>
      <c r="D80" s="108" t="s">
        <v>781</v>
      </c>
      <c r="E80" s="58" t="s">
        <v>19</v>
      </c>
      <c r="F80" s="57" t="s">
        <v>1682</v>
      </c>
      <c r="G80" s="57" t="s">
        <v>2030</v>
      </c>
      <c r="H80" s="57" t="s">
        <v>2030</v>
      </c>
      <c r="I80" s="57" t="s">
        <v>1759</v>
      </c>
      <c r="J80" s="57" t="s">
        <v>2031</v>
      </c>
    </row>
    <row r="81" spans="1:10" ht="14.25">
      <c r="A81" s="57" t="s">
        <v>495</v>
      </c>
      <c r="B81" s="108" t="s">
        <v>29</v>
      </c>
      <c r="C81" s="108" t="s">
        <v>496</v>
      </c>
      <c r="D81" s="108" t="s">
        <v>1014</v>
      </c>
      <c r="E81" s="58" t="s">
        <v>95</v>
      </c>
      <c r="F81" s="57" t="s">
        <v>1761</v>
      </c>
      <c r="G81" s="57" t="s">
        <v>2032</v>
      </c>
      <c r="H81" s="57" t="s">
        <v>2033</v>
      </c>
      <c r="I81" s="57" t="s">
        <v>1759</v>
      </c>
      <c r="J81" s="57" t="s">
        <v>2034</v>
      </c>
    </row>
    <row r="82" spans="1:10" ht="25.5">
      <c r="A82" s="57" t="s">
        <v>588</v>
      </c>
      <c r="B82" s="108" t="s">
        <v>498</v>
      </c>
      <c r="C82" s="108" t="s">
        <v>589</v>
      </c>
      <c r="D82" s="108" t="s">
        <v>1358</v>
      </c>
      <c r="E82" s="58" t="s">
        <v>19</v>
      </c>
      <c r="F82" s="57" t="s">
        <v>1682</v>
      </c>
      <c r="G82" s="57" t="s">
        <v>1760</v>
      </c>
      <c r="H82" s="57" t="s">
        <v>1760</v>
      </c>
      <c r="I82" s="57" t="s">
        <v>1759</v>
      </c>
      <c r="J82" s="57" t="s">
        <v>2035</v>
      </c>
    </row>
    <row r="83" spans="1:10" ht="25.5">
      <c r="A83" s="57" t="s">
        <v>468</v>
      </c>
      <c r="B83" s="108" t="s">
        <v>21</v>
      </c>
      <c r="C83" s="108" t="s">
        <v>53</v>
      </c>
      <c r="D83" s="108" t="s">
        <v>722</v>
      </c>
      <c r="E83" s="58" t="s">
        <v>54</v>
      </c>
      <c r="F83" s="57" t="s">
        <v>1763</v>
      </c>
      <c r="G83" s="57" t="s">
        <v>2036</v>
      </c>
      <c r="H83" s="57" t="s">
        <v>2037</v>
      </c>
      <c r="I83" s="57" t="s">
        <v>1762</v>
      </c>
      <c r="J83" s="57" t="s">
        <v>2038</v>
      </c>
    </row>
    <row r="84" spans="1:10" ht="38.25">
      <c r="A84" s="57" t="s">
        <v>570</v>
      </c>
      <c r="B84" s="108" t="s">
        <v>21</v>
      </c>
      <c r="C84" s="108" t="s">
        <v>571</v>
      </c>
      <c r="D84" s="108" t="s">
        <v>722</v>
      </c>
      <c r="E84" s="58" t="s">
        <v>15</v>
      </c>
      <c r="F84" s="57" t="s">
        <v>1740</v>
      </c>
      <c r="G84" s="57" t="s">
        <v>2039</v>
      </c>
      <c r="H84" s="57" t="s">
        <v>2040</v>
      </c>
      <c r="I84" s="57" t="s">
        <v>1764</v>
      </c>
      <c r="J84" s="57" t="s">
        <v>2041</v>
      </c>
    </row>
    <row r="85" spans="1:10" ht="25.5">
      <c r="A85" s="57" t="s">
        <v>471</v>
      </c>
      <c r="B85" s="108" t="s">
        <v>29</v>
      </c>
      <c r="C85" s="108" t="s">
        <v>472</v>
      </c>
      <c r="D85" s="108" t="s">
        <v>955</v>
      </c>
      <c r="E85" s="58" t="s">
        <v>41</v>
      </c>
      <c r="F85" s="57" t="s">
        <v>1677</v>
      </c>
      <c r="G85" s="57" t="s">
        <v>2042</v>
      </c>
      <c r="H85" s="57" t="s">
        <v>2043</v>
      </c>
      <c r="I85" s="57" t="s">
        <v>1767</v>
      </c>
      <c r="J85" s="57" t="s">
        <v>2044</v>
      </c>
    </row>
    <row r="86" spans="1:10" ht="38.25">
      <c r="A86" s="57" t="s">
        <v>547</v>
      </c>
      <c r="B86" s="108" t="s">
        <v>21</v>
      </c>
      <c r="C86" s="108" t="s">
        <v>548</v>
      </c>
      <c r="D86" s="108" t="s">
        <v>781</v>
      </c>
      <c r="E86" s="58" t="s">
        <v>19</v>
      </c>
      <c r="F86" s="57" t="s">
        <v>1682</v>
      </c>
      <c r="G86" s="57" t="s">
        <v>2045</v>
      </c>
      <c r="H86" s="57" t="s">
        <v>2045</v>
      </c>
      <c r="I86" s="57" t="s">
        <v>1767</v>
      </c>
      <c r="J86" s="57" t="s">
        <v>2046</v>
      </c>
    </row>
    <row r="87" spans="1:10" ht="14.25">
      <c r="A87" s="57" t="s">
        <v>1651</v>
      </c>
      <c r="B87" s="108" t="s">
        <v>596</v>
      </c>
      <c r="C87" s="108" t="s">
        <v>1652</v>
      </c>
      <c r="D87" s="108" t="s">
        <v>1393</v>
      </c>
      <c r="E87" s="58" t="s">
        <v>15</v>
      </c>
      <c r="F87" s="57" t="s">
        <v>1748</v>
      </c>
      <c r="G87" s="57" t="s">
        <v>1765</v>
      </c>
      <c r="H87" s="57" t="s">
        <v>1766</v>
      </c>
      <c r="I87" s="57" t="s">
        <v>1767</v>
      </c>
      <c r="J87" s="57" t="s">
        <v>2047</v>
      </c>
    </row>
    <row r="88" spans="1:10" ht="38.25">
      <c r="A88" s="57" t="s">
        <v>580</v>
      </c>
      <c r="B88" s="108" t="s">
        <v>21</v>
      </c>
      <c r="C88" s="108" t="s">
        <v>581</v>
      </c>
      <c r="D88" s="108" t="s">
        <v>810</v>
      </c>
      <c r="E88" s="58" t="s">
        <v>19</v>
      </c>
      <c r="F88" s="57" t="s">
        <v>1682</v>
      </c>
      <c r="G88" s="57" t="s">
        <v>2048</v>
      </c>
      <c r="H88" s="57" t="s">
        <v>2048</v>
      </c>
      <c r="I88" s="57" t="s">
        <v>1769</v>
      </c>
      <c r="J88" s="57" t="s">
        <v>2049</v>
      </c>
    </row>
    <row r="89" spans="1:10" ht="38.25">
      <c r="A89" s="57" t="s">
        <v>271</v>
      </c>
      <c r="B89" s="108" t="s">
        <v>21</v>
      </c>
      <c r="C89" s="108" t="s">
        <v>272</v>
      </c>
      <c r="D89" s="108" t="s">
        <v>810</v>
      </c>
      <c r="E89" s="58" t="s">
        <v>102</v>
      </c>
      <c r="F89" s="57" t="s">
        <v>1714</v>
      </c>
      <c r="G89" s="57" t="s">
        <v>2050</v>
      </c>
      <c r="H89" s="57" t="s">
        <v>2051</v>
      </c>
      <c r="I89" s="57" t="s">
        <v>1769</v>
      </c>
      <c r="J89" s="57" t="s">
        <v>2052</v>
      </c>
    </row>
    <row r="90" spans="1:10" ht="51">
      <c r="A90" s="57" t="s">
        <v>219</v>
      </c>
      <c r="B90" s="108" t="s">
        <v>21</v>
      </c>
      <c r="C90" s="108" t="s">
        <v>220</v>
      </c>
      <c r="D90" s="108" t="s">
        <v>827</v>
      </c>
      <c r="E90" s="58" t="s">
        <v>15</v>
      </c>
      <c r="F90" s="57" t="s">
        <v>1768</v>
      </c>
      <c r="G90" s="57" t="s">
        <v>2053</v>
      </c>
      <c r="H90" s="57" t="s">
        <v>2054</v>
      </c>
      <c r="I90" s="57" t="s">
        <v>1769</v>
      </c>
      <c r="J90" s="57" t="s">
        <v>2055</v>
      </c>
    </row>
    <row r="91" spans="1:10" ht="25.5">
      <c r="A91" s="57" t="s">
        <v>1561</v>
      </c>
      <c r="B91" s="108" t="s">
        <v>29</v>
      </c>
      <c r="C91" s="108" t="s">
        <v>1562</v>
      </c>
      <c r="D91" s="108" t="s">
        <v>1347</v>
      </c>
      <c r="E91" s="58" t="s">
        <v>19</v>
      </c>
      <c r="F91" s="57" t="s">
        <v>1682</v>
      </c>
      <c r="G91" s="57" t="s">
        <v>2056</v>
      </c>
      <c r="H91" s="57" t="s">
        <v>2056</v>
      </c>
      <c r="I91" s="57" t="s">
        <v>1769</v>
      </c>
      <c r="J91" s="57" t="s">
        <v>2057</v>
      </c>
    </row>
    <row r="92" spans="1:10" ht="14.25">
      <c r="A92" s="57" t="s">
        <v>144</v>
      </c>
      <c r="B92" s="108" t="s">
        <v>21</v>
      </c>
      <c r="C92" s="108" t="s">
        <v>519</v>
      </c>
      <c r="D92" s="108" t="s">
        <v>824</v>
      </c>
      <c r="E92" s="58" t="s">
        <v>15</v>
      </c>
      <c r="F92" s="57" t="s">
        <v>1770</v>
      </c>
      <c r="G92" s="57" t="s">
        <v>2058</v>
      </c>
      <c r="H92" s="57" t="s">
        <v>2059</v>
      </c>
      <c r="I92" s="57" t="s">
        <v>1769</v>
      </c>
      <c r="J92" s="57" t="s">
        <v>2060</v>
      </c>
    </row>
    <row r="93" spans="1:10" ht="25.5">
      <c r="A93" s="57" t="s">
        <v>465</v>
      </c>
      <c r="B93" s="108" t="s">
        <v>21</v>
      </c>
      <c r="C93" s="108" t="s">
        <v>466</v>
      </c>
      <c r="D93" s="108" t="s">
        <v>819</v>
      </c>
      <c r="E93" s="58" t="s">
        <v>41</v>
      </c>
      <c r="F93" s="57" t="s">
        <v>1771</v>
      </c>
      <c r="G93" s="57" t="s">
        <v>1772</v>
      </c>
      <c r="H93" s="57" t="s">
        <v>1773</v>
      </c>
      <c r="I93" s="57" t="s">
        <v>1774</v>
      </c>
      <c r="J93" s="57" t="s">
        <v>2061</v>
      </c>
    </row>
    <row r="94" spans="1:10" ht="25.5">
      <c r="A94" s="57" t="s">
        <v>267</v>
      </c>
      <c r="B94" s="108" t="s">
        <v>29</v>
      </c>
      <c r="C94" s="108" t="s">
        <v>603</v>
      </c>
      <c r="D94" s="108" t="s">
        <v>1453</v>
      </c>
      <c r="E94" s="58" t="s">
        <v>162</v>
      </c>
      <c r="F94" s="57" t="s">
        <v>1775</v>
      </c>
      <c r="G94" s="57" t="s">
        <v>2062</v>
      </c>
      <c r="H94" s="57" t="s">
        <v>2063</v>
      </c>
      <c r="I94" s="57" t="s">
        <v>1774</v>
      </c>
      <c r="J94" s="57" t="s">
        <v>2064</v>
      </c>
    </row>
    <row r="95" spans="1:10" ht="38.25">
      <c r="A95" s="57" t="s">
        <v>558</v>
      </c>
      <c r="B95" s="108" t="s">
        <v>21</v>
      </c>
      <c r="C95" s="108" t="s">
        <v>559</v>
      </c>
      <c r="D95" s="108" t="s">
        <v>781</v>
      </c>
      <c r="E95" s="58" t="s">
        <v>102</v>
      </c>
      <c r="F95" s="57" t="s">
        <v>1824</v>
      </c>
      <c r="G95" s="57" t="s">
        <v>2065</v>
      </c>
      <c r="H95" s="57" t="s">
        <v>2066</v>
      </c>
      <c r="I95" s="57" t="s">
        <v>2067</v>
      </c>
      <c r="J95" s="57" t="s">
        <v>2068</v>
      </c>
    </row>
    <row r="96" spans="1:10" ht="51">
      <c r="A96" s="57" t="s">
        <v>149</v>
      </c>
      <c r="B96" s="108" t="s">
        <v>21</v>
      </c>
      <c r="C96" s="108" t="s">
        <v>150</v>
      </c>
      <c r="D96" s="108" t="s">
        <v>810</v>
      </c>
      <c r="E96" s="58" t="s">
        <v>19</v>
      </c>
      <c r="F96" s="57" t="s">
        <v>1728</v>
      </c>
      <c r="G96" s="57" t="s">
        <v>2069</v>
      </c>
      <c r="H96" s="57" t="s">
        <v>2070</v>
      </c>
      <c r="I96" s="57" t="s">
        <v>2067</v>
      </c>
      <c r="J96" s="57" t="s">
        <v>2071</v>
      </c>
    </row>
    <row r="97" spans="1:10" ht="38.25">
      <c r="A97" s="57" t="s">
        <v>584</v>
      </c>
      <c r="B97" s="108" t="s">
        <v>21</v>
      </c>
      <c r="C97" s="108" t="s">
        <v>585</v>
      </c>
      <c r="D97" s="108" t="s">
        <v>810</v>
      </c>
      <c r="E97" s="58" t="s">
        <v>19</v>
      </c>
      <c r="F97" s="57" t="s">
        <v>1682</v>
      </c>
      <c r="G97" s="57" t="s">
        <v>2072</v>
      </c>
      <c r="H97" s="57" t="s">
        <v>2072</v>
      </c>
      <c r="I97" s="57" t="s">
        <v>1776</v>
      </c>
      <c r="J97" s="57" t="s">
        <v>2073</v>
      </c>
    </row>
    <row r="98" spans="1:10" ht="25.5">
      <c r="A98" s="57" t="s">
        <v>291</v>
      </c>
      <c r="B98" s="108" t="s">
        <v>21</v>
      </c>
      <c r="C98" s="108" t="s">
        <v>292</v>
      </c>
      <c r="D98" s="108" t="s">
        <v>810</v>
      </c>
      <c r="E98" s="58" t="s">
        <v>102</v>
      </c>
      <c r="F98" s="57" t="s">
        <v>1777</v>
      </c>
      <c r="G98" s="57" t="s">
        <v>2074</v>
      </c>
      <c r="H98" s="57" t="s">
        <v>2075</v>
      </c>
      <c r="I98" s="57" t="s">
        <v>1778</v>
      </c>
      <c r="J98" s="57" t="s">
        <v>2076</v>
      </c>
    </row>
    <row r="99" spans="1:10" ht="38.25">
      <c r="A99" s="57" t="s">
        <v>593</v>
      </c>
      <c r="B99" s="108" t="s">
        <v>21</v>
      </c>
      <c r="C99" s="108" t="s">
        <v>594</v>
      </c>
      <c r="D99" s="108" t="s">
        <v>773</v>
      </c>
      <c r="E99" s="58" t="s">
        <v>15</v>
      </c>
      <c r="F99" s="57" t="s">
        <v>1779</v>
      </c>
      <c r="G99" s="57" t="s">
        <v>2077</v>
      </c>
      <c r="H99" s="57" t="s">
        <v>2078</v>
      </c>
      <c r="I99" s="57" t="s">
        <v>1778</v>
      </c>
      <c r="J99" s="57" t="s">
        <v>2079</v>
      </c>
    </row>
    <row r="100" spans="1:10" ht="14.25">
      <c r="A100" s="57" t="s">
        <v>582</v>
      </c>
      <c r="B100" s="108" t="s">
        <v>29</v>
      </c>
      <c r="C100" s="108" t="s">
        <v>583</v>
      </c>
      <c r="D100" s="108" t="s">
        <v>1347</v>
      </c>
      <c r="E100" s="58" t="s">
        <v>15</v>
      </c>
      <c r="F100" s="57" t="s">
        <v>1723</v>
      </c>
      <c r="G100" s="57" t="s">
        <v>2080</v>
      </c>
      <c r="H100" s="57" t="s">
        <v>2081</v>
      </c>
      <c r="I100" s="57" t="s">
        <v>1781</v>
      </c>
      <c r="J100" s="57" t="s">
        <v>2082</v>
      </c>
    </row>
    <row r="101" spans="1:10" ht="25.5">
      <c r="A101" s="57" t="s">
        <v>45</v>
      </c>
      <c r="B101" s="108" t="s">
        <v>21</v>
      </c>
      <c r="C101" s="108" t="s">
        <v>46</v>
      </c>
      <c r="D101" s="108" t="s">
        <v>414</v>
      </c>
      <c r="E101" s="58" t="s">
        <v>15</v>
      </c>
      <c r="F101" s="57" t="s">
        <v>1724</v>
      </c>
      <c r="G101" s="57" t="s">
        <v>1692</v>
      </c>
      <c r="H101" s="57" t="s">
        <v>1782</v>
      </c>
      <c r="I101" s="57" t="s">
        <v>1783</v>
      </c>
      <c r="J101" s="57" t="s">
        <v>2083</v>
      </c>
    </row>
    <row r="102" spans="1:10" ht="38.25">
      <c r="A102" s="57" t="s">
        <v>231</v>
      </c>
      <c r="B102" s="108" t="s">
        <v>21</v>
      </c>
      <c r="C102" s="108" t="s">
        <v>577</v>
      </c>
      <c r="D102" s="108" t="s">
        <v>773</v>
      </c>
      <c r="E102" s="58" t="s">
        <v>15</v>
      </c>
      <c r="F102" s="57" t="s">
        <v>1780</v>
      </c>
      <c r="G102" s="57" t="s">
        <v>2084</v>
      </c>
      <c r="H102" s="57" t="s">
        <v>2085</v>
      </c>
      <c r="I102" s="57" t="s">
        <v>1783</v>
      </c>
      <c r="J102" s="57" t="s">
        <v>2086</v>
      </c>
    </row>
    <row r="103" spans="1:10" ht="25.5">
      <c r="A103" s="57" t="s">
        <v>273</v>
      </c>
      <c r="B103" s="108" t="s">
        <v>21</v>
      </c>
      <c r="C103" s="108" t="s">
        <v>274</v>
      </c>
      <c r="D103" s="108" t="s">
        <v>810</v>
      </c>
      <c r="E103" s="58" t="s">
        <v>102</v>
      </c>
      <c r="F103" s="57" t="s">
        <v>1714</v>
      </c>
      <c r="G103" s="57" t="s">
        <v>2087</v>
      </c>
      <c r="H103" s="57" t="s">
        <v>2088</v>
      </c>
      <c r="I103" s="57" t="s">
        <v>1783</v>
      </c>
      <c r="J103" s="57" t="s">
        <v>2089</v>
      </c>
    </row>
    <row r="104" spans="1:10" ht="38.25">
      <c r="A104" s="57" t="s">
        <v>278</v>
      </c>
      <c r="B104" s="108" t="s">
        <v>21</v>
      </c>
      <c r="C104" s="108" t="s">
        <v>279</v>
      </c>
      <c r="D104" s="108" t="s">
        <v>810</v>
      </c>
      <c r="E104" s="58" t="s">
        <v>102</v>
      </c>
      <c r="F104" s="57" t="s">
        <v>1714</v>
      </c>
      <c r="G104" s="57" t="s">
        <v>2090</v>
      </c>
      <c r="H104" s="57" t="s">
        <v>2091</v>
      </c>
      <c r="I104" s="57" t="s">
        <v>1786</v>
      </c>
      <c r="J104" s="57" t="s">
        <v>2092</v>
      </c>
    </row>
    <row r="105" spans="1:10" ht="25.5">
      <c r="A105" s="57" t="s">
        <v>12</v>
      </c>
      <c r="B105" s="108" t="s">
        <v>13</v>
      </c>
      <c r="C105" s="108" t="s">
        <v>14</v>
      </c>
      <c r="D105" s="108" t="s">
        <v>414</v>
      </c>
      <c r="E105" s="58" t="s">
        <v>15</v>
      </c>
      <c r="F105" s="57" t="s">
        <v>1744</v>
      </c>
      <c r="G105" s="57" t="s">
        <v>1784</v>
      </c>
      <c r="H105" s="57" t="s">
        <v>1785</v>
      </c>
      <c r="I105" s="57" t="s">
        <v>1786</v>
      </c>
      <c r="J105" s="57" t="s">
        <v>2093</v>
      </c>
    </row>
    <row r="106" spans="1:10" ht="38.25">
      <c r="A106" s="57" t="s">
        <v>632</v>
      </c>
      <c r="B106" s="108" t="s">
        <v>29</v>
      </c>
      <c r="C106" s="108" t="s">
        <v>633</v>
      </c>
      <c r="D106" s="108" t="s">
        <v>1536</v>
      </c>
      <c r="E106" s="58" t="s">
        <v>162</v>
      </c>
      <c r="F106" s="57" t="s">
        <v>1682</v>
      </c>
      <c r="G106" s="57" t="s">
        <v>2094</v>
      </c>
      <c r="H106" s="57" t="s">
        <v>2094</v>
      </c>
      <c r="I106" s="57" t="s">
        <v>1786</v>
      </c>
      <c r="J106" s="57" t="s">
        <v>2095</v>
      </c>
    </row>
    <row r="107" spans="1:10" ht="38.25">
      <c r="A107" s="57" t="s">
        <v>554</v>
      </c>
      <c r="B107" s="108" t="s">
        <v>21</v>
      </c>
      <c r="C107" s="108" t="s">
        <v>555</v>
      </c>
      <c r="D107" s="108" t="s">
        <v>781</v>
      </c>
      <c r="E107" s="58" t="s">
        <v>19</v>
      </c>
      <c r="F107" s="57" t="s">
        <v>1728</v>
      </c>
      <c r="G107" s="57" t="s">
        <v>2096</v>
      </c>
      <c r="H107" s="57" t="s">
        <v>2097</v>
      </c>
      <c r="I107" s="57" t="s">
        <v>1786</v>
      </c>
      <c r="J107" s="57" t="s">
        <v>2098</v>
      </c>
    </row>
    <row r="108" spans="1:10" ht="14.25">
      <c r="A108" s="57" t="s">
        <v>586</v>
      </c>
      <c r="B108" s="108" t="s">
        <v>498</v>
      </c>
      <c r="C108" s="108" t="s">
        <v>587</v>
      </c>
      <c r="D108" s="108" t="s">
        <v>1358</v>
      </c>
      <c r="E108" s="58" t="s">
        <v>19</v>
      </c>
      <c r="F108" s="57" t="s">
        <v>1682</v>
      </c>
      <c r="G108" s="57" t="s">
        <v>1787</v>
      </c>
      <c r="H108" s="57" t="s">
        <v>1787</v>
      </c>
      <c r="I108" s="57" t="s">
        <v>1788</v>
      </c>
      <c r="J108" s="57" t="s">
        <v>2099</v>
      </c>
    </row>
    <row r="109" spans="1:10" ht="25.5">
      <c r="A109" s="57" t="s">
        <v>242</v>
      </c>
      <c r="B109" s="108" t="s">
        <v>21</v>
      </c>
      <c r="C109" s="108" t="s">
        <v>243</v>
      </c>
      <c r="D109" s="108" t="s">
        <v>722</v>
      </c>
      <c r="E109" s="58" t="s">
        <v>19</v>
      </c>
      <c r="F109" s="57" t="s">
        <v>1664</v>
      </c>
      <c r="G109" s="57" t="s">
        <v>1789</v>
      </c>
      <c r="H109" s="57" t="s">
        <v>1790</v>
      </c>
      <c r="I109" s="57" t="s">
        <v>1792</v>
      </c>
      <c r="J109" s="57" t="s">
        <v>2100</v>
      </c>
    </row>
    <row r="110" spans="1:10" ht="25.5">
      <c r="A110" s="57" t="s">
        <v>17</v>
      </c>
      <c r="B110" s="108" t="s">
        <v>13</v>
      </c>
      <c r="C110" s="108" t="s">
        <v>18</v>
      </c>
      <c r="D110" s="108" t="s">
        <v>414</v>
      </c>
      <c r="E110" s="58" t="s">
        <v>19</v>
      </c>
      <c r="F110" s="57" t="s">
        <v>1682</v>
      </c>
      <c r="G110" s="57" t="s">
        <v>1791</v>
      </c>
      <c r="H110" s="57" t="s">
        <v>1791</v>
      </c>
      <c r="I110" s="57" t="s">
        <v>1792</v>
      </c>
      <c r="J110" s="57" t="s">
        <v>1795</v>
      </c>
    </row>
    <row r="111" spans="1:10" ht="25.5">
      <c r="A111" s="57" t="s">
        <v>206</v>
      </c>
      <c r="B111" s="108" t="s">
        <v>21</v>
      </c>
      <c r="C111" s="108" t="s">
        <v>564</v>
      </c>
      <c r="D111" s="108" t="s">
        <v>810</v>
      </c>
      <c r="E111" s="58" t="s">
        <v>102</v>
      </c>
      <c r="F111" s="57" t="s">
        <v>1717</v>
      </c>
      <c r="G111" s="57" t="s">
        <v>2101</v>
      </c>
      <c r="H111" s="57" t="s">
        <v>2102</v>
      </c>
      <c r="I111" s="57" t="s">
        <v>1792</v>
      </c>
      <c r="J111" s="57" t="s">
        <v>2103</v>
      </c>
    </row>
    <row r="112" spans="1:10" ht="14.25">
      <c r="A112" s="57" t="s">
        <v>604</v>
      </c>
      <c r="B112" s="108" t="s">
        <v>29</v>
      </c>
      <c r="C112" s="108" t="s">
        <v>605</v>
      </c>
      <c r="D112" s="108" t="s">
        <v>1373</v>
      </c>
      <c r="E112" s="58" t="s">
        <v>162</v>
      </c>
      <c r="F112" s="57" t="s">
        <v>1709</v>
      </c>
      <c r="G112" s="57" t="s">
        <v>1793</v>
      </c>
      <c r="H112" s="57" t="s">
        <v>1794</v>
      </c>
      <c r="I112" s="57" t="s">
        <v>1792</v>
      </c>
      <c r="J112" s="57" t="s">
        <v>2104</v>
      </c>
    </row>
    <row r="113" spans="1:10" ht="38.25">
      <c r="A113" s="57" t="s">
        <v>463</v>
      </c>
      <c r="B113" s="108" t="s">
        <v>21</v>
      </c>
      <c r="C113" s="108" t="s">
        <v>464</v>
      </c>
      <c r="D113" s="108" t="s">
        <v>722</v>
      </c>
      <c r="E113" s="58" t="s">
        <v>41</v>
      </c>
      <c r="F113" s="57" t="s">
        <v>1796</v>
      </c>
      <c r="G113" s="57" t="s">
        <v>2105</v>
      </c>
      <c r="H113" s="57" t="s">
        <v>2106</v>
      </c>
      <c r="I113" s="57" t="s">
        <v>1792</v>
      </c>
      <c r="J113" s="57" t="s">
        <v>1797</v>
      </c>
    </row>
    <row r="114" spans="1:10" ht="38.25">
      <c r="A114" s="57" t="s">
        <v>157</v>
      </c>
      <c r="B114" s="108" t="s">
        <v>158</v>
      </c>
      <c r="C114" s="108" t="s">
        <v>541</v>
      </c>
      <c r="D114" s="108" t="s">
        <v>1199</v>
      </c>
      <c r="E114" s="58" t="s">
        <v>19</v>
      </c>
      <c r="F114" s="57" t="s">
        <v>1696</v>
      </c>
      <c r="G114" s="57" t="s">
        <v>1798</v>
      </c>
      <c r="H114" s="57" t="s">
        <v>1799</v>
      </c>
      <c r="I114" s="57" t="s">
        <v>1801</v>
      </c>
      <c r="J114" s="57" t="s">
        <v>2107</v>
      </c>
    </row>
    <row r="115" spans="1:10" ht="25.5">
      <c r="A115" s="57" t="s">
        <v>268</v>
      </c>
      <c r="B115" s="108" t="s">
        <v>21</v>
      </c>
      <c r="C115" s="108" t="s">
        <v>269</v>
      </c>
      <c r="D115" s="108" t="s">
        <v>810</v>
      </c>
      <c r="E115" s="58" t="s">
        <v>102</v>
      </c>
      <c r="F115" s="57" t="s">
        <v>1714</v>
      </c>
      <c r="G115" s="57" t="s">
        <v>2108</v>
      </c>
      <c r="H115" s="57" t="s">
        <v>2109</v>
      </c>
      <c r="I115" s="57" t="s">
        <v>1801</v>
      </c>
      <c r="J115" s="57" t="s">
        <v>1802</v>
      </c>
    </row>
    <row r="116" spans="1:10" ht="25.5">
      <c r="A116" s="57" t="s">
        <v>256</v>
      </c>
      <c r="B116" s="108" t="s">
        <v>29</v>
      </c>
      <c r="C116" s="108" t="s">
        <v>592</v>
      </c>
      <c r="D116" s="108" t="s">
        <v>1373</v>
      </c>
      <c r="E116" s="58" t="s">
        <v>162</v>
      </c>
      <c r="F116" s="57" t="s">
        <v>1682</v>
      </c>
      <c r="G116" s="57" t="s">
        <v>1800</v>
      </c>
      <c r="H116" s="57" t="s">
        <v>1800</v>
      </c>
      <c r="I116" s="57" t="s">
        <v>1801</v>
      </c>
      <c r="J116" s="57" t="s">
        <v>1804</v>
      </c>
    </row>
    <row r="117" spans="1:10" ht="14.25">
      <c r="A117" s="57" t="s">
        <v>117</v>
      </c>
      <c r="B117" s="108" t="s">
        <v>29</v>
      </c>
      <c r="C117" s="108" t="s">
        <v>506</v>
      </c>
      <c r="D117" s="108" t="s">
        <v>1114</v>
      </c>
      <c r="E117" s="58" t="s">
        <v>95</v>
      </c>
      <c r="F117" s="57" t="s">
        <v>1803</v>
      </c>
      <c r="G117" s="57" t="s">
        <v>2110</v>
      </c>
      <c r="H117" s="57" t="s">
        <v>2111</v>
      </c>
      <c r="I117" s="57" t="s">
        <v>1801</v>
      </c>
      <c r="J117" s="57" t="s">
        <v>2112</v>
      </c>
    </row>
    <row r="118" spans="1:10" ht="25.5">
      <c r="A118" s="57" t="s">
        <v>237</v>
      </c>
      <c r="B118" s="108" t="s">
        <v>29</v>
      </c>
      <c r="C118" s="108" t="s">
        <v>579</v>
      </c>
      <c r="D118" s="108" t="s">
        <v>1207</v>
      </c>
      <c r="E118" s="58" t="s">
        <v>162</v>
      </c>
      <c r="F118" s="57" t="s">
        <v>1709</v>
      </c>
      <c r="G118" s="57" t="s">
        <v>2113</v>
      </c>
      <c r="H118" s="57" t="s">
        <v>2114</v>
      </c>
      <c r="I118" s="57" t="s">
        <v>1801</v>
      </c>
      <c r="J118" s="57" t="s">
        <v>1805</v>
      </c>
    </row>
    <row r="119" spans="1:10" ht="25.5" customHeight="1">
      <c r="A119" s="57" t="s">
        <v>213</v>
      </c>
      <c r="B119" s="108" t="s">
        <v>29</v>
      </c>
      <c r="C119" s="108" t="s">
        <v>566</v>
      </c>
      <c r="D119" s="108" t="s">
        <v>1114</v>
      </c>
      <c r="E119" s="58" t="s">
        <v>95</v>
      </c>
      <c r="F119" s="57" t="s">
        <v>1806</v>
      </c>
      <c r="G119" s="57" t="s">
        <v>2115</v>
      </c>
      <c r="H119" s="57" t="s">
        <v>2116</v>
      </c>
      <c r="I119" s="57" t="s">
        <v>1807</v>
      </c>
      <c r="J119" s="57" t="s">
        <v>1808</v>
      </c>
    </row>
    <row r="120" spans="1:10" ht="38.25">
      <c r="A120" s="57" t="s">
        <v>245</v>
      </c>
      <c r="B120" s="108" t="s">
        <v>21</v>
      </c>
      <c r="C120" s="108" t="s">
        <v>246</v>
      </c>
      <c r="D120" s="108" t="s">
        <v>810</v>
      </c>
      <c r="E120" s="58" t="s">
        <v>19</v>
      </c>
      <c r="F120" s="57" t="s">
        <v>1709</v>
      </c>
      <c r="G120" s="57" t="s">
        <v>2117</v>
      </c>
      <c r="H120" s="57" t="s">
        <v>2118</v>
      </c>
      <c r="I120" s="57" t="s">
        <v>1807</v>
      </c>
      <c r="J120" s="57" t="s">
        <v>1809</v>
      </c>
    </row>
    <row r="121" spans="1:10" ht="25.5">
      <c r="A121" s="57" t="s">
        <v>288</v>
      </c>
      <c r="B121" s="108" t="s">
        <v>21</v>
      </c>
      <c r="C121" s="108" t="s">
        <v>289</v>
      </c>
      <c r="D121" s="108" t="s">
        <v>810</v>
      </c>
      <c r="E121" s="58" t="s">
        <v>102</v>
      </c>
      <c r="F121" s="57" t="s">
        <v>1714</v>
      </c>
      <c r="G121" s="57" t="s">
        <v>2119</v>
      </c>
      <c r="H121" s="57" t="s">
        <v>2120</v>
      </c>
      <c r="I121" s="57" t="s">
        <v>1807</v>
      </c>
      <c r="J121" s="57" t="s">
        <v>1810</v>
      </c>
    </row>
    <row r="122" spans="1:10" ht="38.25">
      <c r="A122" s="57" t="s">
        <v>281</v>
      </c>
      <c r="B122" s="108" t="s">
        <v>21</v>
      </c>
      <c r="C122" s="108" t="s">
        <v>282</v>
      </c>
      <c r="D122" s="108" t="s">
        <v>810</v>
      </c>
      <c r="E122" s="58" t="s">
        <v>19</v>
      </c>
      <c r="F122" s="57" t="s">
        <v>1709</v>
      </c>
      <c r="G122" s="57" t="s">
        <v>2121</v>
      </c>
      <c r="H122" s="57" t="s">
        <v>2122</v>
      </c>
      <c r="I122" s="57" t="s">
        <v>1807</v>
      </c>
      <c r="J122" s="57" t="s">
        <v>1811</v>
      </c>
    </row>
    <row r="123" spans="1:10" ht="25.5">
      <c r="A123" s="57" t="s">
        <v>573</v>
      </c>
      <c r="B123" s="108" t="s">
        <v>29</v>
      </c>
      <c r="C123" s="108" t="s">
        <v>574</v>
      </c>
      <c r="D123" s="108" t="s">
        <v>1114</v>
      </c>
      <c r="E123" s="58" t="s">
        <v>95</v>
      </c>
      <c r="F123" s="57" t="s">
        <v>1812</v>
      </c>
      <c r="G123" s="57" t="s">
        <v>2123</v>
      </c>
      <c r="H123" s="57" t="s">
        <v>2124</v>
      </c>
      <c r="I123" s="57" t="s">
        <v>1807</v>
      </c>
      <c r="J123" s="57" t="s">
        <v>2125</v>
      </c>
    </row>
    <row r="124" spans="1:10" ht="25.5">
      <c r="A124" s="57" t="s">
        <v>180</v>
      </c>
      <c r="B124" s="108" t="s">
        <v>21</v>
      </c>
      <c r="C124" s="108" t="s">
        <v>181</v>
      </c>
      <c r="D124" s="108" t="s">
        <v>810</v>
      </c>
      <c r="E124" s="58" t="s">
        <v>102</v>
      </c>
      <c r="F124" s="57" t="s">
        <v>1714</v>
      </c>
      <c r="G124" s="57" t="s">
        <v>2126</v>
      </c>
      <c r="H124" s="57" t="s">
        <v>2127</v>
      </c>
      <c r="I124" s="57" t="s">
        <v>1813</v>
      </c>
      <c r="J124" s="57" t="s">
        <v>2128</v>
      </c>
    </row>
    <row r="125" spans="1:10" ht="25.5">
      <c r="A125" s="57" t="s">
        <v>265</v>
      </c>
      <c r="B125" s="108" t="s">
        <v>29</v>
      </c>
      <c r="C125" s="108" t="s">
        <v>602</v>
      </c>
      <c r="D125" s="108" t="s">
        <v>1427</v>
      </c>
      <c r="E125" s="58" t="s">
        <v>155</v>
      </c>
      <c r="F125" s="57" t="s">
        <v>1682</v>
      </c>
      <c r="G125" s="57" t="s">
        <v>2129</v>
      </c>
      <c r="H125" s="57" t="s">
        <v>2129</v>
      </c>
      <c r="I125" s="57" t="s">
        <v>1814</v>
      </c>
      <c r="J125" s="57" t="s">
        <v>1815</v>
      </c>
    </row>
    <row r="126" spans="1:10" ht="25.5">
      <c r="A126" s="57" t="s">
        <v>263</v>
      </c>
      <c r="B126" s="108" t="s">
        <v>29</v>
      </c>
      <c r="C126" s="108" t="s">
        <v>601</v>
      </c>
      <c r="D126" s="108" t="s">
        <v>1427</v>
      </c>
      <c r="E126" s="58" t="s">
        <v>162</v>
      </c>
      <c r="F126" s="57" t="s">
        <v>1682</v>
      </c>
      <c r="G126" s="57" t="s">
        <v>2130</v>
      </c>
      <c r="H126" s="57" t="s">
        <v>2130</v>
      </c>
      <c r="I126" s="57" t="s">
        <v>1814</v>
      </c>
      <c r="J126" s="57" t="s">
        <v>1816</v>
      </c>
    </row>
    <row r="127" spans="1:10" ht="38.25">
      <c r="A127" s="57" t="s">
        <v>284</v>
      </c>
      <c r="B127" s="108" t="s">
        <v>21</v>
      </c>
      <c r="C127" s="108" t="s">
        <v>285</v>
      </c>
      <c r="D127" s="108" t="s">
        <v>810</v>
      </c>
      <c r="E127" s="58" t="s">
        <v>19</v>
      </c>
      <c r="F127" s="57" t="s">
        <v>1682</v>
      </c>
      <c r="G127" s="57" t="s">
        <v>2131</v>
      </c>
      <c r="H127" s="57" t="s">
        <v>2131</v>
      </c>
      <c r="I127" s="57" t="s">
        <v>1817</v>
      </c>
      <c r="J127" s="57" t="s">
        <v>1818</v>
      </c>
    </row>
    <row r="128" spans="1:10" ht="25.5">
      <c r="A128" s="57" t="s">
        <v>261</v>
      </c>
      <c r="B128" s="108" t="s">
        <v>29</v>
      </c>
      <c r="C128" s="108" t="s">
        <v>600</v>
      </c>
      <c r="D128" s="108" t="s">
        <v>1427</v>
      </c>
      <c r="E128" s="58" t="s">
        <v>162</v>
      </c>
      <c r="F128" s="57" t="s">
        <v>1682</v>
      </c>
      <c r="G128" s="57" t="s">
        <v>2132</v>
      </c>
      <c r="H128" s="57" t="s">
        <v>2132</v>
      </c>
      <c r="I128" s="57" t="s">
        <v>1817</v>
      </c>
      <c r="J128" s="57" t="s">
        <v>2133</v>
      </c>
    </row>
    <row r="129" spans="1:10" ht="38.25">
      <c r="A129" s="57" t="s">
        <v>185</v>
      </c>
      <c r="B129" s="108" t="s">
        <v>21</v>
      </c>
      <c r="C129" s="108" t="s">
        <v>186</v>
      </c>
      <c r="D129" s="108" t="s">
        <v>781</v>
      </c>
      <c r="E129" s="58" t="s">
        <v>19</v>
      </c>
      <c r="F129" s="57" t="s">
        <v>1740</v>
      </c>
      <c r="G129" s="57" t="s">
        <v>2134</v>
      </c>
      <c r="H129" s="57" t="s">
        <v>1681</v>
      </c>
      <c r="I129" s="57" t="s">
        <v>1819</v>
      </c>
      <c r="J129" s="57" t="s">
        <v>2135</v>
      </c>
    </row>
    <row r="130" spans="1:10" ht="14.25">
      <c r="A130" s="57" t="s">
        <v>222</v>
      </c>
      <c r="B130" s="108" t="s">
        <v>29</v>
      </c>
      <c r="C130" s="108" t="s">
        <v>567</v>
      </c>
      <c r="D130" s="108" t="s">
        <v>1268</v>
      </c>
      <c r="E130" s="58" t="s">
        <v>95</v>
      </c>
      <c r="F130" s="57" t="s">
        <v>1780</v>
      </c>
      <c r="G130" s="57" t="s">
        <v>2136</v>
      </c>
      <c r="H130" s="57" t="s">
        <v>2137</v>
      </c>
      <c r="I130" s="57" t="s">
        <v>1819</v>
      </c>
      <c r="J130" s="57" t="s">
        <v>2138</v>
      </c>
    </row>
    <row r="131" spans="1:10" ht="25.5">
      <c r="A131" s="57" t="s">
        <v>248</v>
      </c>
      <c r="B131" s="108" t="s">
        <v>21</v>
      </c>
      <c r="C131" s="108" t="s">
        <v>249</v>
      </c>
      <c r="D131" s="108" t="s">
        <v>810</v>
      </c>
      <c r="E131" s="58" t="s">
        <v>19</v>
      </c>
      <c r="F131" s="57" t="s">
        <v>1709</v>
      </c>
      <c r="G131" s="57" t="s">
        <v>2139</v>
      </c>
      <c r="H131" s="57" t="s">
        <v>2140</v>
      </c>
      <c r="I131" s="57" t="s">
        <v>1820</v>
      </c>
      <c r="J131" s="57" t="s">
        <v>1821</v>
      </c>
    </row>
    <row r="132" spans="1:10" ht="38.25">
      <c r="A132" s="57" t="s">
        <v>550</v>
      </c>
      <c r="B132" s="108" t="s">
        <v>21</v>
      </c>
      <c r="C132" s="108" t="s">
        <v>551</v>
      </c>
      <c r="D132" s="108" t="s">
        <v>781</v>
      </c>
      <c r="E132" s="58" t="s">
        <v>19</v>
      </c>
      <c r="F132" s="57" t="s">
        <v>1728</v>
      </c>
      <c r="G132" s="57" t="s">
        <v>1893</v>
      </c>
      <c r="H132" s="57" t="s">
        <v>2141</v>
      </c>
      <c r="I132" s="57" t="s">
        <v>1820</v>
      </c>
      <c r="J132" s="57" t="s">
        <v>1822</v>
      </c>
    </row>
    <row r="133" spans="1:10" ht="38.25">
      <c r="A133" s="57" t="s">
        <v>552</v>
      </c>
      <c r="B133" s="108" t="s">
        <v>21</v>
      </c>
      <c r="C133" s="108" t="s">
        <v>553</v>
      </c>
      <c r="D133" s="108" t="s">
        <v>781</v>
      </c>
      <c r="E133" s="58" t="s">
        <v>19</v>
      </c>
      <c r="F133" s="57" t="s">
        <v>1682</v>
      </c>
      <c r="G133" s="57" t="s">
        <v>2142</v>
      </c>
      <c r="H133" s="57" t="s">
        <v>2142</v>
      </c>
      <c r="I133" s="57" t="s">
        <v>1820</v>
      </c>
      <c r="J133" s="57" t="s">
        <v>1823</v>
      </c>
    </row>
    <row r="134" spans="1:10" ht="14.25">
      <c r="A134" s="61"/>
      <c r="B134" s="61"/>
      <c r="C134" s="61"/>
      <c r="D134" s="61"/>
      <c r="E134" s="61"/>
      <c r="F134" s="61"/>
      <c r="G134" s="61"/>
      <c r="H134" s="61"/>
      <c r="I134" s="61"/>
      <c r="J134" s="61"/>
    </row>
    <row r="135" spans="1:10" ht="14.25">
      <c r="A135" s="128"/>
      <c r="B135" s="128"/>
      <c r="C135" s="128"/>
      <c r="D135" s="105"/>
      <c r="E135" s="104"/>
      <c r="F135" s="129" t="s">
        <v>332</v>
      </c>
      <c r="G135" s="128"/>
      <c r="H135" s="130">
        <v>295173.40000000002</v>
      </c>
      <c r="I135" s="130"/>
      <c r="J135" s="130"/>
    </row>
    <row r="136" spans="1:10" ht="14.25">
      <c r="A136" s="128"/>
      <c r="B136" s="128"/>
      <c r="C136" s="128"/>
      <c r="D136" s="105"/>
      <c r="E136" s="104"/>
      <c r="F136" s="129" t="s">
        <v>333</v>
      </c>
      <c r="G136" s="128"/>
      <c r="H136" s="130">
        <v>73747.11</v>
      </c>
      <c r="I136" s="130"/>
      <c r="J136" s="130"/>
    </row>
    <row r="137" spans="1:10" ht="14.25">
      <c r="A137" s="128"/>
      <c r="B137" s="128"/>
      <c r="C137" s="128"/>
      <c r="D137" s="105"/>
      <c r="E137" s="104"/>
      <c r="F137" s="129" t="s">
        <v>334</v>
      </c>
      <c r="G137" s="128"/>
      <c r="H137" s="130">
        <v>368920.51</v>
      </c>
      <c r="I137" s="130"/>
      <c r="J137" s="130"/>
    </row>
  </sheetData>
  <mergeCells count="12">
    <mergeCell ref="D5:F5"/>
    <mergeCell ref="G5:H5"/>
    <mergeCell ref="A10:J10"/>
    <mergeCell ref="A137:C137"/>
    <mergeCell ref="F137:G137"/>
    <mergeCell ref="H137:J137"/>
    <mergeCell ref="A135:C135"/>
    <mergeCell ref="F135:G135"/>
    <mergeCell ref="H135:J135"/>
    <mergeCell ref="A136:C136"/>
    <mergeCell ref="F136:G136"/>
    <mergeCell ref="H136:J136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6744-00FA-4678-84CC-A9300E741560}">
  <sheetPr>
    <pageSetUpPr fitToPage="1"/>
  </sheetPr>
  <dimension ref="A1:I29"/>
  <sheetViews>
    <sheetView showOutlineSymbols="0" showWhiteSpace="0" view="pageBreakPreview" zoomScale="70" zoomScaleNormal="100" zoomScaleSheetLayoutView="70" workbookViewId="0">
      <selection activeCell="G2" sqref="G2"/>
    </sheetView>
  </sheetViews>
  <sheetFormatPr defaultRowHeight="15"/>
  <cols>
    <col min="1" max="1" width="20" style="49" bestFit="1" customWidth="1"/>
    <col min="2" max="2" width="60" style="49" bestFit="1" customWidth="1"/>
    <col min="3" max="3" width="20" style="49" bestFit="1" customWidth="1"/>
    <col min="4" max="4" width="20.5" style="49" customWidth="1"/>
    <col min="5" max="5" width="22.625" style="49" customWidth="1"/>
    <col min="6" max="6" width="26.125" style="49" customWidth="1"/>
    <col min="7" max="7" width="21.375" style="49" customWidth="1"/>
    <col min="8" max="30" width="12" bestFit="1" customWidth="1"/>
  </cols>
  <sheetData>
    <row r="1" spans="1:9" s="1" customFormat="1" ht="15.75">
      <c r="A1" s="38"/>
      <c r="B1" s="38"/>
      <c r="C1" s="39"/>
      <c r="D1" s="39"/>
      <c r="E1" s="40"/>
      <c r="F1" s="42"/>
      <c r="G1" s="42"/>
      <c r="H1" s="4"/>
      <c r="I1" s="4"/>
    </row>
    <row r="2" spans="1:9" s="1" customFormat="1" ht="15.75">
      <c r="A2" s="38"/>
      <c r="B2" s="38"/>
      <c r="C2" s="39"/>
      <c r="D2" s="39"/>
      <c r="E2" s="40"/>
      <c r="F2" s="38"/>
      <c r="G2" s="38"/>
    </row>
    <row r="3" spans="1:9" s="1" customFormat="1" ht="15.75">
      <c r="A3" s="38"/>
      <c r="B3" s="38"/>
      <c r="C3" s="39"/>
      <c r="D3" s="39"/>
      <c r="E3" s="40"/>
      <c r="F3" s="38"/>
      <c r="G3" s="38"/>
    </row>
    <row r="4" spans="1:9" s="1" customFormat="1" ht="15" customHeight="1">
      <c r="A4" s="38"/>
      <c r="B4" s="38"/>
      <c r="C4" s="39"/>
      <c r="D4" s="5" t="s">
        <v>434</v>
      </c>
      <c r="E4" s="5"/>
      <c r="F4" s="38" t="s">
        <v>2193</v>
      </c>
      <c r="G4" s="38"/>
    </row>
    <row r="5" spans="1:9" s="1" customFormat="1" ht="15.75">
      <c r="A5" s="38"/>
      <c r="B5" s="44" t="s">
        <v>335</v>
      </c>
      <c r="C5" s="45"/>
      <c r="D5" s="46"/>
      <c r="E5" s="38"/>
      <c r="F5" s="38"/>
      <c r="G5" s="38"/>
      <c r="H5" s="123"/>
      <c r="I5" s="123"/>
    </row>
    <row r="6" spans="1:9" s="1" customFormat="1" ht="15.75">
      <c r="A6" s="38"/>
      <c r="B6" s="44" t="s">
        <v>2192</v>
      </c>
      <c r="C6" s="44"/>
      <c r="D6" s="44"/>
      <c r="E6" s="123"/>
      <c r="F6" s="123"/>
      <c r="G6" s="123"/>
      <c r="H6" s="4"/>
      <c r="I6" s="4"/>
    </row>
    <row r="7" spans="1:9" s="1" customFormat="1" ht="19.5">
      <c r="A7" s="38"/>
      <c r="B7" s="47" t="s">
        <v>336</v>
      </c>
      <c r="C7" s="48"/>
      <c r="D7" s="47"/>
      <c r="E7" s="37" t="s">
        <v>1646</v>
      </c>
      <c r="F7" s="42"/>
      <c r="G7" s="42"/>
      <c r="H7" s="4"/>
      <c r="I7" s="4"/>
    </row>
    <row r="8" spans="1:9" s="1" customFormat="1" ht="15.75">
      <c r="A8" s="38"/>
      <c r="B8" s="9" t="s">
        <v>634</v>
      </c>
      <c r="C8" s="10"/>
      <c r="D8" s="38"/>
      <c r="E8" s="38"/>
      <c r="F8" s="38"/>
      <c r="G8" s="42"/>
      <c r="H8" s="4"/>
      <c r="I8" s="4"/>
    </row>
    <row r="9" spans="1:9" s="1" customFormat="1" ht="15.75">
      <c r="A9" s="38"/>
      <c r="B9" s="9" t="s">
        <v>635</v>
      </c>
      <c r="C9" s="38"/>
      <c r="D9" s="11"/>
      <c r="E9" s="38"/>
      <c r="F9" s="38"/>
      <c r="G9" s="38"/>
    </row>
    <row r="10" spans="1:9" s="1" customFormat="1" ht="15.75">
      <c r="A10" s="38"/>
      <c r="B10" s="9" t="s">
        <v>1645</v>
      </c>
      <c r="C10" s="38"/>
      <c r="D10" s="11"/>
      <c r="E10" s="38"/>
      <c r="F10" s="38"/>
      <c r="G10" s="38"/>
    </row>
    <row r="11" spans="1:9" ht="15.75" customHeight="1">
      <c r="A11" s="179" t="s">
        <v>2191</v>
      </c>
      <c r="B11" s="180"/>
      <c r="C11" s="180"/>
      <c r="D11" s="180"/>
      <c r="E11" s="180"/>
      <c r="F11" s="180"/>
      <c r="G11" s="180"/>
    </row>
    <row r="12" spans="1:9">
      <c r="A12" s="107" t="s">
        <v>0</v>
      </c>
      <c r="B12" s="107" t="s">
        <v>3</v>
      </c>
      <c r="C12" s="53" t="s">
        <v>2190</v>
      </c>
      <c r="D12" s="53" t="s">
        <v>2189</v>
      </c>
      <c r="E12" s="53" t="s">
        <v>2188</v>
      </c>
      <c r="F12" s="53" t="s">
        <v>2187</v>
      </c>
      <c r="G12" s="53" t="s">
        <v>2186</v>
      </c>
    </row>
    <row r="13" spans="1:9" ht="26.25" thickBot="1">
      <c r="A13" s="55" t="s">
        <v>9</v>
      </c>
      <c r="B13" s="55" t="s">
        <v>10</v>
      </c>
      <c r="C13" s="118" t="s">
        <v>2185</v>
      </c>
      <c r="D13" s="119" t="s">
        <v>2185</v>
      </c>
      <c r="E13" s="122" t="s">
        <v>1393</v>
      </c>
      <c r="F13" s="122" t="s">
        <v>1393</v>
      </c>
      <c r="G13" s="122" t="s">
        <v>1393</v>
      </c>
    </row>
    <row r="14" spans="1:9" ht="27" thickTop="1" thickBot="1">
      <c r="A14" s="55" t="s">
        <v>31</v>
      </c>
      <c r="B14" s="55" t="s">
        <v>32</v>
      </c>
      <c r="C14" s="118" t="s">
        <v>2184</v>
      </c>
      <c r="D14" s="119" t="s">
        <v>2183</v>
      </c>
      <c r="E14" s="119" t="s">
        <v>2183</v>
      </c>
      <c r="F14" s="119" t="s">
        <v>2183</v>
      </c>
      <c r="G14" s="119" t="s">
        <v>2183</v>
      </c>
    </row>
    <row r="15" spans="1:9" ht="27" thickTop="1" thickBot="1">
      <c r="A15" s="55" t="s">
        <v>36</v>
      </c>
      <c r="B15" s="55" t="s">
        <v>37</v>
      </c>
      <c r="C15" s="118" t="s">
        <v>2182</v>
      </c>
      <c r="D15" s="119" t="s">
        <v>2182</v>
      </c>
      <c r="E15" s="121" t="s">
        <v>1393</v>
      </c>
      <c r="F15" s="121" t="s">
        <v>1393</v>
      </c>
      <c r="G15" s="121" t="s">
        <v>1393</v>
      </c>
    </row>
    <row r="16" spans="1:9" ht="27" thickTop="1" thickBot="1">
      <c r="A16" s="55" t="s">
        <v>65</v>
      </c>
      <c r="B16" s="55" t="s">
        <v>66</v>
      </c>
      <c r="C16" s="118" t="s">
        <v>2181</v>
      </c>
      <c r="D16" s="119" t="s">
        <v>2180</v>
      </c>
      <c r="E16" s="119" t="s">
        <v>2179</v>
      </c>
      <c r="F16" s="119" t="s">
        <v>2178</v>
      </c>
      <c r="G16" s="121" t="s">
        <v>1393</v>
      </c>
    </row>
    <row r="17" spans="1:7" ht="27" thickTop="1" thickBot="1">
      <c r="A17" s="55" t="s">
        <v>91</v>
      </c>
      <c r="B17" s="55" t="s">
        <v>92</v>
      </c>
      <c r="C17" s="118" t="s">
        <v>2177</v>
      </c>
      <c r="D17" s="120" t="s">
        <v>1393</v>
      </c>
      <c r="E17" s="121" t="s">
        <v>1393</v>
      </c>
      <c r="F17" s="119" t="s">
        <v>2176</v>
      </c>
      <c r="G17" s="119" t="s">
        <v>2175</v>
      </c>
    </row>
    <row r="18" spans="1:7" ht="27" thickTop="1" thickBot="1">
      <c r="A18" s="55" t="s">
        <v>107</v>
      </c>
      <c r="B18" s="55" t="s">
        <v>108</v>
      </c>
      <c r="C18" s="118" t="s">
        <v>2174</v>
      </c>
      <c r="D18" s="120" t="s">
        <v>1393</v>
      </c>
      <c r="E18" s="119" t="s">
        <v>2173</v>
      </c>
      <c r="F18" s="119" t="s">
        <v>2172</v>
      </c>
      <c r="G18" s="121" t="s">
        <v>1393</v>
      </c>
    </row>
    <row r="19" spans="1:7" ht="27" thickTop="1" thickBot="1">
      <c r="A19" s="55" t="s">
        <v>119</v>
      </c>
      <c r="B19" s="55" t="s">
        <v>120</v>
      </c>
      <c r="C19" s="118" t="s">
        <v>2171</v>
      </c>
      <c r="D19" s="120" t="s">
        <v>1393</v>
      </c>
      <c r="E19" s="119" t="s">
        <v>2170</v>
      </c>
      <c r="F19" s="119" t="s">
        <v>2169</v>
      </c>
      <c r="G19" s="121" t="s">
        <v>1393</v>
      </c>
    </row>
    <row r="20" spans="1:7" ht="27" thickTop="1" thickBot="1">
      <c r="A20" s="55" t="s">
        <v>127</v>
      </c>
      <c r="B20" s="55" t="s">
        <v>128</v>
      </c>
      <c r="C20" s="118" t="s">
        <v>2168</v>
      </c>
      <c r="D20" s="120" t="s">
        <v>1393</v>
      </c>
      <c r="E20" s="119" t="s">
        <v>2167</v>
      </c>
      <c r="F20" s="119" t="s">
        <v>2167</v>
      </c>
      <c r="G20" s="119" t="s">
        <v>2166</v>
      </c>
    </row>
    <row r="21" spans="1:7" ht="27" thickTop="1" thickBot="1">
      <c r="A21" s="55" t="s">
        <v>134</v>
      </c>
      <c r="B21" s="55" t="s">
        <v>135</v>
      </c>
      <c r="C21" s="118" t="s">
        <v>2165</v>
      </c>
      <c r="D21" s="120" t="s">
        <v>1393</v>
      </c>
      <c r="E21" s="121" t="s">
        <v>1393</v>
      </c>
      <c r="F21" s="119" t="s">
        <v>2164</v>
      </c>
      <c r="G21" s="119" t="s">
        <v>2163</v>
      </c>
    </row>
    <row r="22" spans="1:7" ht="27" thickTop="1" thickBot="1">
      <c r="A22" s="55" t="s">
        <v>145</v>
      </c>
      <c r="B22" s="55" t="s">
        <v>146</v>
      </c>
      <c r="C22" s="118" t="s">
        <v>2162</v>
      </c>
      <c r="D22" s="120" t="s">
        <v>1393</v>
      </c>
      <c r="E22" s="121" t="s">
        <v>1393</v>
      </c>
      <c r="F22" s="119" t="s">
        <v>2161</v>
      </c>
      <c r="G22" s="119" t="s">
        <v>2160</v>
      </c>
    </row>
    <row r="23" spans="1:7" ht="27" thickTop="1" thickBot="1">
      <c r="A23" s="55" t="s">
        <v>192</v>
      </c>
      <c r="B23" s="55" t="s">
        <v>193</v>
      </c>
      <c r="C23" s="118" t="s">
        <v>2159</v>
      </c>
      <c r="D23" s="120" t="s">
        <v>1393</v>
      </c>
      <c r="E23" s="119" t="s">
        <v>2158</v>
      </c>
      <c r="F23" s="119" t="s">
        <v>2158</v>
      </c>
      <c r="G23" s="119" t="s">
        <v>2157</v>
      </c>
    </row>
    <row r="24" spans="1:7" ht="27" thickTop="1" thickBot="1">
      <c r="A24" s="55" t="s">
        <v>300</v>
      </c>
      <c r="B24" s="55" t="s">
        <v>301</v>
      </c>
      <c r="C24" s="118" t="s">
        <v>2156</v>
      </c>
      <c r="D24" s="120" t="s">
        <v>1393</v>
      </c>
      <c r="E24" s="119" t="s">
        <v>2155</v>
      </c>
      <c r="F24" s="119" t="s">
        <v>2154</v>
      </c>
      <c r="G24" s="119" t="s">
        <v>2153</v>
      </c>
    </row>
    <row r="25" spans="1:7" ht="26.25" thickTop="1">
      <c r="A25" s="55" t="s">
        <v>329</v>
      </c>
      <c r="B25" s="55" t="s">
        <v>330</v>
      </c>
      <c r="C25" s="118" t="s">
        <v>2152</v>
      </c>
      <c r="D25" s="117" t="s">
        <v>1393</v>
      </c>
      <c r="E25" s="116" t="s">
        <v>1393</v>
      </c>
      <c r="F25" s="116" t="s">
        <v>1393</v>
      </c>
      <c r="G25" s="115" t="s">
        <v>2152</v>
      </c>
    </row>
    <row r="26" spans="1:7" ht="14.25">
      <c r="A26" s="129" t="s">
        <v>2151</v>
      </c>
      <c r="B26" s="129"/>
      <c r="C26" s="110"/>
      <c r="D26" s="114">
        <v>0.13639999999999999</v>
      </c>
      <c r="E26" s="113">
        <v>0.1951</v>
      </c>
      <c r="F26" s="113">
        <v>0.30320000000000003</v>
      </c>
      <c r="G26" s="113">
        <v>0.36530000000000001</v>
      </c>
    </row>
    <row r="27" spans="1:7" ht="15.75" customHeight="1">
      <c r="A27" s="129" t="s">
        <v>2150</v>
      </c>
      <c r="B27" s="129"/>
      <c r="C27" s="110"/>
      <c r="D27" s="112">
        <v>50330.54</v>
      </c>
      <c r="E27" s="111">
        <v>71962.070000000007</v>
      </c>
      <c r="F27" s="111">
        <v>111858.85</v>
      </c>
      <c r="G27" s="111">
        <v>134769.04</v>
      </c>
    </row>
    <row r="28" spans="1:7" ht="14.25" customHeight="1">
      <c r="A28" s="129" t="s">
        <v>2149</v>
      </c>
      <c r="B28" s="129"/>
      <c r="C28" s="110"/>
      <c r="D28" s="114">
        <v>0.13639999999999999</v>
      </c>
      <c r="E28" s="113">
        <v>0.33150000000000002</v>
      </c>
      <c r="F28" s="113">
        <v>0.63470000000000004</v>
      </c>
      <c r="G28" s="113">
        <v>1</v>
      </c>
    </row>
    <row r="29" spans="1:7" ht="14.25">
      <c r="A29" s="129" t="s">
        <v>2148</v>
      </c>
      <c r="B29" s="129"/>
      <c r="C29" s="110"/>
      <c r="D29" s="112">
        <v>50330.54</v>
      </c>
      <c r="E29" s="111">
        <v>122292.61</v>
      </c>
      <c r="F29" s="111">
        <v>234151.46</v>
      </c>
      <c r="G29" s="111">
        <v>368920.51</v>
      </c>
    </row>
  </sheetData>
  <mergeCells count="7">
    <mergeCell ref="A29:B29"/>
    <mergeCell ref="A27:B27"/>
    <mergeCell ref="A28:B28"/>
    <mergeCell ref="H5:I5"/>
    <mergeCell ref="E6:G6"/>
    <mergeCell ref="A11:G11"/>
    <mergeCell ref="A26:B26"/>
  </mergeCells>
  <printOptions horizontalCentered="1"/>
  <pageMargins left="0.51181102362204722" right="0.51181102362204722" top="0.98425196850393704" bottom="0.98425196850393704" header="0.51181102362204722" footer="0.51181102362204722"/>
  <pageSetup paperSize="8"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Orçamento Sintético</vt:lpstr>
      <vt:lpstr>COMPOSIÇÕES </vt:lpstr>
      <vt:lpstr>BDI</vt:lpstr>
      <vt:lpstr>ENCARGOS SOCIAIS</vt:lpstr>
      <vt:lpstr>CURVA ABC</vt:lpstr>
      <vt:lpstr>CRONOGRAMA</vt:lpstr>
      <vt:lpstr>BDI!Area_de_impressao</vt:lpstr>
      <vt:lpstr>CRONOGRAMA!Area_de_impressao</vt:lpstr>
      <vt:lpstr>'ENCARGOS SOCIAIS'!Area_de_impressao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Fernanda Mendes Bertrand</cp:lastModifiedBy>
  <cp:lastPrinted>2022-07-21T19:59:50Z</cp:lastPrinted>
  <dcterms:created xsi:type="dcterms:W3CDTF">2022-08-12T14:48:14Z</dcterms:created>
  <dcterms:modified xsi:type="dcterms:W3CDTF">2022-08-12T17:04:39Z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2018-11-30T19:32:41Z</dcterms:created>
  <cp:revision>0</cp:revision>
</cp:coreProperties>
</file>