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fmslsdrfs-30\cilic\Licitações\2022\SENAI\CONCORRÊNCIA OBRA\EDITAL SENAI - 054_2022 - Concorrência - Serviços de Melhoria CEPT CAXIAS\ARQUIVOS COENG\"/>
    </mc:Choice>
  </mc:AlternateContent>
  <xr:revisionPtr revIDLastSave="0" documentId="8_{111E41E8-C544-464C-9159-2A514E43F5B1}" xr6:coauthVersionLast="47" xr6:coauthVersionMax="47" xr10:uidLastSave="{00000000-0000-0000-0000-000000000000}"/>
  <bookViews>
    <workbookView xWindow="-120" yWindow="-120" windowWidth="29040" windowHeight="15840" xr2:uid="{C0DBD7BA-B19D-400E-92EE-487BF72F59AE}"/>
  </bookViews>
  <sheets>
    <sheet name="ENCARGOS SOCIAIS" sheetId="1" r:id="rId1"/>
  </sheets>
  <definedNames>
    <definedName name="_xlnm.Print_Area" localSheetId="0">'ENCARGOS SOCIAIS'!$A$1:$D$49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44" i="1" l="1"/>
  <c r="C44" i="1"/>
  <c r="D37" i="1"/>
  <c r="C37" i="1"/>
  <c r="D25" i="1"/>
  <c r="C25" i="1"/>
  <c r="C49" i="1" s="1"/>
  <c r="D46" i="1" l="1"/>
  <c r="D47" i="1"/>
  <c r="D48" i="1" l="1"/>
  <c r="D49" i="1" s="1"/>
</calcChain>
</file>

<file path=xl/sharedStrings.xml><?xml version="1.0" encoding="utf-8"?>
<sst xmlns="http://schemas.openxmlformats.org/spreadsheetml/2006/main" count="81" uniqueCount="76">
  <si>
    <t>ENCARGOS SOCIAIS DESONERADOS</t>
  </si>
  <si>
    <t>COMPOSIÇÃO DOS ENCARGOS SOCIAIS</t>
  </si>
  <si>
    <t>HORISTA (%)</t>
  </si>
  <si>
    <t>MENSALISTA (%)</t>
  </si>
  <si>
    <r>
      <rPr>
        <b/>
        <sz val="10"/>
        <color indexed="8"/>
        <rFont val="Arial"/>
        <family val="2"/>
      </rPr>
      <t>GRUPO A</t>
    </r>
    <r>
      <rPr>
        <sz val="10"/>
        <rFont val="Arial"/>
        <family val="2"/>
      </rPr>
      <t xml:space="preserve"> </t>
    </r>
  </si>
  <si>
    <t>A1</t>
  </si>
  <si>
    <r>
      <rPr>
        <sz val="10"/>
        <color indexed="8"/>
        <rFont val="Arial"/>
        <family val="2"/>
      </rPr>
      <t xml:space="preserve">INSS </t>
    </r>
    <r>
      <rPr>
        <sz val="10"/>
        <rFont val="Arial"/>
        <family val="2"/>
      </rPr>
      <t xml:space="preserve"> </t>
    </r>
  </si>
  <si>
    <t>A2</t>
  </si>
  <si>
    <t>SESI</t>
  </si>
  <si>
    <t>A3</t>
  </si>
  <si>
    <t>SENAI</t>
  </si>
  <si>
    <t>A4</t>
  </si>
  <si>
    <t>INCRA</t>
  </si>
  <si>
    <t>A5</t>
  </si>
  <si>
    <t>SEBRAE</t>
  </si>
  <si>
    <t>A6</t>
  </si>
  <si>
    <t>Sálario Educação</t>
  </si>
  <si>
    <t>A7</t>
  </si>
  <si>
    <t>Seguro Contra Acidente de Trabalho</t>
  </si>
  <si>
    <t>A8</t>
  </si>
  <si>
    <t>FGTS</t>
  </si>
  <si>
    <t>A9</t>
  </si>
  <si>
    <t>SECONCI</t>
  </si>
  <si>
    <t>A</t>
  </si>
  <si>
    <r>
      <rPr>
        <b/>
        <sz val="10"/>
        <color indexed="8"/>
        <rFont val="Arial"/>
        <family val="2"/>
      </rPr>
      <t xml:space="preserve">TOTAL DO GRUPO A </t>
    </r>
    <r>
      <rPr>
        <sz val="10"/>
        <rFont val="Arial"/>
        <family val="2"/>
      </rPr>
      <t xml:space="preserve"> </t>
    </r>
  </si>
  <si>
    <r>
      <rPr>
        <b/>
        <sz val="10"/>
        <color indexed="8"/>
        <rFont val="Arial"/>
        <family val="2"/>
      </rPr>
      <t xml:space="preserve">GRUPO B </t>
    </r>
    <r>
      <rPr>
        <sz val="10"/>
        <rFont val="Arial"/>
        <family val="2"/>
      </rPr>
      <t xml:space="preserve"> </t>
    </r>
  </si>
  <si>
    <t xml:space="preserve"> </t>
  </si>
  <si>
    <t>B1</t>
  </si>
  <si>
    <r>
      <rPr>
        <sz val="10"/>
        <color indexed="8"/>
        <rFont val="Arial"/>
        <family val="2"/>
      </rPr>
      <t xml:space="preserve">Repouso Remunerado </t>
    </r>
    <r>
      <rPr>
        <sz val="10"/>
        <rFont val="Arial"/>
        <family val="2"/>
      </rPr>
      <t xml:space="preserve"> </t>
    </r>
  </si>
  <si>
    <t>B2</t>
  </si>
  <si>
    <t xml:space="preserve">Feriados </t>
  </si>
  <si>
    <t>B3</t>
  </si>
  <si>
    <r>
      <rPr>
        <sz val="10"/>
        <color indexed="8"/>
        <rFont val="Arial"/>
        <family val="2"/>
      </rPr>
      <t xml:space="preserve">Auxilio Enfermidade </t>
    </r>
    <r>
      <rPr>
        <sz val="10"/>
        <rFont val="Arial"/>
        <family val="2"/>
      </rPr>
      <t xml:space="preserve"> </t>
    </r>
  </si>
  <si>
    <t>B4</t>
  </si>
  <si>
    <r>
      <rPr>
        <sz val="10"/>
        <color indexed="8"/>
        <rFont val="Arial"/>
        <family val="2"/>
      </rPr>
      <t xml:space="preserve">13º Salário </t>
    </r>
    <r>
      <rPr>
        <sz val="10"/>
        <rFont val="Arial"/>
        <family val="2"/>
      </rPr>
      <t xml:space="preserve"> </t>
    </r>
  </si>
  <si>
    <t>B5</t>
  </si>
  <si>
    <r>
      <rPr>
        <sz val="10"/>
        <color indexed="8"/>
        <rFont val="Arial"/>
        <family val="2"/>
      </rPr>
      <t xml:space="preserve">Licença Paternidade </t>
    </r>
    <r>
      <rPr>
        <sz val="10"/>
        <rFont val="Arial"/>
        <family val="2"/>
      </rPr>
      <t xml:space="preserve"> </t>
    </r>
  </si>
  <si>
    <t>B6</t>
  </si>
  <si>
    <r>
      <rPr>
        <sz val="10"/>
        <color indexed="8"/>
        <rFont val="Arial"/>
        <family val="2"/>
      </rPr>
      <t xml:space="preserve">Faltas Justificadas </t>
    </r>
    <r>
      <rPr>
        <sz val="10"/>
        <rFont val="Arial"/>
        <family val="2"/>
      </rPr>
      <t xml:space="preserve"> </t>
    </r>
  </si>
  <si>
    <t>B7</t>
  </si>
  <si>
    <t>Dias de chuva</t>
  </si>
  <si>
    <t>B8</t>
  </si>
  <si>
    <r>
      <rPr>
        <sz val="10"/>
        <color indexed="8"/>
        <rFont val="Arial"/>
        <family val="2"/>
      </rPr>
      <t xml:space="preserve">Auxilio acidente de Trabalho </t>
    </r>
    <r>
      <rPr>
        <sz val="10"/>
        <rFont val="Arial"/>
        <family val="2"/>
      </rPr>
      <t xml:space="preserve"> </t>
    </r>
  </si>
  <si>
    <t>B9</t>
  </si>
  <si>
    <t>Férias Gozadas</t>
  </si>
  <si>
    <t>B10</t>
  </si>
  <si>
    <t>Salario Maternidade</t>
  </si>
  <si>
    <t>B</t>
  </si>
  <si>
    <r>
      <rPr>
        <b/>
        <sz val="10"/>
        <color indexed="8"/>
        <rFont val="Arial"/>
        <family val="2"/>
      </rPr>
      <t xml:space="preserve">TOTAL GRUPO B </t>
    </r>
    <r>
      <rPr>
        <sz val="10"/>
        <rFont val="Arial"/>
        <family val="2"/>
      </rPr>
      <t xml:space="preserve"> </t>
    </r>
  </si>
  <si>
    <r>
      <rPr>
        <b/>
        <sz val="10"/>
        <color indexed="8"/>
        <rFont val="Arial"/>
        <family val="2"/>
      </rPr>
      <t xml:space="preserve">GRUPO C </t>
    </r>
    <r>
      <rPr>
        <sz val="10"/>
        <rFont val="Arial"/>
        <family val="2"/>
      </rPr>
      <t xml:space="preserve"> </t>
    </r>
  </si>
  <si>
    <t>C1</t>
  </si>
  <si>
    <r>
      <rPr>
        <sz val="10"/>
        <color indexed="8"/>
        <rFont val="Arial"/>
        <family val="2"/>
      </rPr>
      <t xml:space="preserve">Aviso Prévio Indenizado </t>
    </r>
    <r>
      <rPr>
        <sz val="10"/>
        <rFont val="Arial"/>
        <family val="2"/>
      </rPr>
      <t xml:space="preserve"> </t>
    </r>
  </si>
  <si>
    <t>C2</t>
  </si>
  <si>
    <r>
      <rPr>
        <sz val="10"/>
        <color indexed="8"/>
        <rFont val="Arial"/>
        <family val="2"/>
      </rPr>
      <t xml:space="preserve">Aviso Prévio Trabalhado </t>
    </r>
    <r>
      <rPr>
        <sz val="10"/>
        <rFont val="Arial"/>
        <family val="2"/>
      </rPr>
      <t xml:space="preserve"> </t>
    </r>
  </si>
  <si>
    <t>C3</t>
  </si>
  <si>
    <t>Férias Indenizadas</t>
  </si>
  <si>
    <t>C4</t>
  </si>
  <si>
    <r>
      <rPr>
        <sz val="10"/>
        <color indexed="8"/>
        <rFont val="Arial"/>
        <family val="2"/>
      </rPr>
      <t xml:space="preserve">Depósito de Rescisão Contrato Trabalho sem Justo Causa </t>
    </r>
    <r>
      <rPr>
        <sz val="10"/>
        <rFont val="Arial"/>
        <family val="2"/>
      </rPr>
      <t xml:space="preserve"> </t>
    </r>
  </si>
  <si>
    <t>C5</t>
  </si>
  <si>
    <r>
      <rPr>
        <sz val="10"/>
        <color indexed="8"/>
        <rFont val="Arial"/>
        <family val="2"/>
      </rPr>
      <t xml:space="preserve">Indenização Adicional </t>
    </r>
    <r>
      <rPr>
        <sz val="10"/>
        <rFont val="Arial"/>
        <family val="2"/>
      </rPr>
      <t xml:space="preserve"> </t>
    </r>
  </si>
  <si>
    <t>C</t>
  </si>
  <si>
    <r>
      <rPr>
        <b/>
        <sz val="10"/>
        <color indexed="8"/>
        <rFont val="Arial"/>
        <family val="2"/>
      </rPr>
      <t xml:space="preserve">TOTAL GRUPO C </t>
    </r>
    <r>
      <rPr>
        <sz val="10"/>
        <rFont val="Arial"/>
        <family val="2"/>
      </rPr>
      <t xml:space="preserve"> </t>
    </r>
  </si>
  <si>
    <r>
      <rPr>
        <b/>
        <sz val="10"/>
        <color indexed="8"/>
        <rFont val="Arial"/>
        <family val="2"/>
      </rPr>
      <t xml:space="preserve">GRUPO D </t>
    </r>
    <r>
      <rPr>
        <sz val="10"/>
        <rFont val="Arial"/>
        <family val="2"/>
      </rPr>
      <t xml:space="preserve"> </t>
    </r>
  </si>
  <si>
    <t xml:space="preserve">D1 </t>
  </si>
  <si>
    <r>
      <rPr>
        <sz val="10"/>
        <color indexed="8"/>
        <rFont val="Arial"/>
        <family val="2"/>
      </rPr>
      <t xml:space="preserve">Reincidência do Grupo A sobre B </t>
    </r>
    <r>
      <rPr>
        <sz val="10"/>
        <rFont val="Arial"/>
        <family val="2"/>
      </rPr>
      <t xml:space="preserve"> </t>
    </r>
  </si>
  <si>
    <t>D2</t>
  </si>
  <si>
    <t>Reincidência de Grupo A sobre Aviso Prévio Trabalhado e Reincidência do FGTS sobre Aviso Prévio Indenizado</t>
  </si>
  <si>
    <t>D</t>
  </si>
  <si>
    <r>
      <rPr>
        <b/>
        <sz val="10"/>
        <color indexed="8"/>
        <rFont val="Arial"/>
        <family val="2"/>
      </rPr>
      <t xml:space="preserve">TOTAL GRUPO D </t>
    </r>
    <r>
      <rPr>
        <sz val="10"/>
        <rFont val="Arial"/>
        <family val="2"/>
      </rPr>
      <t xml:space="preserve"> </t>
    </r>
  </si>
  <si>
    <r>
      <rPr>
        <b/>
        <sz val="10"/>
        <color indexed="8"/>
        <rFont val="Arial"/>
        <family val="2"/>
      </rPr>
      <t>TOTAL (A+B+C+D)</t>
    </r>
    <r>
      <rPr>
        <sz val="10"/>
        <rFont val="Arial"/>
        <family val="2"/>
      </rPr>
      <t xml:space="preserve"> </t>
    </r>
  </si>
  <si>
    <t>SERVIÇOS DE MELHORIAS SENAI-CEPT CAXIAS</t>
  </si>
  <si>
    <t>HORISTA=83,87%</t>
  </si>
  <si>
    <t>MENSALISTA= 47,51%</t>
  </si>
  <si>
    <t xml:space="preserve">B.D.I.PADRÃO = 25,00%                  </t>
  </si>
  <si>
    <t xml:space="preserve">B.D.I. EQUIPAMENTOS =16,00%                  </t>
  </si>
  <si>
    <t>DATA REFERÊNCIA TÉCNICA: JUNHO/2022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</si>
</sst>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14" x14ac:knownFonts="1">
    <font>
      <sz val="11"/>
      <name val="Arial"/>
      <family val="1"/>
    </font>
    <font>
      <b/>
      <sz val="11"/>
      <color theme="1"/>
      <name val="Calibri"/>
      <family val="2"/>
      <scheme val="minor"/>
    </font>
    <font>
      <sz val="11"/>
      <name val="Arial"/>
      <family val="1"/>
    </font>
    <font>
      <sz val="10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sz val="8"/>
      <name val="Arial Black"/>
      <family val="2"/>
    </font>
    <font>
      <b/>
      <sz val="12"/>
      <name val="Arial Narrow"/>
      <family val="2"/>
    </font>
    <font>
      <b/>
      <sz val="12"/>
      <color theme="1"/>
      <name val="Calibri"/>
      <family val="2"/>
      <scheme val="minor"/>
    </font>
    <font>
      <sz val="10"/>
      <name val="Arial Black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1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4">
    <xf numFmtId="0" fontId="0" fillId="0" borderId="0"/>
    <xf numFmtId="44" fontId="2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</cellStyleXfs>
  <cellXfs count="63">
    <xf numFmtId="0" fontId="0" fillId="0" borderId="0" xfId="0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2" fontId="0" fillId="0" borderId="0" xfId="1" applyNumberFormat="1" applyFont="1" applyFill="1" applyBorder="1"/>
    <xf numFmtId="44" fontId="0" fillId="0" borderId="0" xfId="1" applyFont="1" applyFill="1" applyBorder="1"/>
    <xf numFmtId="0" fontId="0" fillId="2" borderId="4" xfId="0" applyFill="1" applyBorder="1"/>
    <xf numFmtId="0" fontId="0" fillId="2" borderId="0" xfId="0" applyFill="1"/>
    <xf numFmtId="0" fontId="0" fillId="2" borderId="5" xfId="0" applyFill="1" applyBorder="1"/>
    <xf numFmtId="49" fontId="0" fillId="2" borderId="4" xfId="0" applyNumberFormat="1" applyFill="1" applyBorder="1"/>
    <xf numFmtId="0" fontId="4" fillId="2" borderId="0" xfId="2" applyFont="1" applyFill="1" applyAlignment="1">
      <alignment vertical="center"/>
    </xf>
    <xf numFmtId="44" fontId="5" fillId="2" borderId="0" xfId="1" applyFont="1" applyFill="1" applyBorder="1"/>
    <xf numFmtId="0" fontId="3" fillId="2" borderId="5" xfId="0" applyFont="1" applyFill="1" applyBorder="1"/>
    <xf numFmtId="0" fontId="3" fillId="0" borderId="0" xfId="0" applyFont="1"/>
    <xf numFmtId="2" fontId="6" fillId="0" borderId="0" xfId="1" applyNumberFormat="1" applyFont="1" applyFill="1" applyAlignment="1">
      <alignment horizontal="center"/>
    </xf>
    <xf numFmtId="44" fontId="0" fillId="0" borderId="0" xfId="1" applyFont="1" applyFill="1"/>
    <xf numFmtId="44" fontId="1" fillId="0" borderId="0" xfId="1" applyFont="1" applyFill="1"/>
    <xf numFmtId="0" fontId="1" fillId="2" borderId="0" xfId="0" applyFont="1" applyFill="1"/>
    <xf numFmtId="44" fontId="1" fillId="2" borderId="0" xfId="1" applyFont="1" applyFill="1" applyBorder="1"/>
    <xf numFmtId="0" fontId="1" fillId="0" borderId="0" xfId="0" applyFont="1"/>
    <xf numFmtId="2" fontId="0" fillId="0" borderId="0" xfId="0" applyNumberFormat="1"/>
    <xf numFmtId="0" fontId="7" fillId="2" borderId="0" xfId="2" applyFont="1" applyFill="1" applyAlignment="1">
      <alignment vertical="center"/>
    </xf>
    <xf numFmtId="0" fontId="0" fillId="0" borderId="0" xfId="0" applyAlignment="1">
      <alignment horizontal="right"/>
    </xf>
    <xf numFmtId="0" fontId="6" fillId="0" borderId="0" xfId="0" applyFont="1"/>
    <xf numFmtId="0" fontId="8" fillId="3" borderId="5" xfId="0" applyFont="1" applyFill="1" applyBorder="1" applyAlignment="1">
      <alignment vertical="top" wrapText="1"/>
    </xf>
    <xf numFmtId="0" fontId="8" fillId="4" borderId="0" xfId="0" applyFont="1" applyFill="1" applyAlignment="1">
      <alignment vertical="top" wrapText="1"/>
    </xf>
    <xf numFmtId="0" fontId="9" fillId="0" borderId="0" xfId="0" applyFont="1"/>
    <xf numFmtId="44" fontId="7" fillId="2" borderId="0" xfId="1" applyFont="1" applyFill="1" applyBorder="1" applyAlignment="1">
      <alignment vertical="center"/>
    </xf>
    <xf numFmtId="0" fontId="6" fillId="2" borderId="5" xfId="0" applyFont="1" applyFill="1" applyBorder="1"/>
    <xf numFmtId="49" fontId="0" fillId="2" borderId="6" xfId="0" applyNumberFormat="1" applyFill="1" applyBorder="1"/>
    <xf numFmtId="0" fontId="7" fillId="2" borderId="7" xfId="2" applyFont="1" applyFill="1" applyBorder="1" applyAlignment="1">
      <alignment vertical="center"/>
    </xf>
    <xf numFmtId="44" fontId="7" fillId="2" borderId="7" xfId="1" applyFont="1" applyFill="1" applyBorder="1" applyAlignment="1">
      <alignment vertical="center"/>
    </xf>
    <xf numFmtId="0" fontId="6" fillId="2" borderId="8" xfId="0" applyFont="1" applyFill="1" applyBorder="1"/>
    <xf numFmtId="0" fontId="0" fillId="0" borderId="9" xfId="0" applyBorder="1"/>
    <xf numFmtId="0" fontId="0" fillId="0" borderId="10" xfId="0" applyBorder="1"/>
    <xf numFmtId="0" fontId="10" fillId="0" borderId="11" xfId="0" applyFont="1" applyBorder="1"/>
    <xf numFmtId="0" fontId="10" fillId="0" borderId="12" xfId="0" applyFont="1" applyBorder="1"/>
    <xf numFmtId="0" fontId="0" fillId="0" borderId="13" xfId="0" applyBorder="1"/>
    <xf numFmtId="0" fontId="3" fillId="5" borderId="14" xfId="0" applyFont="1" applyFill="1" applyBorder="1"/>
    <xf numFmtId="0" fontId="3" fillId="5" borderId="15" xfId="0" applyFont="1" applyFill="1" applyBorder="1"/>
    <xf numFmtId="0" fontId="11" fillId="5" borderId="16" xfId="0" applyFont="1" applyFill="1" applyBorder="1" applyAlignment="1">
      <alignment horizontal="center"/>
    </xf>
    <xf numFmtId="0" fontId="3" fillId="0" borderId="14" xfId="0" applyFont="1" applyBorder="1"/>
    <xf numFmtId="10" fontId="3" fillId="0" borderId="15" xfId="3" applyNumberFormat="1" applyFont="1" applyFill="1" applyBorder="1" applyAlignment="1">
      <alignment horizontal="center"/>
    </xf>
    <xf numFmtId="10" fontId="3" fillId="0" borderId="17" xfId="3" applyNumberFormat="1" applyFont="1" applyFill="1" applyBorder="1" applyAlignment="1">
      <alignment horizontal="center"/>
    </xf>
    <xf numFmtId="0" fontId="10" fillId="0" borderId="13" xfId="0" applyFont="1" applyBorder="1"/>
    <xf numFmtId="10" fontId="10" fillId="0" borderId="15" xfId="3" applyNumberFormat="1" applyFont="1" applyFill="1" applyBorder="1" applyAlignment="1">
      <alignment horizontal="center"/>
    </xf>
    <xf numFmtId="10" fontId="10" fillId="0" borderId="17" xfId="3" applyNumberFormat="1" applyFont="1" applyFill="1" applyBorder="1" applyAlignment="1">
      <alignment horizontal="center"/>
    </xf>
    <xf numFmtId="10" fontId="3" fillId="5" borderId="15" xfId="0" applyNumberFormat="1" applyFont="1" applyFill="1" applyBorder="1" applyAlignment="1">
      <alignment horizontal="center"/>
    </xf>
    <xf numFmtId="10" fontId="3" fillId="5" borderId="17" xfId="0" applyNumberFormat="1" applyFont="1" applyFill="1" applyBorder="1" applyAlignment="1">
      <alignment horizontal="center"/>
    </xf>
    <xf numFmtId="10" fontId="3" fillId="0" borderId="15" xfId="0" applyNumberFormat="1" applyFont="1" applyBorder="1" applyAlignment="1">
      <alignment horizontal="center"/>
    </xf>
    <xf numFmtId="10" fontId="3" fillId="0" borderId="17" xfId="0" applyNumberFormat="1" applyFont="1" applyBorder="1" applyAlignment="1">
      <alignment horizontal="center"/>
    </xf>
    <xf numFmtId="0" fontId="12" fillId="0" borderId="14" xfId="0" applyFont="1" applyBorder="1"/>
    <xf numFmtId="10" fontId="10" fillId="0" borderId="15" xfId="0" applyNumberFormat="1" applyFont="1" applyBorder="1" applyAlignment="1">
      <alignment horizontal="center"/>
    </xf>
    <xf numFmtId="10" fontId="10" fillId="0" borderId="17" xfId="0" applyNumberFormat="1" applyFont="1" applyBorder="1" applyAlignment="1">
      <alignment horizontal="center"/>
    </xf>
    <xf numFmtId="0" fontId="12" fillId="0" borderId="14" xfId="0" applyFont="1" applyBorder="1" applyAlignment="1">
      <alignment wrapText="1"/>
    </xf>
    <xf numFmtId="0" fontId="0" fillId="0" borderId="18" xfId="0" applyBorder="1"/>
    <xf numFmtId="0" fontId="3" fillId="0" borderId="19" xfId="0" applyFont="1" applyBorder="1"/>
    <xf numFmtId="10" fontId="10" fillId="0" borderId="20" xfId="0" applyNumberFormat="1" applyFont="1" applyBorder="1" applyAlignment="1">
      <alignment horizontal="center"/>
    </xf>
    <xf numFmtId="10" fontId="10" fillId="0" borderId="21" xfId="0" applyNumberFormat="1" applyFont="1" applyBorder="1" applyAlignment="1">
      <alignment horizontal="center"/>
    </xf>
    <xf numFmtId="0" fontId="8" fillId="2" borderId="5" xfId="0" applyFont="1" applyFill="1" applyBorder="1" applyAlignment="1">
      <alignment vertical="top" wrapText="1"/>
    </xf>
    <xf numFmtId="44" fontId="8" fillId="2" borderId="5" xfId="1" applyFont="1" applyFill="1" applyBorder="1" applyAlignment="1">
      <alignment vertical="top" wrapText="1"/>
    </xf>
    <xf numFmtId="0" fontId="13" fillId="2" borderId="0" xfId="2" applyFont="1" applyFill="1" applyAlignment="1">
      <alignment vertical="center"/>
    </xf>
    <xf numFmtId="0" fontId="1" fillId="2" borderId="0" xfId="0" applyFont="1" applyFill="1" applyAlignment="1">
      <alignment horizontal="left" vertical="center" wrapText="1"/>
    </xf>
  </cellXfs>
  <cellStyles count="4">
    <cellStyle name="Moeda 2" xfId="1" xr:uid="{901D66F7-FE5E-443D-82EA-3624DA69530D}"/>
    <cellStyle name="Normal" xfId="0" builtinId="0"/>
    <cellStyle name="Normal 3" xfId="2" xr:uid="{1D334651-AC09-489A-916E-4ADFB08A2D6C}"/>
    <cellStyle name="Porcentagem 2 2" xfId="3" xr:uid="{3048FEF7-579D-43BE-AE1B-A3C9DD31915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2060058</xdr:colOff>
      <xdr:row>0</xdr:row>
      <xdr:rowOff>1</xdr:rowOff>
    </xdr:from>
    <xdr:to>
      <xdr:col>1</xdr:col>
      <xdr:colOff>4097965</xdr:colOff>
      <xdr:row>4</xdr:row>
      <xdr:rowOff>141377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5A8CC864-33EA-CCD8-20B3-6163C05E5C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46744" y="1"/>
          <a:ext cx="2037907" cy="8391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A3978D-E759-4421-A67F-8AB71A25C00B}">
  <dimension ref="A1:P49"/>
  <sheetViews>
    <sheetView tabSelected="1" view="pageBreakPreview" topLeftCell="A4" zoomScaleNormal="100" zoomScaleSheetLayoutView="100" workbookViewId="0">
      <selection activeCell="G9" sqref="G9"/>
    </sheetView>
  </sheetViews>
  <sheetFormatPr defaultRowHeight="14.25" x14ac:dyDescent="0.2"/>
  <cols>
    <col min="2" max="2" width="61" bestFit="1" customWidth="1"/>
    <col min="3" max="3" width="17.25" customWidth="1"/>
    <col min="4" max="4" width="16.75" customWidth="1"/>
    <col min="251" max="251" width="61" bestFit="1" customWidth="1"/>
    <col min="252" max="252" width="14.25" bestFit="1" customWidth="1"/>
    <col min="258" max="258" width="61" bestFit="1" customWidth="1"/>
    <col min="259" max="259" width="17.25" customWidth="1"/>
    <col min="260" max="260" width="16.75" customWidth="1"/>
    <col min="507" max="507" width="61" bestFit="1" customWidth="1"/>
    <col min="508" max="508" width="14.25" bestFit="1" customWidth="1"/>
    <col min="514" max="514" width="61" bestFit="1" customWidth="1"/>
    <col min="515" max="515" width="17.25" customWidth="1"/>
    <col min="516" max="516" width="16.75" customWidth="1"/>
    <col min="763" max="763" width="61" bestFit="1" customWidth="1"/>
    <col min="764" max="764" width="14.25" bestFit="1" customWidth="1"/>
    <col min="770" max="770" width="61" bestFit="1" customWidth="1"/>
    <col min="771" max="771" width="17.25" customWidth="1"/>
    <col min="772" max="772" width="16.75" customWidth="1"/>
    <col min="1019" max="1019" width="61" bestFit="1" customWidth="1"/>
    <col min="1020" max="1020" width="14.25" bestFit="1" customWidth="1"/>
    <col min="1026" max="1026" width="61" bestFit="1" customWidth="1"/>
    <col min="1027" max="1027" width="17.25" customWidth="1"/>
    <col min="1028" max="1028" width="16.75" customWidth="1"/>
    <col min="1275" max="1275" width="61" bestFit="1" customWidth="1"/>
    <col min="1276" max="1276" width="14.25" bestFit="1" customWidth="1"/>
    <col min="1282" max="1282" width="61" bestFit="1" customWidth="1"/>
    <col min="1283" max="1283" width="17.25" customWidth="1"/>
    <col min="1284" max="1284" width="16.75" customWidth="1"/>
    <col min="1531" max="1531" width="61" bestFit="1" customWidth="1"/>
    <col min="1532" max="1532" width="14.25" bestFit="1" customWidth="1"/>
    <col min="1538" max="1538" width="61" bestFit="1" customWidth="1"/>
    <col min="1539" max="1539" width="17.25" customWidth="1"/>
    <col min="1540" max="1540" width="16.75" customWidth="1"/>
    <col min="1787" max="1787" width="61" bestFit="1" customWidth="1"/>
    <col min="1788" max="1788" width="14.25" bestFit="1" customWidth="1"/>
    <col min="1794" max="1794" width="61" bestFit="1" customWidth="1"/>
    <col min="1795" max="1795" width="17.25" customWidth="1"/>
    <col min="1796" max="1796" width="16.75" customWidth="1"/>
    <col min="2043" max="2043" width="61" bestFit="1" customWidth="1"/>
    <col min="2044" max="2044" width="14.25" bestFit="1" customWidth="1"/>
    <col min="2050" max="2050" width="61" bestFit="1" customWidth="1"/>
    <col min="2051" max="2051" width="17.25" customWidth="1"/>
    <col min="2052" max="2052" width="16.75" customWidth="1"/>
    <col min="2299" max="2299" width="61" bestFit="1" customWidth="1"/>
    <col min="2300" max="2300" width="14.25" bestFit="1" customWidth="1"/>
    <col min="2306" max="2306" width="61" bestFit="1" customWidth="1"/>
    <col min="2307" max="2307" width="17.25" customWidth="1"/>
    <col min="2308" max="2308" width="16.75" customWidth="1"/>
    <col min="2555" max="2555" width="61" bestFit="1" customWidth="1"/>
    <col min="2556" max="2556" width="14.25" bestFit="1" customWidth="1"/>
    <col min="2562" max="2562" width="61" bestFit="1" customWidth="1"/>
    <col min="2563" max="2563" width="17.25" customWidth="1"/>
    <col min="2564" max="2564" width="16.75" customWidth="1"/>
    <col min="2811" max="2811" width="61" bestFit="1" customWidth="1"/>
    <col min="2812" max="2812" width="14.25" bestFit="1" customWidth="1"/>
    <col min="2818" max="2818" width="61" bestFit="1" customWidth="1"/>
    <col min="2819" max="2819" width="17.25" customWidth="1"/>
    <col min="2820" max="2820" width="16.75" customWidth="1"/>
    <col min="3067" max="3067" width="61" bestFit="1" customWidth="1"/>
    <col min="3068" max="3068" width="14.25" bestFit="1" customWidth="1"/>
    <col min="3074" max="3074" width="61" bestFit="1" customWidth="1"/>
    <col min="3075" max="3075" width="17.25" customWidth="1"/>
    <col min="3076" max="3076" width="16.75" customWidth="1"/>
    <col min="3323" max="3323" width="61" bestFit="1" customWidth="1"/>
    <col min="3324" max="3324" width="14.25" bestFit="1" customWidth="1"/>
    <col min="3330" max="3330" width="61" bestFit="1" customWidth="1"/>
    <col min="3331" max="3331" width="17.25" customWidth="1"/>
    <col min="3332" max="3332" width="16.75" customWidth="1"/>
    <col min="3579" max="3579" width="61" bestFit="1" customWidth="1"/>
    <col min="3580" max="3580" width="14.25" bestFit="1" customWidth="1"/>
    <col min="3586" max="3586" width="61" bestFit="1" customWidth="1"/>
    <col min="3587" max="3587" width="17.25" customWidth="1"/>
    <col min="3588" max="3588" width="16.75" customWidth="1"/>
    <col min="3835" max="3835" width="61" bestFit="1" customWidth="1"/>
    <col min="3836" max="3836" width="14.25" bestFit="1" customWidth="1"/>
    <col min="3842" max="3842" width="61" bestFit="1" customWidth="1"/>
    <col min="3843" max="3843" width="17.25" customWidth="1"/>
    <col min="3844" max="3844" width="16.75" customWidth="1"/>
    <col min="4091" max="4091" width="61" bestFit="1" customWidth="1"/>
    <col min="4092" max="4092" width="14.25" bestFit="1" customWidth="1"/>
    <col min="4098" max="4098" width="61" bestFit="1" customWidth="1"/>
    <col min="4099" max="4099" width="17.25" customWidth="1"/>
    <col min="4100" max="4100" width="16.75" customWidth="1"/>
    <col min="4347" max="4347" width="61" bestFit="1" customWidth="1"/>
    <col min="4348" max="4348" width="14.25" bestFit="1" customWidth="1"/>
    <col min="4354" max="4354" width="61" bestFit="1" customWidth="1"/>
    <col min="4355" max="4355" width="17.25" customWidth="1"/>
    <col min="4356" max="4356" width="16.75" customWidth="1"/>
    <col min="4603" max="4603" width="61" bestFit="1" customWidth="1"/>
    <col min="4604" max="4604" width="14.25" bestFit="1" customWidth="1"/>
    <col min="4610" max="4610" width="61" bestFit="1" customWidth="1"/>
    <col min="4611" max="4611" width="17.25" customWidth="1"/>
    <col min="4612" max="4612" width="16.75" customWidth="1"/>
    <col min="4859" max="4859" width="61" bestFit="1" customWidth="1"/>
    <col min="4860" max="4860" width="14.25" bestFit="1" customWidth="1"/>
    <col min="4866" max="4866" width="61" bestFit="1" customWidth="1"/>
    <col min="4867" max="4867" width="17.25" customWidth="1"/>
    <col min="4868" max="4868" width="16.75" customWidth="1"/>
    <col min="5115" max="5115" width="61" bestFit="1" customWidth="1"/>
    <col min="5116" max="5116" width="14.25" bestFit="1" customWidth="1"/>
    <col min="5122" max="5122" width="61" bestFit="1" customWidth="1"/>
    <col min="5123" max="5123" width="17.25" customWidth="1"/>
    <col min="5124" max="5124" width="16.75" customWidth="1"/>
    <col min="5371" max="5371" width="61" bestFit="1" customWidth="1"/>
    <col min="5372" max="5372" width="14.25" bestFit="1" customWidth="1"/>
    <col min="5378" max="5378" width="61" bestFit="1" customWidth="1"/>
    <col min="5379" max="5379" width="17.25" customWidth="1"/>
    <col min="5380" max="5380" width="16.75" customWidth="1"/>
    <col min="5627" max="5627" width="61" bestFit="1" customWidth="1"/>
    <col min="5628" max="5628" width="14.25" bestFit="1" customWidth="1"/>
    <col min="5634" max="5634" width="61" bestFit="1" customWidth="1"/>
    <col min="5635" max="5635" width="17.25" customWidth="1"/>
    <col min="5636" max="5636" width="16.75" customWidth="1"/>
    <col min="5883" max="5883" width="61" bestFit="1" customWidth="1"/>
    <col min="5884" max="5884" width="14.25" bestFit="1" customWidth="1"/>
    <col min="5890" max="5890" width="61" bestFit="1" customWidth="1"/>
    <col min="5891" max="5891" width="17.25" customWidth="1"/>
    <col min="5892" max="5892" width="16.75" customWidth="1"/>
    <col min="6139" max="6139" width="61" bestFit="1" customWidth="1"/>
    <col min="6140" max="6140" width="14.25" bestFit="1" customWidth="1"/>
    <col min="6146" max="6146" width="61" bestFit="1" customWidth="1"/>
    <col min="6147" max="6147" width="17.25" customWidth="1"/>
    <col min="6148" max="6148" width="16.75" customWidth="1"/>
    <col min="6395" max="6395" width="61" bestFit="1" customWidth="1"/>
    <col min="6396" max="6396" width="14.25" bestFit="1" customWidth="1"/>
    <col min="6402" max="6402" width="61" bestFit="1" customWidth="1"/>
    <col min="6403" max="6403" width="17.25" customWidth="1"/>
    <col min="6404" max="6404" width="16.75" customWidth="1"/>
    <col min="6651" max="6651" width="61" bestFit="1" customWidth="1"/>
    <col min="6652" max="6652" width="14.25" bestFit="1" customWidth="1"/>
    <col min="6658" max="6658" width="61" bestFit="1" customWidth="1"/>
    <col min="6659" max="6659" width="17.25" customWidth="1"/>
    <col min="6660" max="6660" width="16.75" customWidth="1"/>
    <col min="6907" max="6907" width="61" bestFit="1" customWidth="1"/>
    <col min="6908" max="6908" width="14.25" bestFit="1" customWidth="1"/>
    <col min="6914" max="6914" width="61" bestFit="1" customWidth="1"/>
    <col min="6915" max="6915" width="17.25" customWidth="1"/>
    <col min="6916" max="6916" width="16.75" customWidth="1"/>
    <col min="7163" max="7163" width="61" bestFit="1" customWidth="1"/>
    <col min="7164" max="7164" width="14.25" bestFit="1" customWidth="1"/>
    <col min="7170" max="7170" width="61" bestFit="1" customWidth="1"/>
    <col min="7171" max="7171" width="17.25" customWidth="1"/>
    <col min="7172" max="7172" width="16.75" customWidth="1"/>
    <col min="7419" max="7419" width="61" bestFit="1" customWidth="1"/>
    <col min="7420" max="7420" width="14.25" bestFit="1" customWidth="1"/>
    <col min="7426" max="7426" width="61" bestFit="1" customWidth="1"/>
    <col min="7427" max="7427" width="17.25" customWidth="1"/>
    <col min="7428" max="7428" width="16.75" customWidth="1"/>
    <col min="7675" max="7675" width="61" bestFit="1" customWidth="1"/>
    <col min="7676" max="7676" width="14.25" bestFit="1" customWidth="1"/>
    <col min="7682" max="7682" width="61" bestFit="1" customWidth="1"/>
    <col min="7683" max="7683" width="17.25" customWidth="1"/>
    <col min="7684" max="7684" width="16.75" customWidth="1"/>
    <col min="7931" max="7931" width="61" bestFit="1" customWidth="1"/>
    <col min="7932" max="7932" width="14.25" bestFit="1" customWidth="1"/>
    <col min="7938" max="7938" width="61" bestFit="1" customWidth="1"/>
    <col min="7939" max="7939" width="17.25" customWidth="1"/>
    <col min="7940" max="7940" width="16.75" customWidth="1"/>
    <col min="8187" max="8187" width="61" bestFit="1" customWidth="1"/>
    <col min="8188" max="8188" width="14.25" bestFit="1" customWidth="1"/>
    <col min="8194" max="8194" width="61" bestFit="1" customWidth="1"/>
    <col min="8195" max="8195" width="17.25" customWidth="1"/>
    <col min="8196" max="8196" width="16.75" customWidth="1"/>
    <col min="8443" max="8443" width="61" bestFit="1" customWidth="1"/>
    <col min="8444" max="8444" width="14.25" bestFit="1" customWidth="1"/>
    <col min="8450" max="8450" width="61" bestFit="1" customWidth="1"/>
    <col min="8451" max="8451" width="17.25" customWidth="1"/>
    <col min="8452" max="8452" width="16.75" customWidth="1"/>
    <col min="8699" max="8699" width="61" bestFit="1" customWidth="1"/>
    <col min="8700" max="8700" width="14.25" bestFit="1" customWidth="1"/>
    <col min="8706" max="8706" width="61" bestFit="1" customWidth="1"/>
    <col min="8707" max="8707" width="17.25" customWidth="1"/>
    <col min="8708" max="8708" width="16.75" customWidth="1"/>
    <col min="8955" max="8955" width="61" bestFit="1" customWidth="1"/>
    <col min="8956" max="8956" width="14.25" bestFit="1" customWidth="1"/>
    <col min="8962" max="8962" width="61" bestFit="1" customWidth="1"/>
    <col min="8963" max="8963" width="17.25" customWidth="1"/>
    <col min="8964" max="8964" width="16.75" customWidth="1"/>
    <col min="9211" max="9211" width="61" bestFit="1" customWidth="1"/>
    <col min="9212" max="9212" width="14.25" bestFit="1" customWidth="1"/>
    <col min="9218" max="9218" width="61" bestFit="1" customWidth="1"/>
    <col min="9219" max="9219" width="17.25" customWidth="1"/>
    <col min="9220" max="9220" width="16.75" customWidth="1"/>
    <col min="9467" max="9467" width="61" bestFit="1" customWidth="1"/>
    <col min="9468" max="9468" width="14.25" bestFit="1" customWidth="1"/>
    <col min="9474" max="9474" width="61" bestFit="1" customWidth="1"/>
    <col min="9475" max="9475" width="17.25" customWidth="1"/>
    <col min="9476" max="9476" width="16.75" customWidth="1"/>
    <col min="9723" max="9723" width="61" bestFit="1" customWidth="1"/>
    <col min="9724" max="9724" width="14.25" bestFit="1" customWidth="1"/>
    <col min="9730" max="9730" width="61" bestFit="1" customWidth="1"/>
    <col min="9731" max="9731" width="17.25" customWidth="1"/>
    <col min="9732" max="9732" width="16.75" customWidth="1"/>
    <col min="9979" max="9979" width="61" bestFit="1" customWidth="1"/>
    <col min="9980" max="9980" width="14.25" bestFit="1" customWidth="1"/>
    <col min="9986" max="9986" width="61" bestFit="1" customWidth="1"/>
    <col min="9987" max="9987" width="17.25" customWidth="1"/>
    <col min="9988" max="9988" width="16.75" customWidth="1"/>
    <col min="10235" max="10235" width="61" bestFit="1" customWidth="1"/>
    <col min="10236" max="10236" width="14.25" bestFit="1" customWidth="1"/>
    <col min="10242" max="10242" width="61" bestFit="1" customWidth="1"/>
    <col min="10243" max="10243" width="17.25" customWidth="1"/>
    <col min="10244" max="10244" width="16.75" customWidth="1"/>
    <col min="10491" max="10491" width="61" bestFit="1" customWidth="1"/>
    <col min="10492" max="10492" width="14.25" bestFit="1" customWidth="1"/>
    <col min="10498" max="10498" width="61" bestFit="1" customWidth="1"/>
    <col min="10499" max="10499" width="17.25" customWidth="1"/>
    <col min="10500" max="10500" width="16.75" customWidth="1"/>
    <col min="10747" max="10747" width="61" bestFit="1" customWidth="1"/>
    <col min="10748" max="10748" width="14.25" bestFit="1" customWidth="1"/>
    <col min="10754" max="10754" width="61" bestFit="1" customWidth="1"/>
    <col min="10755" max="10755" width="17.25" customWidth="1"/>
    <col min="10756" max="10756" width="16.75" customWidth="1"/>
    <col min="11003" max="11003" width="61" bestFit="1" customWidth="1"/>
    <col min="11004" max="11004" width="14.25" bestFit="1" customWidth="1"/>
    <col min="11010" max="11010" width="61" bestFit="1" customWidth="1"/>
    <col min="11011" max="11011" width="17.25" customWidth="1"/>
    <col min="11012" max="11012" width="16.75" customWidth="1"/>
    <col min="11259" max="11259" width="61" bestFit="1" customWidth="1"/>
    <col min="11260" max="11260" width="14.25" bestFit="1" customWidth="1"/>
    <col min="11266" max="11266" width="61" bestFit="1" customWidth="1"/>
    <col min="11267" max="11267" width="17.25" customWidth="1"/>
    <col min="11268" max="11268" width="16.75" customWidth="1"/>
    <col min="11515" max="11515" width="61" bestFit="1" customWidth="1"/>
    <col min="11516" max="11516" width="14.25" bestFit="1" customWidth="1"/>
    <col min="11522" max="11522" width="61" bestFit="1" customWidth="1"/>
    <col min="11523" max="11523" width="17.25" customWidth="1"/>
    <col min="11524" max="11524" width="16.75" customWidth="1"/>
    <col min="11771" max="11771" width="61" bestFit="1" customWidth="1"/>
    <col min="11772" max="11772" width="14.25" bestFit="1" customWidth="1"/>
    <col min="11778" max="11778" width="61" bestFit="1" customWidth="1"/>
    <col min="11779" max="11779" width="17.25" customWidth="1"/>
    <col min="11780" max="11780" width="16.75" customWidth="1"/>
    <col min="12027" max="12027" width="61" bestFit="1" customWidth="1"/>
    <col min="12028" max="12028" width="14.25" bestFit="1" customWidth="1"/>
    <col min="12034" max="12034" width="61" bestFit="1" customWidth="1"/>
    <col min="12035" max="12035" width="17.25" customWidth="1"/>
    <col min="12036" max="12036" width="16.75" customWidth="1"/>
    <col min="12283" max="12283" width="61" bestFit="1" customWidth="1"/>
    <col min="12284" max="12284" width="14.25" bestFit="1" customWidth="1"/>
    <col min="12290" max="12290" width="61" bestFit="1" customWidth="1"/>
    <col min="12291" max="12291" width="17.25" customWidth="1"/>
    <col min="12292" max="12292" width="16.75" customWidth="1"/>
    <col min="12539" max="12539" width="61" bestFit="1" customWidth="1"/>
    <col min="12540" max="12540" width="14.25" bestFit="1" customWidth="1"/>
    <col min="12546" max="12546" width="61" bestFit="1" customWidth="1"/>
    <col min="12547" max="12547" width="17.25" customWidth="1"/>
    <col min="12548" max="12548" width="16.75" customWidth="1"/>
    <col min="12795" max="12795" width="61" bestFit="1" customWidth="1"/>
    <col min="12796" max="12796" width="14.25" bestFit="1" customWidth="1"/>
    <col min="12802" max="12802" width="61" bestFit="1" customWidth="1"/>
    <col min="12803" max="12803" width="17.25" customWidth="1"/>
    <col min="12804" max="12804" width="16.75" customWidth="1"/>
    <col min="13051" max="13051" width="61" bestFit="1" customWidth="1"/>
    <col min="13052" max="13052" width="14.25" bestFit="1" customWidth="1"/>
    <col min="13058" max="13058" width="61" bestFit="1" customWidth="1"/>
    <col min="13059" max="13059" width="17.25" customWidth="1"/>
    <col min="13060" max="13060" width="16.75" customWidth="1"/>
    <col min="13307" max="13307" width="61" bestFit="1" customWidth="1"/>
    <col min="13308" max="13308" width="14.25" bestFit="1" customWidth="1"/>
    <col min="13314" max="13314" width="61" bestFit="1" customWidth="1"/>
    <col min="13315" max="13315" width="17.25" customWidth="1"/>
    <col min="13316" max="13316" width="16.75" customWidth="1"/>
    <col min="13563" max="13563" width="61" bestFit="1" customWidth="1"/>
    <col min="13564" max="13564" width="14.25" bestFit="1" customWidth="1"/>
    <col min="13570" max="13570" width="61" bestFit="1" customWidth="1"/>
    <col min="13571" max="13571" width="17.25" customWidth="1"/>
    <col min="13572" max="13572" width="16.75" customWidth="1"/>
    <col min="13819" max="13819" width="61" bestFit="1" customWidth="1"/>
    <col min="13820" max="13820" width="14.25" bestFit="1" customWidth="1"/>
    <col min="13826" max="13826" width="61" bestFit="1" customWidth="1"/>
    <col min="13827" max="13827" width="17.25" customWidth="1"/>
    <col min="13828" max="13828" width="16.75" customWidth="1"/>
    <col min="14075" max="14075" width="61" bestFit="1" customWidth="1"/>
    <col min="14076" max="14076" width="14.25" bestFit="1" customWidth="1"/>
    <col min="14082" max="14082" width="61" bestFit="1" customWidth="1"/>
    <col min="14083" max="14083" width="17.25" customWidth="1"/>
    <col min="14084" max="14084" width="16.75" customWidth="1"/>
    <col min="14331" max="14331" width="61" bestFit="1" customWidth="1"/>
    <col min="14332" max="14332" width="14.25" bestFit="1" customWidth="1"/>
    <col min="14338" max="14338" width="61" bestFit="1" customWidth="1"/>
    <col min="14339" max="14339" width="17.25" customWidth="1"/>
    <col min="14340" max="14340" width="16.75" customWidth="1"/>
    <col min="14587" max="14587" width="61" bestFit="1" customWidth="1"/>
    <col min="14588" max="14588" width="14.25" bestFit="1" customWidth="1"/>
    <col min="14594" max="14594" width="61" bestFit="1" customWidth="1"/>
    <col min="14595" max="14595" width="17.25" customWidth="1"/>
    <col min="14596" max="14596" width="16.75" customWidth="1"/>
    <col min="14843" max="14843" width="61" bestFit="1" customWidth="1"/>
    <col min="14844" max="14844" width="14.25" bestFit="1" customWidth="1"/>
    <col min="14850" max="14850" width="61" bestFit="1" customWidth="1"/>
    <col min="14851" max="14851" width="17.25" customWidth="1"/>
    <col min="14852" max="14852" width="16.75" customWidth="1"/>
    <col min="15099" max="15099" width="61" bestFit="1" customWidth="1"/>
    <col min="15100" max="15100" width="14.25" bestFit="1" customWidth="1"/>
    <col min="15106" max="15106" width="61" bestFit="1" customWidth="1"/>
    <col min="15107" max="15107" width="17.25" customWidth="1"/>
    <col min="15108" max="15108" width="16.75" customWidth="1"/>
    <col min="15355" max="15355" width="61" bestFit="1" customWidth="1"/>
    <col min="15356" max="15356" width="14.25" bestFit="1" customWidth="1"/>
    <col min="15362" max="15362" width="61" bestFit="1" customWidth="1"/>
    <col min="15363" max="15363" width="17.25" customWidth="1"/>
    <col min="15364" max="15364" width="16.75" customWidth="1"/>
    <col min="15611" max="15611" width="61" bestFit="1" customWidth="1"/>
    <col min="15612" max="15612" width="14.25" bestFit="1" customWidth="1"/>
    <col min="15618" max="15618" width="61" bestFit="1" customWidth="1"/>
    <col min="15619" max="15619" width="17.25" customWidth="1"/>
    <col min="15620" max="15620" width="16.75" customWidth="1"/>
    <col min="15867" max="15867" width="61" bestFit="1" customWidth="1"/>
    <col min="15868" max="15868" width="14.25" bestFit="1" customWidth="1"/>
    <col min="15874" max="15874" width="61" bestFit="1" customWidth="1"/>
    <col min="15875" max="15875" width="17.25" customWidth="1"/>
    <col min="15876" max="15876" width="16.75" customWidth="1"/>
    <col min="16123" max="16123" width="61" bestFit="1" customWidth="1"/>
    <col min="16124" max="16124" width="14.25" bestFit="1" customWidth="1"/>
    <col min="16130" max="16130" width="61" bestFit="1" customWidth="1"/>
    <col min="16131" max="16131" width="17.25" customWidth="1"/>
    <col min="16132" max="16132" width="16.75" customWidth="1"/>
    <col min="16379" max="16379" width="61" bestFit="1" customWidth="1"/>
    <col min="16380" max="16380" width="14.25" bestFit="1" customWidth="1"/>
  </cols>
  <sheetData>
    <row r="1" spans="1:16" x14ac:dyDescent="0.2">
      <c r="A1" s="1"/>
      <c r="B1" s="2"/>
      <c r="C1" s="2"/>
      <c r="D1" s="3"/>
      <c r="F1" s="4"/>
      <c r="G1" s="5"/>
      <c r="H1" s="5"/>
      <c r="I1" s="5"/>
    </row>
    <row r="2" spans="1:16" ht="13.9" customHeight="1" x14ac:dyDescent="0.2">
      <c r="A2" s="6"/>
      <c r="B2" s="7"/>
      <c r="C2" s="7"/>
      <c r="D2" s="8"/>
      <c r="F2" s="4"/>
      <c r="G2" s="5"/>
      <c r="H2" s="5"/>
      <c r="I2" s="5"/>
    </row>
    <row r="3" spans="1:16" x14ac:dyDescent="0.2">
      <c r="A3" s="6"/>
      <c r="B3" s="7"/>
      <c r="C3" s="7"/>
      <c r="D3" s="8"/>
      <c r="F3" s="4"/>
      <c r="G3" s="5"/>
      <c r="H3" s="5"/>
      <c r="I3" s="5"/>
    </row>
    <row r="4" spans="1:16" x14ac:dyDescent="0.2">
      <c r="A4" s="6"/>
      <c r="B4" s="7"/>
      <c r="C4" s="7"/>
      <c r="D4" s="8"/>
      <c r="F4" s="4"/>
      <c r="G4" s="5"/>
      <c r="H4" s="5"/>
      <c r="I4" s="5"/>
    </row>
    <row r="5" spans="1:16" ht="15.75" x14ac:dyDescent="0.25">
      <c r="A5" s="9"/>
      <c r="B5" s="10" t="s">
        <v>70</v>
      </c>
      <c r="C5" s="11"/>
      <c r="D5" s="12"/>
      <c r="E5" s="13"/>
      <c r="F5" s="14"/>
      <c r="G5" s="15"/>
      <c r="H5" s="16"/>
      <c r="I5" s="16"/>
    </row>
    <row r="6" spans="1:16" ht="15" x14ac:dyDescent="0.25">
      <c r="A6" s="9"/>
      <c r="B6" s="17" t="s">
        <v>0</v>
      </c>
      <c r="C6" s="18"/>
      <c r="D6" s="8"/>
      <c r="E6" s="19"/>
      <c r="F6" s="20"/>
      <c r="H6" s="16"/>
      <c r="I6" s="16"/>
    </row>
    <row r="7" spans="1:16" ht="18.75" customHeight="1" x14ac:dyDescent="0.2">
      <c r="A7" s="9"/>
      <c r="B7" s="61" t="s">
        <v>71</v>
      </c>
      <c r="C7" s="7"/>
      <c r="D7" s="8"/>
      <c r="G7" s="15"/>
    </row>
    <row r="8" spans="1:16" ht="15" customHeight="1" x14ac:dyDescent="0.25">
      <c r="A8" s="9"/>
      <c r="B8" s="61" t="s">
        <v>72</v>
      </c>
      <c r="C8" s="7"/>
      <c r="D8" s="8"/>
      <c r="E8" s="19"/>
      <c r="F8" s="19"/>
      <c r="G8" s="19"/>
      <c r="H8" s="19"/>
      <c r="I8" s="19"/>
      <c r="J8" s="19"/>
      <c r="K8" s="22"/>
    </row>
    <row r="9" spans="1:16" ht="15.6" customHeight="1" x14ac:dyDescent="0.25">
      <c r="A9" s="9"/>
      <c r="B9" s="62" t="s">
        <v>73</v>
      </c>
      <c r="C9" s="62"/>
      <c r="D9" s="59"/>
      <c r="E9" s="19"/>
      <c r="F9" s="19"/>
      <c r="G9" s="19"/>
      <c r="H9" s="19"/>
      <c r="I9" s="19"/>
      <c r="J9" s="19"/>
      <c r="K9" s="22"/>
    </row>
    <row r="10" spans="1:16" ht="15.6" customHeight="1" x14ac:dyDescent="0.25">
      <c r="A10" s="9"/>
      <c r="B10" s="62" t="s">
        <v>74</v>
      </c>
      <c r="C10" s="62"/>
      <c r="D10" s="60"/>
      <c r="E10" s="23"/>
      <c r="F10" s="23"/>
      <c r="G10" s="23"/>
      <c r="H10" s="23"/>
      <c r="I10" s="23"/>
      <c r="J10" s="23"/>
      <c r="K10" s="22"/>
    </row>
    <row r="11" spans="1:16" ht="15.75" x14ac:dyDescent="0.3">
      <c r="A11" s="9"/>
      <c r="B11" s="62" t="s">
        <v>75</v>
      </c>
      <c r="C11" s="62"/>
      <c r="D11" s="24"/>
      <c r="E11" s="25"/>
      <c r="F11" s="26"/>
      <c r="G11" s="26"/>
      <c r="H11" s="26"/>
      <c r="I11" s="26"/>
      <c r="J11" s="26"/>
      <c r="K11" s="22"/>
    </row>
    <row r="12" spans="1:16" ht="16.5" thickBot="1" x14ac:dyDescent="0.3">
      <c r="A12" s="9"/>
      <c r="B12" s="21"/>
      <c r="C12" s="27"/>
      <c r="D12" s="28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2"/>
    </row>
    <row r="13" spans="1:16" ht="16.5" thickBot="1" x14ac:dyDescent="0.3">
      <c r="A13" s="29"/>
      <c r="B13" s="30" t="s">
        <v>1</v>
      </c>
      <c r="C13" s="31"/>
      <c r="D13" s="32"/>
    </row>
    <row r="14" spans="1:16" x14ac:dyDescent="0.2">
      <c r="A14" s="33"/>
      <c r="B14" s="34"/>
      <c r="C14" s="35" t="s">
        <v>2</v>
      </c>
      <c r="D14" s="36" t="s">
        <v>3</v>
      </c>
    </row>
    <row r="15" spans="1:16" x14ac:dyDescent="0.2">
      <c r="A15" s="37"/>
      <c r="B15" s="38" t="s">
        <v>4</v>
      </c>
      <c r="C15" s="39"/>
      <c r="D15" s="40"/>
    </row>
    <row r="16" spans="1:16" x14ac:dyDescent="0.2">
      <c r="A16" s="37" t="s">
        <v>5</v>
      </c>
      <c r="B16" s="41" t="s">
        <v>6</v>
      </c>
      <c r="C16" s="42">
        <v>0</v>
      </c>
      <c r="D16" s="43">
        <v>0</v>
      </c>
    </row>
    <row r="17" spans="1:4" x14ac:dyDescent="0.2">
      <c r="A17" s="37" t="s">
        <v>7</v>
      </c>
      <c r="B17" s="41" t="s">
        <v>8</v>
      </c>
      <c r="C17" s="42">
        <v>1.4999999999999999E-2</v>
      </c>
      <c r="D17" s="43">
        <v>1.4999999999999999E-2</v>
      </c>
    </row>
    <row r="18" spans="1:4" x14ac:dyDescent="0.2">
      <c r="A18" s="37" t="s">
        <v>9</v>
      </c>
      <c r="B18" s="41" t="s">
        <v>10</v>
      </c>
      <c r="C18" s="42">
        <v>0.01</v>
      </c>
      <c r="D18" s="43">
        <v>0.01</v>
      </c>
    </row>
    <row r="19" spans="1:4" x14ac:dyDescent="0.2">
      <c r="A19" s="37" t="s">
        <v>11</v>
      </c>
      <c r="B19" s="41" t="s">
        <v>12</v>
      </c>
      <c r="C19" s="42">
        <v>2E-3</v>
      </c>
      <c r="D19" s="43">
        <v>2E-3</v>
      </c>
    </row>
    <row r="20" spans="1:4" x14ac:dyDescent="0.2">
      <c r="A20" s="37" t="s">
        <v>13</v>
      </c>
      <c r="B20" s="41" t="s">
        <v>14</v>
      </c>
      <c r="C20" s="42">
        <v>6.0000000000000001E-3</v>
      </c>
      <c r="D20" s="43">
        <v>6.0000000000000001E-3</v>
      </c>
    </row>
    <row r="21" spans="1:4" x14ac:dyDescent="0.2">
      <c r="A21" s="37" t="s">
        <v>15</v>
      </c>
      <c r="B21" s="41" t="s">
        <v>16</v>
      </c>
      <c r="C21" s="42">
        <v>2.5000000000000001E-2</v>
      </c>
      <c r="D21" s="43">
        <v>2.5000000000000001E-2</v>
      </c>
    </row>
    <row r="22" spans="1:4" x14ac:dyDescent="0.2">
      <c r="A22" s="37" t="s">
        <v>17</v>
      </c>
      <c r="B22" s="41" t="s">
        <v>18</v>
      </c>
      <c r="C22" s="42">
        <v>0.03</v>
      </c>
      <c r="D22" s="43">
        <v>0.03</v>
      </c>
    </row>
    <row r="23" spans="1:4" x14ac:dyDescent="0.2">
      <c r="A23" s="37" t="s">
        <v>19</v>
      </c>
      <c r="B23" s="41" t="s">
        <v>20</v>
      </c>
      <c r="C23" s="42">
        <v>0.08</v>
      </c>
      <c r="D23" s="43">
        <v>0.08</v>
      </c>
    </row>
    <row r="24" spans="1:4" x14ac:dyDescent="0.2">
      <c r="A24" s="37" t="s">
        <v>21</v>
      </c>
      <c r="B24" s="41" t="s">
        <v>22</v>
      </c>
      <c r="C24" s="42">
        <v>0.01</v>
      </c>
      <c r="D24" s="43">
        <v>0.01</v>
      </c>
    </row>
    <row r="25" spans="1:4" x14ac:dyDescent="0.2">
      <c r="A25" s="44" t="s">
        <v>23</v>
      </c>
      <c r="B25" s="41" t="s">
        <v>24</v>
      </c>
      <c r="C25" s="45">
        <f>SUM(C16:C24)</f>
        <v>0.17799999999999999</v>
      </c>
      <c r="D25" s="46">
        <f>SUM(D16:D24)</f>
        <v>0.17799999999999999</v>
      </c>
    </row>
    <row r="26" spans="1:4" x14ac:dyDescent="0.2">
      <c r="A26" s="37"/>
      <c r="B26" s="38" t="s">
        <v>25</v>
      </c>
      <c r="C26" s="47" t="s">
        <v>26</v>
      </c>
      <c r="D26" s="48" t="s">
        <v>26</v>
      </c>
    </row>
    <row r="27" spans="1:4" x14ac:dyDescent="0.2">
      <c r="A27" s="37" t="s">
        <v>27</v>
      </c>
      <c r="B27" s="41" t="s">
        <v>28</v>
      </c>
      <c r="C27" s="49">
        <v>0.1787</v>
      </c>
      <c r="D27" s="50">
        <v>0</v>
      </c>
    </row>
    <row r="28" spans="1:4" x14ac:dyDescent="0.2">
      <c r="A28" s="37" t="s">
        <v>29</v>
      </c>
      <c r="B28" s="51" t="s">
        <v>30</v>
      </c>
      <c r="C28" s="49">
        <v>3.95E-2</v>
      </c>
      <c r="D28" s="50">
        <v>0</v>
      </c>
    </row>
    <row r="29" spans="1:4" x14ac:dyDescent="0.2">
      <c r="A29" s="37" t="s">
        <v>31</v>
      </c>
      <c r="B29" s="41" t="s">
        <v>32</v>
      </c>
      <c r="C29" s="49">
        <v>8.5000000000000006E-3</v>
      </c>
      <c r="D29" s="50">
        <v>6.6E-3</v>
      </c>
    </row>
    <row r="30" spans="1:4" x14ac:dyDescent="0.2">
      <c r="A30" s="37" t="s">
        <v>33</v>
      </c>
      <c r="B30" s="41" t="s">
        <v>34</v>
      </c>
      <c r="C30" s="49">
        <v>0.1084</v>
      </c>
      <c r="D30" s="50">
        <v>8.3299999999999999E-2</v>
      </c>
    </row>
    <row r="31" spans="1:4" x14ac:dyDescent="0.2">
      <c r="A31" s="37" t="s">
        <v>35</v>
      </c>
      <c r="B31" s="41" t="s">
        <v>36</v>
      </c>
      <c r="C31" s="49">
        <v>6.9999999999999999E-4</v>
      </c>
      <c r="D31" s="50">
        <v>5.9999999999999995E-4</v>
      </c>
    </row>
    <row r="32" spans="1:4" x14ac:dyDescent="0.2">
      <c r="A32" s="37" t="s">
        <v>37</v>
      </c>
      <c r="B32" s="41" t="s">
        <v>38</v>
      </c>
      <c r="C32" s="49">
        <v>7.1999999999999998E-3</v>
      </c>
      <c r="D32" s="50">
        <v>5.5999999999999999E-3</v>
      </c>
    </row>
    <row r="33" spans="1:4" x14ac:dyDescent="0.2">
      <c r="A33" s="37" t="s">
        <v>39</v>
      </c>
      <c r="B33" s="41" t="s">
        <v>40</v>
      </c>
      <c r="C33" s="49">
        <v>1.4800000000000001E-2</v>
      </c>
      <c r="D33" s="50">
        <v>0</v>
      </c>
    </row>
    <row r="34" spans="1:4" x14ac:dyDescent="0.2">
      <c r="A34" s="37" t="s">
        <v>41</v>
      </c>
      <c r="B34" s="41" t="s">
        <v>42</v>
      </c>
      <c r="C34" s="49">
        <v>1E-3</v>
      </c>
      <c r="D34" s="50">
        <v>8.0000000000000004E-4</v>
      </c>
    </row>
    <row r="35" spans="1:4" x14ac:dyDescent="0.2">
      <c r="A35" s="37" t="s">
        <v>43</v>
      </c>
      <c r="B35" s="51" t="s">
        <v>44</v>
      </c>
      <c r="C35" s="49">
        <v>9.1300000000000006E-2</v>
      </c>
      <c r="D35" s="50">
        <v>7.0199999999999999E-2</v>
      </c>
    </row>
    <row r="36" spans="1:4" x14ac:dyDescent="0.2">
      <c r="A36" s="37" t="s">
        <v>45</v>
      </c>
      <c r="B36" s="41" t="s">
        <v>46</v>
      </c>
      <c r="C36" s="49">
        <v>2.9999999999999997E-4</v>
      </c>
      <c r="D36" s="50">
        <v>2.0000000000000001E-4</v>
      </c>
    </row>
    <row r="37" spans="1:4" x14ac:dyDescent="0.2">
      <c r="A37" s="44" t="s">
        <v>47</v>
      </c>
      <c r="B37" s="41" t="s">
        <v>48</v>
      </c>
      <c r="C37" s="52">
        <f>SUM(C27:C36)</f>
        <v>0.45039999999999997</v>
      </c>
      <c r="D37" s="53">
        <f>SUM(D27:D36)</f>
        <v>0.16729999999999998</v>
      </c>
    </row>
    <row r="38" spans="1:4" x14ac:dyDescent="0.2">
      <c r="A38" s="37"/>
      <c r="B38" s="38" t="s">
        <v>49</v>
      </c>
      <c r="C38" s="47" t="s">
        <v>26</v>
      </c>
      <c r="D38" s="48" t="s">
        <v>26</v>
      </c>
    </row>
    <row r="39" spans="1:4" x14ac:dyDescent="0.2">
      <c r="A39" s="37" t="s">
        <v>50</v>
      </c>
      <c r="B39" s="41" t="s">
        <v>51</v>
      </c>
      <c r="C39" s="49">
        <v>4.4900000000000002E-2</v>
      </c>
      <c r="D39" s="50">
        <v>3.4599999999999999E-2</v>
      </c>
    </row>
    <row r="40" spans="1:4" x14ac:dyDescent="0.2">
      <c r="A40" s="37" t="s">
        <v>52</v>
      </c>
      <c r="B40" s="41" t="s">
        <v>53</v>
      </c>
      <c r="C40" s="49">
        <v>1.1000000000000001E-3</v>
      </c>
      <c r="D40" s="50">
        <v>8.0000000000000004E-4</v>
      </c>
    </row>
    <row r="41" spans="1:4" x14ac:dyDescent="0.2">
      <c r="A41" s="37" t="s">
        <v>54</v>
      </c>
      <c r="B41" s="51" t="s">
        <v>55</v>
      </c>
      <c r="C41" s="49">
        <v>4.5400000000000003E-2</v>
      </c>
      <c r="D41" s="50">
        <v>3.49E-2</v>
      </c>
    </row>
    <row r="42" spans="1:4" x14ac:dyDescent="0.2">
      <c r="A42" s="37" t="s">
        <v>56</v>
      </c>
      <c r="B42" s="41" t="s">
        <v>57</v>
      </c>
      <c r="C42" s="49">
        <v>3.1099999999999999E-2</v>
      </c>
      <c r="D42" s="50">
        <v>2.3900000000000001E-2</v>
      </c>
    </row>
    <row r="43" spans="1:4" x14ac:dyDescent="0.2">
      <c r="A43" s="37" t="s">
        <v>58</v>
      </c>
      <c r="B43" s="41" t="s">
        <v>59</v>
      </c>
      <c r="C43" s="49">
        <v>3.8E-3</v>
      </c>
      <c r="D43" s="50">
        <v>2.8999999999999998E-3</v>
      </c>
    </row>
    <row r="44" spans="1:4" x14ac:dyDescent="0.2">
      <c r="A44" s="44" t="s">
        <v>60</v>
      </c>
      <c r="B44" s="41" t="s">
        <v>61</v>
      </c>
      <c r="C44" s="52">
        <f>SUM(C39:C43)</f>
        <v>0.12630000000000002</v>
      </c>
      <c r="D44" s="53">
        <f>SUM(D39:D43)</f>
        <v>9.7100000000000006E-2</v>
      </c>
    </row>
    <row r="45" spans="1:4" x14ac:dyDescent="0.2">
      <c r="A45" s="37"/>
      <c r="B45" s="38" t="s">
        <v>62</v>
      </c>
      <c r="C45" s="47" t="s">
        <v>26</v>
      </c>
      <c r="D45" s="48" t="s">
        <v>26</v>
      </c>
    </row>
    <row r="46" spans="1:4" x14ac:dyDescent="0.2">
      <c r="A46" s="37" t="s">
        <v>63</v>
      </c>
      <c r="B46" s="41" t="s">
        <v>64</v>
      </c>
      <c r="C46" s="42">
        <v>8.0199999999999994E-2</v>
      </c>
      <c r="D46" s="43">
        <f>D25*D37</f>
        <v>2.9779399999999994E-2</v>
      </c>
    </row>
    <row r="47" spans="1:4" ht="25.5" x14ac:dyDescent="0.2">
      <c r="A47" s="37" t="s">
        <v>65</v>
      </c>
      <c r="B47" s="54" t="s">
        <v>66</v>
      </c>
      <c r="C47" s="49">
        <v>3.8E-3</v>
      </c>
      <c r="D47" s="50">
        <f>(D25*D40)+(D23*D39)</f>
        <v>2.9104000000000001E-3</v>
      </c>
    </row>
    <row r="48" spans="1:4" x14ac:dyDescent="0.2">
      <c r="A48" s="44" t="s">
        <v>67</v>
      </c>
      <c r="B48" s="41" t="s">
        <v>68</v>
      </c>
      <c r="C48" s="52">
        <v>8.4000000000000005E-2</v>
      </c>
      <c r="D48" s="53">
        <f>SUM(D46:D47)</f>
        <v>3.2689799999999991E-2</v>
      </c>
    </row>
    <row r="49" spans="1:4" ht="15" thickBot="1" x14ac:dyDescent="0.25">
      <c r="A49" s="55"/>
      <c r="B49" s="56" t="s">
        <v>69</v>
      </c>
      <c r="C49" s="57">
        <f>SUM(C25,C37,C44,C48)</f>
        <v>0.83869999999999989</v>
      </c>
      <c r="D49" s="58">
        <f>SUM(D25,D37,D44,D48)</f>
        <v>0.47508979999999995</v>
      </c>
    </row>
  </sheetData>
  <mergeCells count="3">
    <mergeCell ref="B9:C9"/>
    <mergeCell ref="B10:C10"/>
    <mergeCell ref="B11:C11"/>
  </mergeCells>
  <pageMargins left="0.511811024" right="0.511811024" top="0.78740157499999996" bottom="0.78740157499999996" header="0.31496062000000002" footer="0.31496062000000002"/>
  <pageSetup paperSize="9" scale="80" orientation="portrait" r:id="rId1"/>
  <colBreaks count="1" manualBreakCount="1">
    <brk id="4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ENCARGOS SOCIAIS</vt:lpstr>
      <vt:lpstr>'ENCARGOS SOCIAIS'!Area_de_impressao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Leandro Richard Assunção Meneses</dc:creator>
  <cp:lastModifiedBy>Fernanda Mendes Bertrand</cp:lastModifiedBy>
  <dcterms:created xsi:type="dcterms:W3CDTF">2022-08-29T17:56:02Z</dcterms:created>
  <dcterms:modified xsi:type="dcterms:W3CDTF">2022-08-29T20:04:30Z</dcterms:modified>
</cp:coreProperties>
</file>