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mslsdrfs-30\cilic\Licitações\2022\SESI\CONCORRÊNCIA OBRA\EDITAL SESI - 056_2022 - Concorrência - Substituição de Esquadrias e Gradil Casa Indústria\ARQUIVOS COENG\"/>
    </mc:Choice>
  </mc:AlternateContent>
  <xr:revisionPtr revIDLastSave="0" documentId="13_ncr:1_{587E34B3-8790-4857-A965-019287033DF1}" xr6:coauthVersionLast="47" xr6:coauthVersionMax="47" xr10:uidLastSave="{00000000-0000-0000-0000-000000000000}"/>
  <bookViews>
    <workbookView xWindow="-120" yWindow="-120" windowWidth="29040" windowHeight="15840" tabRatio="792" xr2:uid="{00000000-000D-0000-FFFF-FFFF00000000}"/>
  </bookViews>
  <sheets>
    <sheet name="Orçamento Sintético" sheetId="1" r:id="rId1"/>
    <sheet name="Orçamento Analítico" sheetId="5" r:id="rId2"/>
    <sheet name="Curva ABC de Serviços" sheetId="6" r:id="rId3"/>
    <sheet name="Cronograma" sheetId="2" r:id="rId4"/>
    <sheet name="Encargos sociais" sheetId="3" r:id="rId5"/>
    <sheet name="BDI" sheetId="4" r:id="rId6"/>
    <sheet name="Matriz de Riscos" sheetId="10" r:id="rId7"/>
    <sheet name="Tabela Prazos e Garantia" sheetId="8" r:id="rId8"/>
  </sheets>
  <definedNames>
    <definedName name="_xlnm.Print_Area" localSheetId="5">BDI!$A$1:$C$45</definedName>
    <definedName name="_xlnm.Print_Area" localSheetId="4">'Encargos sociais'!$A$1:$D$50</definedName>
    <definedName name="_xlnm.Print_Area" localSheetId="6">'Matriz de Riscos'!$A$1:$E$69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4" l="1"/>
  <c r="C29" i="4"/>
  <c r="C44" i="4" s="1"/>
  <c r="C25" i="4"/>
  <c r="D45" i="3"/>
  <c r="C45" i="3"/>
  <c r="D38" i="3"/>
  <c r="C38" i="3"/>
  <c r="D26" i="3"/>
  <c r="C26" i="3"/>
  <c r="C47" i="3" l="1"/>
  <c r="D47" i="3"/>
  <c r="C48" i="3"/>
  <c r="D48" i="3"/>
  <c r="C49" i="3" l="1"/>
  <c r="C50" i="3" s="1"/>
  <c r="D49" i="3"/>
  <c r="D50" i="3" s="1"/>
</calcChain>
</file>

<file path=xl/sharedStrings.xml><?xml version="1.0" encoding="utf-8"?>
<sst xmlns="http://schemas.openxmlformats.org/spreadsheetml/2006/main" count="2034" uniqueCount="725">
  <si>
    <t>Bancos</t>
  </si>
  <si>
    <t>B.D.I.</t>
  </si>
  <si>
    <t>Encargos Sociais</t>
  </si>
  <si>
    <t>25,0%</t>
  </si>
  <si>
    <t>Orçamento Sintético</t>
  </si>
  <si>
    <t>Item</t>
  </si>
  <si>
    <t>Código</t>
  </si>
  <si>
    <t>Banco</t>
  </si>
  <si>
    <t>Descrição</t>
  </si>
  <si>
    <t>Und</t>
  </si>
  <si>
    <t>Quant.</t>
  </si>
  <si>
    <t>Valor Unit</t>
  </si>
  <si>
    <t>Valor Unit com BDI</t>
  </si>
  <si>
    <t>Total</t>
  </si>
  <si>
    <t>Peso (%)</t>
  </si>
  <si>
    <t xml:space="preserve"> 1 </t>
  </si>
  <si>
    <t>ADMINISTRAÇÃO DA OBRA</t>
  </si>
  <si>
    <t xml:space="preserve"> 1.1 </t>
  </si>
  <si>
    <t xml:space="preserve"> PLAN3 </t>
  </si>
  <si>
    <t>Próprio</t>
  </si>
  <si>
    <t>ADMINISTRAÇÃO LOCAL</t>
  </si>
  <si>
    <t>MÊS</t>
  </si>
  <si>
    <t xml:space="preserve"> 2 </t>
  </si>
  <si>
    <t>SERVIÇOS INICIAIS</t>
  </si>
  <si>
    <t xml:space="preserve"> 2.1 </t>
  </si>
  <si>
    <t xml:space="preserve"> 07/2022 </t>
  </si>
  <si>
    <t>TAXA DE ART - CREA/CAU</t>
  </si>
  <si>
    <t>VB</t>
  </si>
  <si>
    <t xml:space="preserve"> 2.2 </t>
  </si>
  <si>
    <t xml:space="preserve"> 007 </t>
  </si>
  <si>
    <t>MOBILIZAÇÃO E DESMOBILIZAÇÃO</t>
  </si>
  <si>
    <t>TXKM</t>
  </si>
  <si>
    <t xml:space="preserve"> 2.3 </t>
  </si>
  <si>
    <t xml:space="preserve"> 012058 </t>
  </si>
  <si>
    <t>SBC</t>
  </si>
  <si>
    <t>ALUGUEL MENSAL CONTAINER-ALMOXARIFADO-6,0x2,4m</t>
  </si>
  <si>
    <t>MES</t>
  </si>
  <si>
    <t xml:space="preserve"> 2.4 </t>
  </si>
  <si>
    <t xml:space="preserve"> 74209/001 </t>
  </si>
  <si>
    <t>SINAPI</t>
  </si>
  <si>
    <t>PLACA DE OBRA EM CHAPA DE ACO GALVANIZADO (1,80x2,20)m</t>
  </si>
  <si>
    <t>m²</t>
  </si>
  <si>
    <t xml:space="preserve"> 3 </t>
  </si>
  <si>
    <t>PROTEÇÃO DAS SALAS</t>
  </si>
  <si>
    <t xml:space="preserve"> 3.1 </t>
  </si>
  <si>
    <t xml:space="preserve"> 020026 </t>
  </si>
  <si>
    <t>TAPUME EM CHAPA COMPENSADO-REAPROVEITAMENTO 20 VEZES</t>
  </si>
  <si>
    <t>M</t>
  </si>
  <si>
    <t xml:space="preserve"> 3.2 </t>
  </si>
  <si>
    <t xml:space="preserve"> 3642 </t>
  </si>
  <si>
    <t>ORSE</t>
  </si>
  <si>
    <t>Lona plástica preta</t>
  </si>
  <si>
    <t xml:space="preserve"> 4 </t>
  </si>
  <si>
    <t>ESQUADRIA - FACHADA</t>
  </si>
  <si>
    <t xml:space="preserve"> 4.1 </t>
  </si>
  <si>
    <t xml:space="preserve"> 85334 </t>
  </si>
  <si>
    <t>RETIRADA DE ESQUADRIAS METALICAS</t>
  </si>
  <si>
    <t xml:space="preserve"> 4.2 </t>
  </si>
  <si>
    <t xml:space="preserve"> JAN_ALUM_01 </t>
  </si>
  <si>
    <t>JANELA DE CORRER E FIXA EM VIDRO TEMPERADO DE 8MM E ALUMINIO PINTURA ELETROSTATICA PRETA, INCLUSO CONTRAMARCO E REQUADRO DE VÃO</t>
  </si>
  <si>
    <t xml:space="preserve"> 4.3 </t>
  </si>
  <si>
    <t xml:space="preserve"> 91338 </t>
  </si>
  <si>
    <t>PORTA DE ALUMÍNIO DE ABRIR COM LAMBRI, COM GUARNIÇÃO, FIXAÇÃO COM PARAFUSOS - FORNECIMENTO E INSTALAÇÃO. AF_12/2019</t>
  </si>
  <si>
    <t xml:space="preserve"> 4.4 </t>
  </si>
  <si>
    <t xml:space="preserve"> 130317 </t>
  </si>
  <si>
    <t>PEITORIL EM GRANITO SAO GABRIEL 20cm</t>
  </si>
  <si>
    <t xml:space="preserve"> 4.5 </t>
  </si>
  <si>
    <t xml:space="preserve"> 3149 </t>
  </si>
  <si>
    <t>Película insulfilm aplicada ou Similar</t>
  </si>
  <si>
    <t xml:space="preserve"> 5 </t>
  </si>
  <si>
    <t>ESQUADRIA ENTRADA - PELE DE VIDRO</t>
  </si>
  <si>
    <t xml:space="preserve"> 5.1 </t>
  </si>
  <si>
    <t xml:space="preserve"> 15.50.004 </t>
  </si>
  <si>
    <t>FDE</t>
  </si>
  <si>
    <t>REMOCAO DE OLEO,ESMALTE,ALUMIN OU GRAFITE EM ESQ DE FERRO C/LIXAMENT</t>
  </si>
  <si>
    <t xml:space="preserve"> 5.2 </t>
  </si>
  <si>
    <t xml:space="preserve"> 100759 </t>
  </si>
  <si>
    <t>PINTURA COM TINTA ALQUÍDICA DE ACABAMENTO (ESMALTE SINTÉTICO BRILHANTE) PULVERIZADA SOBRE SUPERFÍCIES METÁLICAS (EXCETO PERFIL) EXECUTADO EM OBRA (02 DEMÃOS). AF_01/2020</t>
  </si>
  <si>
    <t xml:space="preserve"> 5.3 </t>
  </si>
  <si>
    <t xml:space="preserve"> 0001PLV </t>
  </si>
  <si>
    <t>PELE DE VIDRO - REVISÃO COM TROCA DOS ACESSÓRIOS E 10% DOS VIDROS</t>
  </si>
  <si>
    <t xml:space="preserve"> 6 </t>
  </si>
  <si>
    <t>PASSARELA</t>
  </si>
  <si>
    <t xml:space="preserve"> 6.1 </t>
  </si>
  <si>
    <t xml:space="preserve"> 6.2 </t>
  </si>
  <si>
    <t xml:space="preserve"> 6.3 </t>
  </si>
  <si>
    <t xml:space="preserve"> 6.4 </t>
  </si>
  <si>
    <t xml:space="preserve"> 6.5 </t>
  </si>
  <si>
    <t xml:space="preserve"> 7 </t>
  </si>
  <si>
    <t>PELE DE VIDRO - ELEVADOR PANORÂMICO</t>
  </si>
  <si>
    <t xml:space="preserve"> 7.1 </t>
  </si>
  <si>
    <t>PELE DE VIDRO - REVISÃO GERAL</t>
  </si>
  <si>
    <t xml:space="preserve"> 8 </t>
  </si>
  <si>
    <t>GUARDA-CORPO -  Terraço do 2° e 5° andares</t>
  </si>
  <si>
    <t xml:space="preserve"> 8.1 </t>
  </si>
  <si>
    <t xml:space="preserve"> GUARDA CORPO_externo_01 </t>
  </si>
  <si>
    <t>GUARDA-CORPO PANORÂMICO EM VIDRO LAMINADO 8mm E MONTANTES DE ALUMÍNIO</t>
  </si>
  <si>
    <t xml:space="preserve"> 9 </t>
  </si>
  <si>
    <t>FACHADA EXTERNA - FECHAMENTO EM GRADIL DE VIDRO</t>
  </si>
  <si>
    <t xml:space="preserve"> 9.1 </t>
  </si>
  <si>
    <t xml:space="preserve"> Gradil_vidro_01 </t>
  </si>
  <si>
    <t>FECHAMENTO EM GRADIL DE VIDRO LAMINADO 4+4mm COM MONTANTES EM ALUMÍNIO</t>
  </si>
  <si>
    <t>Total sem BDI</t>
  </si>
  <si>
    <t>Total do BDI</t>
  </si>
  <si>
    <t>Total Geral</t>
  </si>
  <si>
    <t>Obra:</t>
  </si>
  <si>
    <t>Execução das esquadrias de alumínio e gradil externo - Casa da Industria</t>
  </si>
  <si>
    <t xml:space="preserve">SINAPI - 07/2022 - Maranhão
SBC - 08/2022 - Maranhão
SICRO3 - 04/2022 - Maranhão
SICRO2 - 11/2016 - Maranhão
ORSE - 06/2022 - Sergipe
SEDOP - 05/2022 - 
</t>
  </si>
  <si>
    <t>Obra</t>
  </si>
  <si>
    <t xml:space="preserve">SINAPI - 07/2022 - Maranhão
SBC - 08/2022 - Maranhão
SICRO3 - 04/2022 - Maranhão
SICRO2 - 11/2016 - Maranhão
ORSE - 06/2022 - Sergipe
SEDOP - 05/2022 - Pará
SEINFRA - 027 - Ceará
SETOP - 03/2022 - Minas Gerais
IOPES - 05/2022 - Espírito Santo
SIURB - 01/2022 - São Paulo
SIURB INFRA - 01/2022 - São Paulo
SUDECAP - 06/2022 - Minas Gerais
CPOS - 05/2022 - São Paulo
FDE - 04/2022 - São Paulo
AGESUL - 01/2022 - Mato Grosso do Sul
AGETOP CIVIL - 07/2022 - Goiás
AGETOP RODOVIARIA - 04/2022 - Goiás
CAEMA - 12/2019 - Maranhão
EMBASA - 01/2022 - Bahia
CAERN - 11/2021 - Rio Grande do Norte
</t>
  </si>
  <si>
    <t>Cronograma Físico e Financeiro</t>
  </si>
  <si>
    <t>Total Por Etapa</t>
  </si>
  <si>
    <t>30 DIAS</t>
  </si>
  <si>
    <t>60 DIAS</t>
  </si>
  <si>
    <t>90 DIAS</t>
  </si>
  <si>
    <t>100,00%
20.889,60</t>
  </si>
  <si>
    <t>33,33%
6.962,50</t>
  </si>
  <si>
    <t>33,34%
6.964,59</t>
  </si>
  <si>
    <t>100,00%
8.063,45</t>
  </si>
  <si>
    <t>63,72%
5.138,38</t>
  </si>
  <si>
    <t>10,37%
835,85</t>
  </si>
  <si>
    <t>25,91%
2.089,22</t>
  </si>
  <si>
    <t>100,00%
292,42</t>
  </si>
  <si>
    <t/>
  </si>
  <si>
    <t>100,00%
2.506,25</t>
  </si>
  <si>
    <t>50,00%
1.253,13</t>
  </si>
  <si>
    <t>100,00%
2.507,79</t>
  </si>
  <si>
    <t>33,33%
835,85</t>
  </si>
  <si>
    <t>33,34%
836,10</t>
  </si>
  <si>
    <t>100,00%
2.756,99</t>
  </si>
  <si>
    <t>100,00%
14.418,68</t>
  </si>
  <si>
    <t>33,33%
4.805,75</t>
  </si>
  <si>
    <t>33,34%
4.807,19</t>
  </si>
  <si>
    <t>100,00%
11.520,68</t>
  </si>
  <si>
    <t>33,33%
3.839,84</t>
  </si>
  <si>
    <t>33,34%
3.840,99</t>
  </si>
  <si>
    <t>100,00%
2.898,00</t>
  </si>
  <si>
    <t>33,33%
965,90</t>
  </si>
  <si>
    <t>33,34%
966,19</t>
  </si>
  <si>
    <t>100,00%
2.111.162,72</t>
  </si>
  <si>
    <t>15,34%
323.779,68</t>
  </si>
  <si>
    <t>44,42%
937.825,45</t>
  </si>
  <si>
    <t>40,24%
849.557,59</t>
  </si>
  <si>
    <t>100,00%
39.006,56</t>
  </si>
  <si>
    <t>75,00%
29.254,92</t>
  </si>
  <si>
    <t>25,00%
9.751,64</t>
  </si>
  <si>
    <t>100,00%
1.846.414,90</t>
  </si>
  <si>
    <t>15,00%
276.962,24</t>
  </si>
  <si>
    <t>45,00%
830.886,71</t>
  </si>
  <si>
    <t>40,00%
738.565,96</t>
  </si>
  <si>
    <t>100,00%
10.364,29</t>
  </si>
  <si>
    <t>50,00%
5.182,15</t>
  </si>
  <si>
    <t>100,00%
117.083,51</t>
  </si>
  <si>
    <t>15,00%
17.562,53</t>
  </si>
  <si>
    <t>45,00%
52.687,58</t>
  </si>
  <si>
    <t>40,00%
46.833,40</t>
  </si>
  <si>
    <t>100,00%
98.293,46</t>
  </si>
  <si>
    <t>40,00%
39.317,38</t>
  </si>
  <si>
    <t>60,00%
58.976,08</t>
  </si>
  <si>
    <t>100,00%
133.569,78</t>
  </si>
  <si>
    <t>0,55%
731,85</t>
  </si>
  <si>
    <t>61,32%
81.903,56</t>
  </si>
  <si>
    <t>38,13%
50.934,37</t>
  </si>
  <si>
    <t>100,00%
731,85</t>
  </si>
  <si>
    <t>100,00%
5.502,00</t>
  </si>
  <si>
    <t>100,00%
127.335,93</t>
  </si>
  <si>
    <t>60,00%
76.401,56</t>
  </si>
  <si>
    <t>40,00%
50.934,37</t>
  </si>
  <si>
    <t>100,00%
88.355,56</t>
  </si>
  <si>
    <t>29,31%
25.898,47</t>
  </si>
  <si>
    <t>70,69%
62.457,09</t>
  </si>
  <si>
    <t>100,00%
1.673,56</t>
  </si>
  <si>
    <t>100,00%
79.647,06</t>
  </si>
  <si>
    <t>30,00%
23.894,12</t>
  </si>
  <si>
    <t>70,00%
55.752,94</t>
  </si>
  <si>
    <t>100,00%
4.217,25</t>
  </si>
  <si>
    <t>100,00%
330,79</t>
  </si>
  <si>
    <t>100,00%
2.486,90</t>
  </si>
  <si>
    <t>100,00%
11.388,60</t>
  </si>
  <si>
    <t>100,00%
250.193,95</t>
  </si>
  <si>
    <t>50,00%
125.096,98</t>
  </si>
  <si>
    <t>100,00%
150.475,78</t>
  </si>
  <si>
    <t>30,00%
45.142,73</t>
  </si>
  <si>
    <t>70,00%
105.333,05</t>
  </si>
  <si>
    <t>Porcentagem</t>
  </si>
  <si>
    <t>13,17%</t>
  </si>
  <si>
    <t>45,37%</t>
  </si>
  <si>
    <t>41,46%</t>
  </si>
  <si>
    <t>Custo</t>
  </si>
  <si>
    <t>367.316,63</t>
  </si>
  <si>
    <t>1.265.029,91</t>
  </si>
  <si>
    <t>1.156.171,58</t>
  </si>
  <si>
    <t>Porcentagem Acumulado</t>
  </si>
  <si>
    <t>58,54%</t>
  </si>
  <si>
    <t>100,0%</t>
  </si>
  <si>
    <t>Custo Acumulado</t>
  </si>
  <si>
    <t>1.632.346,53</t>
  </si>
  <si>
    <t>2.788.518,12</t>
  </si>
  <si>
    <t>SESI-SERVIÇO SOCIAL DA INDUSTRIA</t>
  </si>
  <si>
    <t>ENCARGOS SOCIAIS DESONERADOS</t>
  </si>
  <si>
    <t>HORISTA=83,87%</t>
  </si>
  <si>
    <t>MENSALISTA=47,51%</t>
  </si>
  <si>
    <t xml:space="preserve">B.D.I.PADRÃO =25,00%                  </t>
  </si>
  <si>
    <t>COMPOSIÇÃO DOS ENCARGOS SOCIAIS</t>
  </si>
  <si>
    <t>HORISTA (%)</t>
  </si>
  <si>
    <t>MENSALISTA (%)</t>
  </si>
  <si>
    <r>
      <rPr>
        <b/>
        <sz val="10"/>
        <color indexed="8"/>
        <rFont val="Arial"/>
        <family val="2"/>
      </rPr>
      <t>GRUPO A</t>
    </r>
    <r>
      <rPr>
        <sz val="10"/>
        <rFont val="Arial"/>
        <family val="2"/>
      </rPr>
      <t xml:space="preserve"> </t>
    </r>
  </si>
  <si>
    <t>A1</t>
  </si>
  <si>
    <r>
      <rPr>
        <sz val="10"/>
        <color indexed="8"/>
        <rFont val="Arial"/>
        <family val="2"/>
      </rPr>
      <t xml:space="preserve">INSS </t>
    </r>
    <r>
      <rPr>
        <sz val="10"/>
        <rFont val="Arial"/>
        <family val="2"/>
      </rPr>
      <t xml:space="preserve"> </t>
    </r>
  </si>
  <si>
    <t>A2</t>
  </si>
  <si>
    <t>SESI</t>
  </si>
  <si>
    <t>A3</t>
  </si>
  <si>
    <t>SENAI</t>
  </si>
  <si>
    <t>A4</t>
  </si>
  <si>
    <t>INCRA</t>
  </si>
  <si>
    <t>A5</t>
  </si>
  <si>
    <t>SEBRAE</t>
  </si>
  <si>
    <t>A6</t>
  </si>
  <si>
    <t>Sálario Educação</t>
  </si>
  <si>
    <t>A7</t>
  </si>
  <si>
    <t>Seguro Contra Acidente de Trabalho</t>
  </si>
  <si>
    <t>A8</t>
  </si>
  <si>
    <t>FGTS</t>
  </si>
  <si>
    <t>A9</t>
  </si>
  <si>
    <t>SECONCI</t>
  </si>
  <si>
    <t>A</t>
  </si>
  <si>
    <r>
      <rPr>
        <b/>
        <sz val="10"/>
        <color indexed="8"/>
        <rFont val="Arial"/>
        <family val="2"/>
      </rPr>
      <t xml:space="preserve">TOTAL DO GRUPO A </t>
    </r>
    <r>
      <rPr>
        <sz val="10"/>
        <rFont val="Arial"/>
        <family val="2"/>
      </rPr>
      <t xml:space="preserve"> </t>
    </r>
  </si>
  <si>
    <r>
      <rPr>
        <b/>
        <sz val="10"/>
        <color indexed="8"/>
        <rFont val="Arial"/>
        <family val="2"/>
      </rPr>
      <t xml:space="preserve">GRUPO B </t>
    </r>
    <r>
      <rPr>
        <sz val="10"/>
        <rFont val="Arial"/>
        <family val="2"/>
      </rPr>
      <t xml:space="preserve"> </t>
    </r>
  </si>
  <si>
    <t xml:space="preserve"> </t>
  </si>
  <si>
    <t>B1</t>
  </si>
  <si>
    <r>
      <rPr>
        <sz val="10"/>
        <color indexed="8"/>
        <rFont val="Arial"/>
        <family val="2"/>
      </rPr>
      <t xml:space="preserve">Repouso Remunerado </t>
    </r>
    <r>
      <rPr>
        <sz val="10"/>
        <rFont val="Arial"/>
        <family val="2"/>
      </rPr>
      <t xml:space="preserve"> </t>
    </r>
  </si>
  <si>
    <t>B2</t>
  </si>
  <si>
    <t xml:space="preserve">Feriados </t>
  </si>
  <si>
    <t>B3</t>
  </si>
  <si>
    <r>
      <rPr>
        <sz val="10"/>
        <color indexed="8"/>
        <rFont val="Arial"/>
        <family val="2"/>
      </rPr>
      <t xml:space="preserve">Auxilio Enfermidade </t>
    </r>
    <r>
      <rPr>
        <sz val="10"/>
        <rFont val="Arial"/>
        <family val="2"/>
      </rPr>
      <t xml:space="preserve"> </t>
    </r>
  </si>
  <si>
    <t>B4</t>
  </si>
  <si>
    <r>
      <rPr>
        <sz val="10"/>
        <color indexed="8"/>
        <rFont val="Arial"/>
        <family val="2"/>
      </rPr>
      <t xml:space="preserve">13º Salário </t>
    </r>
    <r>
      <rPr>
        <sz val="10"/>
        <rFont val="Arial"/>
        <family val="2"/>
      </rPr>
      <t xml:space="preserve"> </t>
    </r>
  </si>
  <si>
    <t>B5</t>
  </si>
  <si>
    <r>
      <rPr>
        <sz val="10"/>
        <color indexed="8"/>
        <rFont val="Arial"/>
        <family val="2"/>
      </rPr>
      <t xml:space="preserve">Licença Paternidade </t>
    </r>
    <r>
      <rPr>
        <sz val="10"/>
        <rFont val="Arial"/>
        <family val="2"/>
      </rPr>
      <t xml:space="preserve"> </t>
    </r>
  </si>
  <si>
    <t>B6</t>
  </si>
  <si>
    <r>
      <rPr>
        <sz val="10"/>
        <color indexed="8"/>
        <rFont val="Arial"/>
        <family val="2"/>
      </rPr>
      <t xml:space="preserve">Faltas Justificadas </t>
    </r>
    <r>
      <rPr>
        <sz val="10"/>
        <rFont val="Arial"/>
        <family val="2"/>
      </rPr>
      <t xml:space="preserve"> </t>
    </r>
  </si>
  <si>
    <t>B7</t>
  </si>
  <si>
    <t>Dias de chuva</t>
  </si>
  <si>
    <t>B8</t>
  </si>
  <si>
    <r>
      <rPr>
        <sz val="10"/>
        <color indexed="8"/>
        <rFont val="Arial"/>
        <family val="2"/>
      </rPr>
      <t xml:space="preserve">Auxilio acidente de Trabalho </t>
    </r>
    <r>
      <rPr>
        <sz val="10"/>
        <rFont val="Arial"/>
        <family val="2"/>
      </rPr>
      <t xml:space="preserve"> </t>
    </r>
  </si>
  <si>
    <t>B9</t>
  </si>
  <si>
    <t>Férias Gozadas</t>
  </si>
  <si>
    <t>B10</t>
  </si>
  <si>
    <t>Salario Maternidade</t>
  </si>
  <si>
    <t>B</t>
  </si>
  <si>
    <r>
      <rPr>
        <b/>
        <sz val="10"/>
        <color indexed="8"/>
        <rFont val="Arial"/>
        <family val="2"/>
      </rPr>
      <t xml:space="preserve">TOTAL GRUPO B </t>
    </r>
    <r>
      <rPr>
        <sz val="10"/>
        <rFont val="Arial"/>
        <family val="2"/>
      </rPr>
      <t xml:space="preserve"> </t>
    </r>
  </si>
  <si>
    <r>
      <rPr>
        <b/>
        <sz val="10"/>
        <color indexed="8"/>
        <rFont val="Arial"/>
        <family val="2"/>
      </rPr>
      <t xml:space="preserve">GRUPO C </t>
    </r>
    <r>
      <rPr>
        <sz val="10"/>
        <rFont val="Arial"/>
        <family val="2"/>
      </rPr>
      <t xml:space="preserve"> </t>
    </r>
  </si>
  <si>
    <t>C1</t>
  </si>
  <si>
    <r>
      <rPr>
        <sz val="10"/>
        <color indexed="8"/>
        <rFont val="Arial"/>
        <family val="2"/>
      </rPr>
      <t xml:space="preserve">Aviso Prévio Indenizado </t>
    </r>
    <r>
      <rPr>
        <sz val="10"/>
        <rFont val="Arial"/>
        <family val="2"/>
      </rPr>
      <t xml:space="preserve"> </t>
    </r>
  </si>
  <si>
    <t>C2</t>
  </si>
  <si>
    <r>
      <rPr>
        <sz val="10"/>
        <color indexed="8"/>
        <rFont val="Arial"/>
        <family val="2"/>
      </rPr>
      <t xml:space="preserve">Aviso Prévio Trabalhado </t>
    </r>
    <r>
      <rPr>
        <sz val="10"/>
        <rFont val="Arial"/>
        <family val="2"/>
      </rPr>
      <t xml:space="preserve"> </t>
    </r>
  </si>
  <si>
    <t>C3</t>
  </si>
  <si>
    <t>Férias Indenizadas</t>
  </si>
  <si>
    <t>C4</t>
  </si>
  <si>
    <r>
      <rPr>
        <sz val="10"/>
        <color indexed="8"/>
        <rFont val="Arial"/>
        <family val="2"/>
      </rPr>
      <t xml:space="preserve">Depósito de Rescisão Contrato Trabalho sem Justo Causa </t>
    </r>
    <r>
      <rPr>
        <sz val="10"/>
        <rFont val="Arial"/>
        <family val="2"/>
      </rPr>
      <t xml:space="preserve"> </t>
    </r>
  </si>
  <si>
    <t>C5</t>
  </si>
  <si>
    <r>
      <rPr>
        <sz val="10"/>
        <color indexed="8"/>
        <rFont val="Arial"/>
        <family val="2"/>
      </rPr>
      <t xml:space="preserve">Indenização Adicional </t>
    </r>
    <r>
      <rPr>
        <sz val="10"/>
        <rFont val="Arial"/>
        <family val="2"/>
      </rPr>
      <t xml:space="preserve"> </t>
    </r>
  </si>
  <si>
    <t>C</t>
  </si>
  <si>
    <r>
      <rPr>
        <b/>
        <sz val="10"/>
        <color indexed="8"/>
        <rFont val="Arial"/>
        <family val="2"/>
      </rPr>
      <t xml:space="preserve">TOTAL GRUPO C </t>
    </r>
    <r>
      <rPr>
        <sz val="10"/>
        <rFont val="Arial"/>
        <family val="2"/>
      </rPr>
      <t xml:space="preserve"> </t>
    </r>
  </si>
  <si>
    <r>
      <rPr>
        <b/>
        <sz val="10"/>
        <color indexed="8"/>
        <rFont val="Arial"/>
        <family val="2"/>
      </rPr>
      <t xml:space="preserve">GRUPO D </t>
    </r>
    <r>
      <rPr>
        <sz val="10"/>
        <rFont val="Arial"/>
        <family val="2"/>
      </rPr>
      <t xml:space="preserve"> </t>
    </r>
  </si>
  <si>
    <t xml:space="preserve">D1 </t>
  </si>
  <si>
    <r>
      <rPr>
        <sz val="10"/>
        <color indexed="8"/>
        <rFont val="Arial"/>
        <family val="2"/>
      </rPr>
      <t xml:space="preserve">Reincidência do Grupo A sobre B </t>
    </r>
    <r>
      <rPr>
        <sz val="10"/>
        <rFont val="Arial"/>
        <family val="2"/>
      </rPr>
      <t xml:space="preserve"> </t>
    </r>
  </si>
  <si>
    <t>D2</t>
  </si>
  <si>
    <t>Reincidência de Grupo A sobre Aviso Prévio Trabalhado e Reincidência do FGTS sobre Aviso Prévio Indenizado</t>
  </si>
  <si>
    <t>D</t>
  </si>
  <si>
    <r>
      <rPr>
        <b/>
        <sz val="10"/>
        <color indexed="8"/>
        <rFont val="Arial"/>
        <family val="2"/>
      </rPr>
      <t xml:space="preserve">TOTAL GRUPO D </t>
    </r>
    <r>
      <rPr>
        <sz val="10"/>
        <rFont val="Arial"/>
        <family val="2"/>
      </rPr>
      <t xml:space="preserve"> </t>
    </r>
  </si>
  <si>
    <r>
      <rPr>
        <b/>
        <sz val="10"/>
        <color indexed="8"/>
        <rFont val="Arial"/>
        <family val="2"/>
      </rPr>
      <t>TOTAL (A+B+C+D)</t>
    </r>
    <r>
      <rPr>
        <sz val="10"/>
        <rFont val="Arial"/>
        <family val="2"/>
      </rPr>
      <t xml:space="preserve"> </t>
    </r>
  </si>
  <si>
    <t>COMPOSIÇÃO DO BDI</t>
  </si>
  <si>
    <t>BDI - OBRA</t>
  </si>
  <si>
    <t>ITEM</t>
  </si>
  <si>
    <t xml:space="preserve">DISCRIMINAÇÃO </t>
  </si>
  <si>
    <t>PERC.     (%)</t>
  </si>
  <si>
    <t xml:space="preserve"> Despesas Indiretas</t>
  </si>
  <si>
    <t>S+G</t>
  </si>
  <si>
    <t>Seguro e Garantia</t>
  </si>
  <si>
    <t>R</t>
  </si>
  <si>
    <t>Riscos e Imprevistos</t>
  </si>
  <si>
    <t>DF</t>
  </si>
  <si>
    <t>Despesas Financeiras</t>
  </si>
  <si>
    <t>AC</t>
  </si>
  <si>
    <t>Administração Central</t>
  </si>
  <si>
    <t>Total do Grupo A =</t>
  </si>
  <si>
    <t>Benefício</t>
  </si>
  <si>
    <t>L</t>
  </si>
  <si>
    <t>LUCRO</t>
  </si>
  <si>
    <t>Total do Grupo B =</t>
  </si>
  <si>
    <t>Impostos</t>
  </si>
  <si>
    <t>I</t>
  </si>
  <si>
    <t>PIS / PASEP</t>
  </si>
  <si>
    <t>COFINS</t>
  </si>
  <si>
    <t>ISS</t>
  </si>
  <si>
    <t>CPRB</t>
  </si>
  <si>
    <t>Total do Grupo C =</t>
  </si>
  <si>
    <t>Fórmula Para Cálculo do B.D.I</t>
  </si>
  <si>
    <t>Bonificação Sobre Despesas indiretas (B.D.I) =</t>
  </si>
  <si>
    <t>Planilha Orçamentária Analítica</t>
  </si>
  <si>
    <t>Tipo</t>
  </si>
  <si>
    <t>Composição</t>
  </si>
  <si>
    <t>ASTU - ASSENTAMENTO DE TUBOS E PECAS</t>
  </si>
  <si>
    <t>Composição Auxiliar</t>
  </si>
  <si>
    <t xml:space="preserve"> 100309 </t>
  </si>
  <si>
    <t>TÉCNICO EM SEGURANÇA DO TRABALHO COM ENCARGOS COMPLEMENTARES</t>
  </si>
  <si>
    <t>SEDI - SERVIÇOS DIVERSOS</t>
  </si>
  <si>
    <t>H</t>
  </si>
  <si>
    <t>Insumo</t>
  </si>
  <si>
    <t xml:space="preserve"> 00002707 </t>
  </si>
  <si>
    <t>ENGENHEIRO CIVIL DE OBRA PLENO</t>
  </si>
  <si>
    <t>Mão de Obra</t>
  </si>
  <si>
    <t xml:space="preserve"> 00040818 </t>
  </si>
  <si>
    <t>ENCARREGADO GERAL DE OBRAS (MENSALISTA)</t>
  </si>
  <si>
    <t>MO sem LS =&gt;</t>
  </si>
  <si>
    <t>LS =&gt;</t>
  </si>
  <si>
    <t>MO com LS =&gt;</t>
  </si>
  <si>
    <t>Valor do BDI =&gt;</t>
  </si>
  <si>
    <t>Valor com BDI =&gt;</t>
  </si>
  <si>
    <t>Quant. =&gt;</t>
  </si>
  <si>
    <t>Preço Total =&gt;</t>
  </si>
  <si>
    <t xml:space="preserve"> 001/2021 </t>
  </si>
  <si>
    <t>TAXA DE ANATOÇÃO DE RESPONSABILIDADE TÉCNICA</t>
  </si>
  <si>
    <t>Taxas</t>
  </si>
  <si>
    <t>UN</t>
  </si>
  <si>
    <t>TRAN - TRANSPORTES, CARGAS E DESCARGAS</t>
  </si>
  <si>
    <t xml:space="preserve"> 00000032 </t>
  </si>
  <si>
    <t>MOBILIZAÇÃO DE MATERIAL E EQUIPAMENTOS</t>
  </si>
  <si>
    <t xml:space="preserve"> 00000033 </t>
  </si>
  <si>
    <t>DESMOBILIZAÇÃO DE MATERIAIS E EQUIPAMENTO</t>
  </si>
  <si>
    <t>INSTALACOES PROVISORIAS</t>
  </si>
  <si>
    <t xml:space="preserve"> 010075 </t>
  </si>
  <si>
    <t>ALUGUEL MENSAL CONTAINER ESCRITORIO 6,0x2,3m COM SANITARIO</t>
  </si>
  <si>
    <t>Material</t>
  </si>
  <si>
    <t>CANT - CANTEIRO DE OBRAS</t>
  </si>
  <si>
    <t xml:space="preserve"> 94962 </t>
  </si>
  <si>
    <t>CONCRETO MAGRO PARA LASTRO, TRAÇO 1:4,5:4,5 (EM MASSA SECA DE CIMENTO/ AREIA MÉDIA/ BRITA 1) - PREPARO MECÂNICO COM BETONEIRA 400 L. AF_05/2021</t>
  </si>
  <si>
    <t>FUES - FUNDAÇÕES E ESTRUTURAS</t>
  </si>
  <si>
    <t>m³</t>
  </si>
  <si>
    <t xml:space="preserve"> 88262 </t>
  </si>
  <si>
    <t>CARPINTEIRO DE FORMAS COM ENCARGOS COMPLEMENTARES</t>
  </si>
  <si>
    <t xml:space="preserve"> 88316 </t>
  </si>
  <si>
    <t>SERVENTE COM ENCARGOS COMPLEMENTARES</t>
  </si>
  <si>
    <t xml:space="preserve"> 00004813 </t>
  </si>
  <si>
    <t>PLACA DE OBRA (PARA CONSTRUCAO CIVIL) EM CHAPA GALVANIZADA *N. 22*, ADESIVADA, DE *2,4 X 1,2* M (SEM POSTES PARA FIXACAO)</t>
  </si>
  <si>
    <t xml:space="preserve"> 00004491 </t>
  </si>
  <si>
    <t>PONTALETE *7,5 X 7,5* CM EM PINUS, MISTA OU EQUIVALENTE DA REGIAO - BRUTA</t>
  </si>
  <si>
    <t xml:space="preserve"> 00005075 </t>
  </si>
  <si>
    <t>PREGO DE ACO POLIDO COM CABECA 18 X 30 (2 3/4 X 10)</t>
  </si>
  <si>
    <t>KG</t>
  </si>
  <si>
    <t xml:space="preserve"> 00004417 </t>
  </si>
  <si>
    <t>SARRAFO NAO APARELHADO *2,5 X 7* CM, EM MACARANDUBA, ANGELIM OU EQUIVALENTE DA REGIAO -  BRUTA</t>
  </si>
  <si>
    <t>PREPARACAO DO TERRENO</t>
  </si>
  <si>
    <t xml:space="preserve"> 88310 </t>
  </si>
  <si>
    <t>PINTOR COM ENCARGOS COMPLEMENTARES</t>
  </si>
  <si>
    <t xml:space="preserve"> 000300 </t>
  </si>
  <si>
    <t>CAL HIDRATADA CH-III SACO 20kg (QUILOGRAMA)</t>
  </si>
  <si>
    <t xml:space="preserve"> 006473 </t>
  </si>
  <si>
    <t>COMPENSADO RESINADO FENOLICO 12mm 2,20x1.10m(2,42m2)</t>
  </si>
  <si>
    <t xml:space="preserve"> 018096 </t>
  </si>
  <si>
    <t>LIXA PARA MASSA 150</t>
  </si>
  <si>
    <t xml:space="preserve"> 001350 </t>
  </si>
  <si>
    <t>PONTALETE 7,5x7,5cm (3x3") PERNA/BARROTE/ESTRONCA</t>
  </si>
  <si>
    <t xml:space="preserve"> 001420 </t>
  </si>
  <si>
    <t>PREGO FERRO GALVANIZADO 17x21 (305 un/kg)</t>
  </si>
  <si>
    <t>Impermeabilização</t>
  </si>
  <si>
    <t xml:space="preserve"> 10549 </t>
  </si>
  <si>
    <t>Encargos Complementares - Servente</t>
  </si>
  <si>
    <t>Provisórios</t>
  </si>
  <si>
    <t>h</t>
  </si>
  <si>
    <t xml:space="preserve"> 00003777 </t>
  </si>
  <si>
    <t>LONA PLASTICA PESADA PRETA, E = 150 MICRA</t>
  </si>
  <si>
    <t xml:space="preserve"> 00006111 </t>
  </si>
  <si>
    <t>SERVENTE DE OBRAS</t>
  </si>
  <si>
    <t>SERP - SERVIÇOS PRELIMINARES</t>
  </si>
  <si>
    <t>ESQV - ESQUADRIAS/FERRAGENS/VIDROS</t>
  </si>
  <si>
    <t xml:space="preserve"> 88243 </t>
  </si>
  <si>
    <t>AJUDANTE ESPECIALIZADO COM ENCARGOS COMPLEMENTARES</t>
  </si>
  <si>
    <t xml:space="preserve"> 88251 </t>
  </si>
  <si>
    <t>AUXILIAR DE SERRALHEIRO COM ENCARGOS COMPLEMENTARES</t>
  </si>
  <si>
    <t xml:space="preserve"> 88309 </t>
  </si>
  <si>
    <t>PEDREIRO COM ENCARGOS COMPLEMENTARES</t>
  </si>
  <si>
    <t xml:space="preserve"> 88315 </t>
  </si>
  <si>
    <t>SERRALHEIRO COM ENCARGOS COMPLEMENTARES</t>
  </si>
  <si>
    <t xml:space="preserve"> 88325 </t>
  </si>
  <si>
    <t>VIDRACEIRO COM ENCARGOS COMPLEMENTARES</t>
  </si>
  <si>
    <t xml:space="preserve"> 87292 </t>
  </si>
  <si>
    <t>ARGAMASSA TRAÇO 1:2:8 (EM VOLUME DE CIMENTO, CAL E AREIA MÉDIA ÚMIDA) PARA EMBOÇO/MASSA ÚNICA/ASSENTAMENTO DE ALVENARIA DE VEDAÇÃO, PREPARO MECÂNICO COM BETONEIRA 400 L. AF_08/2019</t>
  </si>
  <si>
    <t xml:space="preserve"> 00010506 </t>
  </si>
  <si>
    <t>VIDRO TEMPERADO INCOLOR E = 8 MM, SEM COLOCACAO</t>
  </si>
  <si>
    <t xml:space="preserve"> 00036896_1 </t>
  </si>
  <si>
    <t>JANELA DE CORRER, EM ALUMINIO PERFIL 25 SUPREMA</t>
  </si>
  <si>
    <t xml:space="preserve"> 00043657 </t>
  </si>
  <si>
    <t>CONTRAMARCO DE ALUMINIO (PERFIL 25) PARA ESQUADRIAS, TIPO CONVENCIONAL / CADEIRINHA, 60 MM (CM-060), INCLUSO CONEXOES, GRAPAS E TRAVAMENTOS</t>
  </si>
  <si>
    <t xml:space="preserve"> 00007568 </t>
  </si>
  <si>
    <t>BUCHA DE NYLON SEM ABA S10, COM PARAFUSO DE 6,10 X 65 MM EM ACO ZINCADO COM ROSCA SOBERBA, CABECA CHATA E FENDA PHILLIPS</t>
  </si>
  <si>
    <t xml:space="preserve"> 00036888 </t>
  </si>
  <si>
    <t>GUARNICAO/MOLDURA DE ACABAMENTO PARA ESQUADRIA DE ALUMINIO ANODIZADO NATURAL, PARA 1 FACE</t>
  </si>
  <si>
    <t xml:space="preserve"> 00004914 </t>
  </si>
  <si>
    <t>PORTA DE ABRIR EM ALUMINIO COM LAMBRI HORIZONTAL/LAMINADA, ACABAMENTO ANODIZADO NATURAL, SEM GUARNICAO/ALIZAR/VISTA</t>
  </si>
  <si>
    <t xml:space="preserve"> 00000142 </t>
  </si>
  <si>
    <t>SELANTE ELASTICO MONOCOMPONENTE A BASE DE POLIURETANO (PU) PARA JUNTAS DIVERSAS</t>
  </si>
  <si>
    <t>310ML</t>
  </si>
  <si>
    <t>RODAPES, SOLEIRAS E PEITORIS</t>
  </si>
  <si>
    <t xml:space="preserve"> 88274 </t>
  </si>
  <si>
    <t>MARMORISTA/GRANITEIRO COM ENCARGOS COMPLEMENTARES</t>
  </si>
  <si>
    <t xml:space="preserve"> 000100 </t>
  </si>
  <si>
    <t>AREIA GROSSA LAVADA</t>
  </si>
  <si>
    <t xml:space="preserve"> 000050 </t>
  </si>
  <si>
    <t>CIMENTO PORTLAND CP III 32RS NBR 11578 (quilo)</t>
  </si>
  <si>
    <t xml:space="preserve"> 008376 </t>
  </si>
  <si>
    <t>SOLEIRA EM GRANITO PRETO SAO GABRIEL 20cm</t>
  </si>
  <si>
    <t>Conversão InfoWOrca</t>
  </si>
  <si>
    <t xml:space="preserve"> 2583 </t>
  </si>
  <si>
    <t>Película insulfilm G 5</t>
  </si>
  <si>
    <t xml:space="preserve"> 1.01.41 </t>
  </si>
  <si>
    <t>AJUDANTE DE PINTOR</t>
  </si>
  <si>
    <t xml:space="preserve"> 3.80.12 </t>
  </si>
  <si>
    <t>LIXA PARA FERRO</t>
  </si>
  <si>
    <t>PINT - PINTURAS</t>
  </si>
  <si>
    <t xml:space="preserve"> 00005318 </t>
  </si>
  <si>
    <t>SOLVENTE DILUENTE A BASE DE AGUARRAS</t>
  </si>
  <si>
    <t xml:space="preserve"> 00007292 </t>
  </si>
  <si>
    <t>TINTA ESMALTE SINTETICO PREMIUM BRILHANTE</t>
  </si>
  <si>
    <t xml:space="preserve"> 280005 </t>
  </si>
  <si>
    <t>SEDOP</t>
  </si>
  <si>
    <t xml:space="preserve"> 280023 </t>
  </si>
  <si>
    <t xml:space="preserve"> D00485 </t>
  </si>
  <si>
    <t>Perfis de alumínio preto para estutura, coluna, meia coluna, quadro e seus complementares</t>
  </si>
  <si>
    <t xml:space="preserve"> D00486 </t>
  </si>
  <si>
    <t>Componentes de montagem para fixação e vedação</t>
  </si>
  <si>
    <t>CJ</t>
  </si>
  <si>
    <t xml:space="preserve"> 00034385 </t>
  </si>
  <si>
    <t>VIDRO LISO INCOLOR 8MM  -  SEM COLOCACAO</t>
  </si>
  <si>
    <t xml:space="preserve"> 00034360 </t>
  </si>
  <si>
    <t>PERFIL DE ALUMINIO ANODIZADO</t>
  </si>
  <si>
    <t xml:space="preserve"> 00020259 </t>
  </si>
  <si>
    <t>PERFIL DE BORRACHA EPDM MACICO *12 X 15* MM PARA ESQUADRIAS</t>
  </si>
  <si>
    <t xml:space="preserve"> 017179 </t>
  </si>
  <si>
    <t>VIDRO LAMINADO INCOLOR 8mm (2 x 4mm)</t>
  </si>
  <si>
    <t xml:space="preserve"> 00039961 </t>
  </si>
  <si>
    <t>SILICONE ACETICO USO GERAL INCOLOR 280 G</t>
  </si>
  <si>
    <t xml:space="preserve"> 00001332 </t>
  </si>
  <si>
    <t>CHAPA DE ACO GROSSA, ASTM A36, E = 3/8 " (9,53 MM) 74,69 KG/M2</t>
  </si>
  <si>
    <t xml:space="preserve"> 00011002 </t>
  </si>
  <si>
    <t>ELETRODO REVESTIDO AWS - E6013, DIAMETRO IGUAL A 2,50 MM</t>
  </si>
  <si>
    <t xml:space="preserve"> 00011950 </t>
  </si>
  <si>
    <t>BUCHA DE NYLON SEM ABA S6, COM PARAFUSO DE 4,20 X 40 MM EM ACO ZINCADO COM ROSCA SOBERBA, CABECA CHATA E FENDA PHILLIPS</t>
  </si>
  <si>
    <t xml:space="preserve"> 00039432 </t>
  </si>
  <si>
    <t>FITA DE PAPEL REFORCADA COM LAMINA DE METAL PARA REFORCO DE CANTOS DE CHAPA DE GESSO PARA DRYWALL</t>
  </si>
  <si>
    <t xml:space="preserve"> D00488 </t>
  </si>
  <si>
    <t>Vidro laminado 8mm (4+4m)</t>
  </si>
  <si>
    <t>Curva ABC de Serviços</t>
  </si>
  <si>
    <t>Valor  Unit</t>
  </si>
  <si>
    <t>Peso Acumulado (%)</t>
  </si>
  <si>
    <t>1.990,7</t>
  </si>
  <si>
    <t>967,53</t>
  </si>
  <si>
    <t>1.926.061,97</t>
  </si>
  <si>
    <t>69,07</t>
  </si>
  <si>
    <t>206,4</t>
  </si>
  <si>
    <t>1.212,18</t>
  </si>
  <si>
    <t>250.193,95</t>
  </si>
  <si>
    <t>8,97</t>
  </si>
  <si>
    <t>78,04</t>
  </si>
  <si>
    <t>176,76</t>
  </si>
  <si>
    <t>851,30</t>
  </si>
  <si>
    <t>150.475,78</t>
  </si>
  <si>
    <t>5,40</t>
  </si>
  <si>
    <t>83,44</t>
  </si>
  <si>
    <t>243,62</t>
  </si>
  <si>
    <t>569,43</t>
  </si>
  <si>
    <t>138.724,53</t>
  </si>
  <si>
    <t>4,97</t>
  </si>
  <si>
    <t>88,41</t>
  </si>
  <si>
    <t>671,62</t>
  </si>
  <si>
    <t>174,33</t>
  </si>
  <si>
    <t>117.083,51</t>
  </si>
  <si>
    <t>4,20</t>
  </si>
  <si>
    <t>92,61</t>
  </si>
  <si>
    <t>2.000,99</t>
  </si>
  <si>
    <t>51,23</t>
  </si>
  <si>
    <t>102.510,71</t>
  </si>
  <si>
    <t>3,68</t>
  </si>
  <si>
    <t>96,29</t>
  </si>
  <si>
    <t>20,33</t>
  </si>
  <si>
    <t>40.680,12</t>
  </si>
  <si>
    <t>1,46</t>
  </si>
  <si>
    <t>97,75</t>
  </si>
  <si>
    <t>3,0</t>
  </si>
  <si>
    <t>6.963,20</t>
  </si>
  <si>
    <t>20.889,60</t>
  </si>
  <si>
    <t>0,75</t>
  </si>
  <si>
    <t>98,50</t>
  </si>
  <si>
    <t>671,76</t>
  </si>
  <si>
    <t>17,15</t>
  </si>
  <si>
    <t>11.520,68</t>
  </si>
  <si>
    <t>0,41</t>
  </si>
  <si>
    <t>98,91</t>
  </si>
  <si>
    <t>10,29</t>
  </si>
  <si>
    <t>1.007,22</t>
  </si>
  <si>
    <t>10.364,29</t>
  </si>
  <si>
    <t>0,37</t>
  </si>
  <si>
    <t>99,28</t>
  </si>
  <si>
    <t>152,46</t>
  </si>
  <si>
    <t>52,40</t>
  </si>
  <si>
    <t>7.988,90</t>
  </si>
  <si>
    <t>0,29</t>
  </si>
  <si>
    <t>99,57</t>
  </si>
  <si>
    <t>420,0</t>
  </si>
  <si>
    <t>6,90</t>
  </si>
  <si>
    <t>2.898,00</t>
  </si>
  <si>
    <t>0,10</t>
  </si>
  <si>
    <t>99,67</t>
  </si>
  <si>
    <t>3,96</t>
  </si>
  <si>
    <t>696,21</t>
  </si>
  <si>
    <t>2.756,99</t>
  </si>
  <si>
    <t>99,77</t>
  </si>
  <si>
    <t>835,93</t>
  </si>
  <si>
    <t>2.507,79</t>
  </si>
  <si>
    <t>0,09</t>
  </si>
  <si>
    <t>99,86</t>
  </si>
  <si>
    <t>5,0</t>
  </si>
  <si>
    <t>501,25</t>
  </si>
  <si>
    <t>2.506,25</t>
  </si>
  <si>
    <t>99,95</t>
  </si>
  <si>
    <t>6,97</t>
  </si>
  <si>
    <t>1.062,64</t>
  </si>
  <si>
    <t>0,04</t>
  </si>
  <si>
    <t>99,99</t>
  </si>
  <si>
    <t>1,0</t>
  </si>
  <si>
    <t>292,42</t>
  </si>
  <si>
    <t>0,01</t>
  </si>
  <si>
    <t>100,00</t>
  </si>
  <si>
    <t>HORISTA=83,87% MENSALISTA=47,51%</t>
  </si>
  <si>
    <t>HORISTA=83,87%                                             MENSALISTA=47,51%</t>
  </si>
  <si>
    <t xml:space="preserve">SINAPI - 07/2022 - Maranhão
SBC - 08/2022 - Maranhão
SICRO3 - 04/2022 - Maranhão
SICRO2 - 11/2016 - Maranhão
ORSE - 06/2022 - Sergipe
SEDOP - 05/2022 - </t>
  </si>
  <si>
    <t>OBRA: Execução das esquadrias de alumínio e gradil externo - Casa da Industria</t>
  </si>
  <si>
    <t>DATA REFERÊNCIA TÉCNICA: JUL/2022</t>
  </si>
  <si>
    <t>NOTA: Recomenda-se que quaisquer falhas perceptíveis visualmente, tais como riscos, lascas, trincas em vidros, etc., sejam explicitadas no termo de entrega. Os prazos afixados começam a ser contabilizados à partir da entrega definitiva da obra.</t>
  </si>
  <si>
    <t>Fixação.</t>
  </si>
  <si>
    <t>Vidros.</t>
  </si>
  <si>
    <t>Aderência.</t>
  </si>
  <si>
    <t>Selantes, componentes de juntas e rejuntamentos.</t>
  </si>
  <si>
    <t>Empolamento, descascamento, esfarelamento, alteração de cor ou deterioração de acabamento.</t>
  </si>
  <si>
    <t>Pintura/verniz (interno/externo).</t>
  </si>
  <si>
    <t>Empenamento, trincas na madeira e destacamento.</t>
  </si>
  <si>
    <t>Forros de madeira.</t>
  </si>
  <si>
    <t>Fissuras por acomodação dos elementos estruturais e de vedação.</t>
  </si>
  <si>
    <t>Forros de gesso.</t>
  </si>
  <si>
    <t>Revestimentos especiais (fórmica, plásticos, têxteis, pisos elevados, materiais compostos de alumínio).</t>
  </si>
  <si>
    <t>Estanqueidade de pisos em áreas molhadas.</t>
  </si>
  <si>
    <t>Destacamentos, fissuras e desgaste escessivo.</t>
  </si>
  <si>
    <t>Piso cimentado, acabado em concreto e contrapiso.</t>
  </si>
  <si>
    <t>Pisos de madeira - tacos, assoalhos e decks.</t>
  </si>
  <si>
    <t>Estanqueidade de fachadas e pisos em áreas molhadas.</t>
  </si>
  <si>
    <t>Revestimentos soltos, gretados e desgaste excessivo.</t>
  </si>
  <si>
    <t>Revestimentos de paredes, pisos e tetos em pedras naturais (mármore, granito e outros).</t>
  </si>
  <si>
    <t>Revestimentos de paredes, pisos e tetos em azulejo/cerâmica/pastilhas.</t>
  </si>
  <si>
    <t>Má aderência do revestimento e dos componentes do sistema.</t>
  </si>
  <si>
    <t>Fissuras.</t>
  </si>
  <si>
    <t>Revestimentos de paredes, pisos e tetos internos e externos em argamassa, gesso liso, componentes de geso para drywall.</t>
  </si>
  <si>
    <t>Funcionamento. Acabamento.</t>
  </si>
  <si>
    <t>Fechaduras e ferragens em geral.</t>
  </si>
  <si>
    <t>Perfis de alumínio, fixadores e revestimentos em painel de alumínio.</t>
  </si>
  <si>
    <t>Borrachas, escovas, articulações, fechos e roldanas.</t>
  </si>
  <si>
    <t>Partes móveis (inclusive recolhedores de palhetas, motorese conjuntos elétricos de acionamento).</t>
  </si>
  <si>
    <t>Esquadrias de alumínio e de PVC.</t>
  </si>
  <si>
    <t>Fixação e oxidação.</t>
  </si>
  <si>
    <t>Esquadrias de aço.</t>
  </si>
  <si>
    <t>Empenamento. Descolamento.          Fixação.</t>
  </si>
  <si>
    <t>Esquadrias de madeira.</t>
  </si>
  <si>
    <t>Estanqueidade.</t>
  </si>
  <si>
    <t>Impermeabilização.</t>
  </si>
  <si>
    <t>Instalação.</t>
  </si>
  <si>
    <t>Equipamentos.</t>
  </si>
  <si>
    <t>Instalações hidráulicas e gás coletores - Coletores, ramais, louças, caixas de descarga, bancadas, metais sanitários, sifões, ligações flexíveis, válvulas, registros, ralos e tanques.</t>
  </si>
  <si>
    <t>Integridade e estanqueidade.</t>
  </si>
  <si>
    <t>Instalações hidráulicas - colunas de água fria, colunas de água quente, tubos de queda de esgoto. Instalações de gás - colunas de gás.</t>
  </si>
  <si>
    <t>Instalações elétricas - tomadas, interruptores, disjuntores, fios, cabos, eletrodutos, caixas e quadros.</t>
  </si>
  <si>
    <t>Integridade de portas e batentes.</t>
  </si>
  <si>
    <t>Dobradiças e molas.</t>
  </si>
  <si>
    <t>Porta corta-fogo.</t>
  </si>
  <si>
    <t>Instalação. Equipamentos.</t>
  </si>
  <si>
    <t>Sistema de proteção contra descargas atmosféricas, sistemas de combate a incêndio, pressurização das escadas, iluminação de emergência, sistema de segurança patrimonial.</t>
  </si>
  <si>
    <t>Equipamentos industrializados (equipamentos elétricos ou eletrônicos, motobombas, filtros, interfone, automação de portões, elevadores e outros).                                                                             Sistemas de dados de voz, telefonia, vídeo e televisão.</t>
  </si>
  <si>
    <t>Segurança e integridade.</t>
  </si>
  <si>
    <t>Paredes de vedação, estruturas auxiliares, estruturas de cobertura, estrutura das escadarias internas ou externas, guarda-corpos, muro de divisa e telhados.</t>
  </si>
  <si>
    <t>Segurança e estabilidade global.                      Estanqueidade de fundações e contenções.</t>
  </si>
  <si>
    <t>Fundações, estrutura principal, estruturas periféricas, contenções e arrimos.</t>
  </si>
  <si>
    <t>5 anos</t>
  </si>
  <si>
    <t>3 anos</t>
  </si>
  <si>
    <t>2 anos</t>
  </si>
  <si>
    <t>1 ano</t>
  </si>
  <si>
    <t>Prazos de garantias recomendados</t>
  </si>
  <si>
    <t>Sistemas, elementos, componentes e instalações</t>
  </si>
  <si>
    <t xml:space="preserve"> Execução das esquadrias de alumínio e gradil externo - Casa da Industria</t>
  </si>
  <si>
    <t>ANEXO II - TABELA DE PRAZOS DE GARANTIA</t>
  </si>
  <si>
    <t>1 - Prever claúsula contratual de reequilíbrio econômico-financeiro.</t>
  </si>
  <si>
    <t>Administração</t>
  </si>
  <si>
    <t>Risco de variações nos tributos com incidência sobre os materiais. (Ex: ICMS)</t>
  </si>
  <si>
    <t>Alíquotas sobre materiais</t>
  </si>
  <si>
    <t>5.3.4</t>
  </si>
  <si>
    <t>Risco de variações nos tributos com incidência sobre o lucro (IRPJ, CSLL, etc.).</t>
  </si>
  <si>
    <t>Alíquotas sobre lucro comercial</t>
  </si>
  <si>
    <t>5.3.3</t>
  </si>
  <si>
    <t>Risco de variações nos tributos com incidência sobre o faturamento bruto ou parcela fixa dele (PIS, COFINS, ISS, CPRB, etc.).</t>
  </si>
  <si>
    <t>Alíquotas sobre faturamento</t>
  </si>
  <si>
    <t>5.3.2</t>
  </si>
  <si>
    <t>Risco de variações em encargos e tributos incidentes sobre a  folha de pagamentos (INSS, FGTS e outros Encargos Sociais).</t>
  </si>
  <si>
    <t>Alíquotas trabalhistas</t>
  </si>
  <si>
    <t>5.3.1</t>
  </si>
  <si>
    <t>Alterações tributárias</t>
  </si>
  <si>
    <t>1 - Prever claúsula contratual de reequilíbrio econômico-financeiro, que requeira a comprovação de tais variações através de notas fiscais de compra de materias efetivamente aplicados na obra em execução, para que seja feita uma análise que englobe o contrato como um todo, devendo ser atestada uma variação de preços muito acima do previsto pelos órgãos de regulação financeira nacionais.</t>
  </si>
  <si>
    <t>Risco de variação abrupta e imprevista de preços em decorrência de desabastecimento ou existência de empreendimentos de grande vulto que desvirtuem os preços locais.</t>
  </si>
  <si>
    <t>Choque de mercado</t>
  </si>
  <si>
    <t>5.2.2</t>
  </si>
  <si>
    <t>Risco de variação abrupta e imprevisível na taxa de inflação.</t>
  </si>
  <si>
    <t>Inflação</t>
  </si>
  <si>
    <t>5.2.1</t>
  </si>
  <si>
    <t>Choque externo de mercado</t>
  </si>
  <si>
    <t>1 - O Cronograma da obra e o plano de ataque deverão considerar os cenários de ocorrência de período de chuva prolongado, devendo ser traçado um plano de ação que antecipe as contingências necessárias em casos de atrasos provocados por paralizações em dias de chuva;
2 - O Cronograma e o Plano de Ataque deverão ainda programar a execução de atividades sensíveis a impactos severos ou a riscos de acidentes, para períodos com menores probabilidades de ocorrência de chuvas torrenciais, conforme dados pluviométricos da região.</t>
  </si>
  <si>
    <t>Risco de prolongamento do período de chuvas torrenciais no Estado do Maranhão com consequências catastróficas.</t>
  </si>
  <si>
    <t>Período de chuvas prolongado</t>
  </si>
  <si>
    <t>5.1.1</t>
  </si>
  <si>
    <t>Fenômenos Naturais (imprevisíveis)</t>
  </si>
  <si>
    <t>RISCOS ASSOCIADOS À ALEA EXTRAORDINÁRIA (EXTRACONTRATUAL)</t>
  </si>
  <si>
    <t xml:space="preserve">1 - Fixar tópico no Edital de licitação que informe as licitantes quanto à necessidade de fornecer por suas próprias expensas, toda a água destinada à produção, consumo humano e ao atendimento ao canteiro de obra, não podendo contar com fornecimento por parte da unidade.
2 - Prever no orçamento da obra, serviço que contemple o fornecimento de instalações provisórias de energia elétrica, em conformidade com as normas das concessionárias e cujo consumo deverá ser custeado pela CONTRATADA.
</t>
  </si>
  <si>
    <t>Risco de incapacidade, das instalações existentes no terreno, para fornecer água e/ou energia elétrica.</t>
  </si>
  <si>
    <t>Impossibilidade de fornecimento.</t>
  </si>
  <si>
    <t>4.1.1</t>
  </si>
  <si>
    <t>Não entrega de instalações existentes</t>
  </si>
  <si>
    <t>RISCOS ASSOCIADOS A FATOS DA ADMINISTRAÇÃO</t>
  </si>
  <si>
    <t>Risco de ocorrência de depósitos subterrâneos pontuais (não previstos em sondagens) de lixo, entulho ou resíduo vegetal (raízes e tocos) que possam causar danos estruturais.</t>
  </si>
  <si>
    <t>Entulho e raízes</t>
  </si>
  <si>
    <t>3.3.3</t>
  </si>
  <si>
    <t>Risco de interferência de árvores ou vegetação nativa, com necessidade de supressão mediante licença.</t>
  </si>
  <si>
    <t>Árvores</t>
  </si>
  <si>
    <t>Risco de encontrar tubulações (obsoletas ou não) que gerem riscos estruturais, interferências construtivas com novas instalações ou necessidade de reparos de vazamentos.</t>
  </si>
  <si>
    <t>Redes de dutos subterrâneos</t>
  </si>
  <si>
    <t>3.3.2</t>
  </si>
  <si>
    <t>Risco da não previsão de necessidade de deslocamento de postes, desligamento total ou parcial da unidade (decorrente de manejo para alimentação de novos quadros ou grupos geradores).</t>
  </si>
  <si>
    <t>Redes elétricas</t>
  </si>
  <si>
    <t>3.3.1</t>
  </si>
  <si>
    <t>Não previsão de interferências</t>
  </si>
  <si>
    <t>Risco de ocorrência de especificações que não atendam aos requisitos de desempenho/eficácia desejado para a obra.</t>
  </si>
  <si>
    <t>Especificações impróprias ou insuficientes</t>
  </si>
  <si>
    <t>3.2.2</t>
  </si>
  <si>
    <t>Risco de ocorrência de especificações que não comtemplem todos os insumos/serviços necessários para a construção do objeto conforme concebido.</t>
  </si>
  <si>
    <t>Especificações incompletas</t>
  </si>
  <si>
    <t>3.2.1</t>
  </si>
  <si>
    <t>Risco em especificações de projetos</t>
  </si>
  <si>
    <t>Risco de erros no levantamento de quantitativos, com quantidades inferiores às necessárias para a construção do objeto.</t>
  </si>
  <si>
    <t>Quantitativos insuficientes</t>
  </si>
  <si>
    <t>3.1.2</t>
  </si>
  <si>
    <t>Risco da não inclusão de serviços - principais ou intermediários - essenciais para a construção do objeto.</t>
  </si>
  <si>
    <t>Omissão de serviços</t>
  </si>
  <si>
    <t>3.1.1</t>
  </si>
  <si>
    <t>1 - Relacionar em tópico do projeto básico e prever também em cláusula contratual a obrigação da contratada em elaborar por suas expensas exclusivas, detalhamentos executivos adicionais que não constem no rol de documentos juntados ao edital.
2 - Anexar obrigatoriamente ao projeto básico, todas as pranchas arquitetônicas e de engenharia.
3 - Relacionar em tópico do projeto básico e prever também em cláusula contratual a obrigação da contratada em visitar o local da obra e atestar total ciência de todos os procedimentos, técnicas e equipamentos necessários para a execução total da obra pretendida, devendo as licitantes executarem todos os levantamentos necessários ao desenvolvimento da obra de modo a não incorrer em omissões, que não poderão ser alegadas em favor de eventuais pretenções de acréscimos de preços.
4 - Prever cláusula contratual de garantia de revisão de equilíbrio econômico-financeiro do projeto.</t>
  </si>
  <si>
    <t>Risco orçamentários</t>
  </si>
  <si>
    <t>RISCOS DE ERROS DE PROJETOS DE ENGENHARIA</t>
  </si>
  <si>
    <t>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t>
  </si>
  <si>
    <t>Compartilhada</t>
  </si>
  <si>
    <t>Risco de consumo de material superior aos previstos nas composições de custos unitários, em decorrência de paginações específicas ou detalhes estéticos que possam aumentar o desperdício de material ou o tempo de execução.</t>
  </si>
  <si>
    <t>Detalhamentos arquitetônicos</t>
  </si>
  <si>
    <t>2.1.1</t>
  </si>
  <si>
    <t>Projeto de Arquitetura</t>
  </si>
  <si>
    <t>RISCOS NORMAIS DE PROJETOS DE ENGENHARIA</t>
  </si>
  <si>
    <t>1 - Elaborar - mediante contribuição de membros da unidade vizinha, da FISCALIZAÇÃO, de projetos e da CONTRATADA - plano de ataque que atenda às demandas operacionais da referida unidade, contemplando a maior produtividade possível;
2 - Fixar item no Edital de licitação que obrigue a CONTRATADA a apresentar Histograma de mão-de-obra e equipamentos juntamente ao cronograma da obra, no início da execução do contrato, devendo este documento ser apreciado pela FISCALIZAÇÃO e reformulado até que se adeque ao prazo de execução da obra. Deverá ser fixada cláusula contratual que obrigue a CONTRATADA a alocar os recursos conforme Histograma aprovado;
3 - Fixar cláusula contratual que obrigue a CONTRATADA a obedecer o mais fielmente possível o plano de ataque traçado no início da obra, sendo cabíveis as devidas penalizações pertinentes.
4 - Fixar cláusula contratual que detalhe os processos de recebimento provisório e recebimento definitivo de obras, submetendo à responsabilidade da CONTRATADA o seu devido cumprimento.</t>
  </si>
  <si>
    <t>Contratada</t>
  </si>
  <si>
    <t>Risco de incapacidade financeira e/ou gerencial da contratada para obedecer ao plano de ataque.</t>
  </si>
  <si>
    <t>Inadequação da CONTRATADA ao Plano de Ataque.</t>
  </si>
  <si>
    <t>1.3.1</t>
  </si>
  <si>
    <t>Contingências de Produção</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</si>
  <si>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t>
  </si>
  <si>
    <t>Risco de falha executiva proveniente da má aplicação de materiais, de acabamento ou não, que possam vir a afetar o desempenho de parte ou de toda a edificação, tanto no aspecto funcional como no estético.</t>
  </si>
  <si>
    <t>Incorreta aplicação de materiais</t>
  </si>
  <si>
    <t>1.2.3.1</t>
  </si>
  <si>
    <t>Falhas operacionais</t>
  </si>
  <si>
    <t>1.2.3</t>
  </si>
  <si>
    <t>1 - Fixar no Edital de licitação item que obrigue a CONTRATADA a obter todas as licenças e autorizações, referentes à execução da obra, antes do início das atividades.</t>
  </si>
  <si>
    <t>Contratada e Administração</t>
  </si>
  <si>
    <t>Risco de embargos provenientes de sanções órgãos de regulação trabalhistas, do CREA, de órgãos de regulação do meio ambiente entre outros.</t>
  </si>
  <si>
    <t>Embargos legais</t>
  </si>
  <si>
    <t>1.2.2.2</t>
  </si>
  <si>
    <t>1 - Fixar no Edital de licitação item que obrigue a CONTRATADA a elaborar programas de prevenção de situações de risco de trabalho (PPRA, PCMSO, PCMAT) e submetê-los à apreciação da FISCALIZAÇÃO em até 10 (dez) dias corridos após a assinatura da Autorização de Serviço;
2 - Fixar cláusula contratual que obrigue a CONTRATADA a implementar os referidos programas nos promeiros 30 dias de obra.</t>
  </si>
  <si>
    <t>Contratada e Seguradora</t>
  </si>
  <si>
    <t>Risco de paralização e perda de confiabilidade da instituição provenientes de acidentes de trabalho.</t>
  </si>
  <si>
    <t>Acidentes de trabalho</t>
  </si>
  <si>
    <t>1.2.2.1</t>
  </si>
  <si>
    <t>Descontinuidades no trabalho</t>
  </si>
  <si>
    <t>1.2.2</t>
  </si>
  <si>
    <t>1 - Fixar cláusula contratual que obrigue a CONTRATADA a reparar quaisquer danos ou prejuízos financeiros (imputados às edificações, aparelhos públicos circunvizinhos e qualquer bem móvel ou imóvel) que sejam consequência da atuação direta ou indireta da CONTRATADA na execução da obra;
2 - Relacionar tópico no Edital de licatação e fixar cláusula contratual que obrigue a CONTRATADA a obter autorização do órgão de regulação de trânsito competente, quando da necessidade de execução de trabalhos que venham a requerer ocupação de parte ou totalidade de faixa da via pública, devendo, essas operações serem, também, submetidas à avaliação prévia da FISCALIZAÇÃO.</t>
  </si>
  <si>
    <t>Risco de ocorrência de incidentes ou condições de longa duração que causem danos ao patrimônio ou quaisquer outros riscos financeiros decorrentes das atividades desenvolvidas dentro e nas imediações do canteiro de obra.</t>
  </si>
  <si>
    <t>Interferências na vizinhança</t>
  </si>
  <si>
    <t>1 - Fixar tópico no Edital de licitação que informe as licitantes quanto à necessidade de fornecer por suas próprias expensas, toda a água destinada à produção e consumo humano, não podendo a CONTRATADA contar com fornecimento por parte da unidade.
2 - Fixar tópico no Edital de licitação que obrigue a CONTRATADA a interligar instalações de esgoto do canteiro de obra em ponto de destinação a ser determinado pela FISCALIZAÇÃO no ato de assinatura da Autorização de Serviço.</t>
  </si>
  <si>
    <t>Risco de quebra na continuidade dos serviços devido à falta de água.</t>
  </si>
  <si>
    <t>Água e esgoto provisórios</t>
  </si>
  <si>
    <t>1 - A COENG deverá fornecer, no ato de assinatura da Autorização de Serviço, croqui básico de disposição das áreas destinadas à produção, armazenagem, entre outras que compõem a organização geral do canteiro de obra.</t>
  </si>
  <si>
    <t>Risco de interferências no funcionamento normal da unidade, bem como de poluição sonora e do ar em locais sensíveis a elas.</t>
  </si>
  <si>
    <t>Espaços para produção/fabricação/transformação de insumos.</t>
  </si>
  <si>
    <t>1 - Fixar tópico no Projeto Básico e no Edital de licitação que descreva de forma precisa as dimensões dos acessos e os riscos de acidentes de trânsito.
2 - Fixar cláusula contratual que obrigue a CONTRATADA a respeitar os horários fixados pela FISCALIZAÇÃO, para entrega de material na obra e entrada de veículos pesados em geral.</t>
  </si>
  <si>
    <t>Risco de quebras na continuidade do fornecimento de materiais ou da impossibilidade de ingresso de guidastes ou caminhões betoneira, por conta de dificuldades de acesso de veículos pesados.</t>
  </si>
  <si>
    <t>Acesso de veículos pesados</t>
  </si>
  <si>
    <t>1.2.1</t>
  </si>
  <si>
    <t>Contingências no Canteiro</t>
  </si>
  <si>
    <t>1 - Apontar no Projeto Básico as especificações técnicas para cada serviço;
2 - Fixar cláusula contratual que obrigue a CONTRATADA a submeter ao julgamento da FISCALIZAÇÃO (mediante laudos, ensaios ou certificados) a conformidade dos materiais pretendidos com antecedência, respeitados os prazos de atendimento indicados pelos fornecedores, devendo ser obedecidos os prazos fixados no cronograma da obra.</t>
  </si>
  <si>
    <t>Risco de aplicação de materiais com qualidade inferior à desejada ou que não atendam aos requisitos mínimos estabelecidos pela normativa brasileira ou internacional comparada.</t>
  </si>
  <si>
    <t>Qualidade de materiais</t>
  </si>
  <si>
    <t>1.1.3</t>
  </si>
  <si>
    <t xml:space="preserve">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
</t>
  </si>
  <si>
    <t>Risco de consumo de material superior aos previstos nas composições de custos unitários.</t>
  </si>
  <si>
    <t>Consumo de materiais</t>
  </si>
  <si>
    <t>1.1.2</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</si>
  <si>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Devendo extenderem-se essas obrigações às SUBCONTRATADAS.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 Devendo extenderem-se essas obrigações às SUBCONTRATADAS.</t>
  </si>
  <si>
    <t>Risco de perda de produtividade em função da baixa qualificação da mão-de-obra ou da alta complexidade dos serviços.</t>
  </si>
  <si>
    <t>Nível de qualificação da mão-de-obra</t>
  </si>
  <si>
    <t>1.1.1</t>
  </si>
  <si>
    <t>Contingências de Execução</t>
  </si>
  <si>
    <t>RISCOS DE ENGENHARIA</t>
  </si>
  <si>
    <t>MITIGAÇÃO</t>
  </si>
  <si>
    <t>ALOCAÇÃO</t>
  </si>
  <si>
    <t>DEFINIÇÃO</t>
  </si>
  <si>
    <t>RISCO</t>
  </si>
  <si>
    <t>MATRIZ DE RISCOS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</si>
</sst>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0.00\ %"/>
    <numFmt numFmtId="165" formatCode="_(* #,##0.00_);_(* \(#,##0.00\);_(* &quot;-&quot;??_);_(@_)"/>
    <numFmt numFmtId="166" formatCode="_(&quot;R$ &quot;* #,##0.00_);_(&quot;R$ &quot;* \(#,##0.00\);_(&quot;R$ &quot;* &quot;-&quot;??_);_(@_)"/>
    <numFmt numFmtId="167" formatCode="#,##0.0000000"/>
  </numFmts>
  <fonts count="53" x14ac:knownFonts="1">
    <font>
      <sz val="11"/>
      <name val="Arial"/>
      <family val="1"/>
    </font>
    <font>
      <sz val="11"/>
      <color theme="1"/>
      <name val="Calibri"/>
      <family val="2"/>
      <scheme val="minor"/>
    </font>
    <font>
      <sz val="11"/>
      <color theme="1"/>
      <name val="Calibri"/>
      <family val="2"/>
      <scheme val="minor"/>
    </font>
    <font>
      <b/>
      <sz val="11"/>
      <name val="Arial"/>
      <family val="1"/>
    </font>
    <font>
      <b/>
      <sz val="11"/>
      <name val="Arial"/>
      <family val="1"/>
    </font>
    <font>
      <b/>
      <sz val="11"/>
      <name val="Arial"/>
      <family val="1"/>
    </font>
    <font>
      <b/>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b/>
      <sz val="10"/>
      <color rgb="FF000000"/>
      <name val="Arial"/>
      <family val="1"/>
    </font>
    <font>
      <b/>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sz val="10"/>
      <name val="Arial"/>
      <family val="1"/>
    </font>
    <font>
      <sz val="10"/>
      <name val="Arial"/>
      <family val="1"/>
    </font>
    <font>
      <sz val="11"/>
      <name val="Arial"/>
      <family val="1"/>
    </font>
    <font>
      <b/>
      <sz val="11"/>
      <color theme="1"/>
      <name val="Calibri"/>
      <family val="2"/>
      <scheme val="minor"/>
    </font>
    <font>
      <sz val="10"/>
      <name val="Arial"/>
      <family val="2"/>
    </font>
    <font>
      <sz val="8"/>
      <name val="Arial Black"/>
      <family val="2"/>
    </font>
    <font>
      <b/>
      <sz val="11.5"/>
      <name val="Arial"/>
      <family val="2"/>
    </font>
    <font>
      <b/>
      <sz val="12"/>
      <name val="Arial Narrow"/>
      <family val="2"/>
    </font>
    <font>
      <b/>
      <sz val="12"/>
      <color theme="1"/>
      <name val="Calibri"/>
      <family val="2"/>
      <scheme val="minor"/>
    </font>
    <font>
      <sz val="10"/>
      <name val="Arial Black"/>
      <family val="2"/>
    </font>
    <font>
      <b/>
      <sz val="10"/>
      <name val="Arial"/>
      <family val="2"/>
    </font>
    <font>
      <b/>
      <sz val="10"/>
      <color indexed="8"/>
      <name val="Arial"/>
      <family val="2"/>
    </font>
    <font>
      <sz val="10"/>
      <color indexed="8"/>
      <name val="Arial"/>
      <family val="2"/>
    </font>
    <font>
      <sz val="12"/>
      <color theme="1"/>
      <name val="Calibri"/>
      <family val="2"/>
      <scheme val="minor"/>
    </font>
    <font>
      <b/>
      <sz val="11"/>
      <color theme="0"/>
      <name val="Arial"/>
      <family val="2"/>
    </font>
    <font>
      <b/>
      <sz val="9"/>
      <name val="Arial Narrow"/>
      <family val="2"/>
    </font>
    <font>
      <sz val="10"/>
      <name val="Arial Narrow"/>
      <family val="2"/>
    </font>
    <font>
      <b/>
      <sz val="10"/>
      <name val="Arial Narrow"/>
      <family val="2"/>
    </font>
    <font>
      <b/>
      <strike/>
      <sz val="10"/>
      <name val="Arial Narrow"/>
      <family val="2"/>
    </font>
    <font>
      <b/>
      <sz val="12"/>
      <color theme="0"/>
      <name val="Arial Narrow"/>
      <family val="2"/>
    </font>
    <font>
      <b/>
      <sz val="11"/>
      <name val="Arial Narrow"/>
      <family val="2"/>
    </font>
    <font>
      <sz val="11"/>
      <name val="Arial Narrow"/>
      <family val="2"/>
    </font>
    <font>
      <b/>
      <sz val="11"/>
      <color theme="1"/>
      <name val="Arial Narrow"/>
      <family val="2"/>
    </font>
    <font>
      <b/>
      <sz val="10"/>
      <color theme="1"/>
      <name val="Arial Narrow"/>
      <family val="2"/>
    </font>
    <font>
      <b/>
      <sz val="12"/>
      <color theme="1"/>
      <name val="Arial Narrow"/>
      <family val="2"/>
    </font>
    <font>
      <b/>
      <sz val="11.5"/>
      <name val="Arial Narrow"/>
      <family val="2"/>
    </font>
    <font>
      <b/>
      <sz val="11"/>
      <color theme="0"/>
      <name val="Calibri"/>
      <family val="2"/>
      <scheme val="minor"/>
    </font>
    <font>
      <b/>
      <sz val="11"/>
      <color theme="1"/>
      <name val="Calibri"/>
      <family val="2"/>
    </font>
    <font>
      <sz val="11"/>
      <color theme="1"/>
      <name val="Calibri"/>
      <family val="2"/>
    </font>
    <font>
      <b/>
      <sz val="14"/>
      <color theme="1"/>
      <name val="Calibri"/>
      <family val="2"/>
      <scheme val="minor"/>
    </font>
    <font>
      <b/>
      <u/>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1" tint="0.249977111117893"/>
        <bgColor indexed="64"/>
      </patternFill>
    </fill>
    <fill>
      <patternFill patternType="solid">
        <fgColor theme="4"/>
        <bgColor indexed="64"/>
      </patternFill>
    </fill>
  </fills>
  <borders count="61">
    <border>
      <left/>
      <right/>
      <top/>
      <bottom/>
      <diagonal/>
    </border>
    <border>
      <left style="thin">
        <color rgb="FFCCCCCC"/>
      </left>
      <right style="thin">
        <color rgb="FFCCCCCC"/>
      </right>
      <top style="thin">
        <color rgb="FFCCCCCC"/>
      </top>
      <bottom style="thin">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CCCCCC"/>
      </right>
      <top style="thin">
        <color rgb="FFCCCCCC"/>
      </top>
      <bottom style="thin">
        <color rgb="FFCCCCCC"/>
      </bottom>
      <diagonal/>
    </border>
    <border>
      <left style="thin">
        <color rgb="FFCCCCCC"/>
      </left>
      <right style="medium">
        <color indexed="64"/>
      </right>
      <top style="thin">
        <color rgb="FFCCCCCC"/>
      </top>
      <bottom style="thin">
        <color rgb="FFCCCCCC"/>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CCCCCC"/>
      </right>
      <top/>
      <bottom style="thin">
        <color rgb="FFCCCCCC"/>
      </bottom>
      <diagonal/>
    </border>
    <border>
      <left style="thin">
        <color rgb="FFCCCCCC"/>
      </left>
      <right style="thin">
        <color rgb="FFCCCCCC"/>
      </right>
      <top/>
      <bottom style="thin">
        <color rgb="FFCCCCCC"/>
      </bottom>
      <diagonal/>
    </border>
    <border>
      <left style="thin">
        <color rgb="FFCCCCCC"/>
      </left>
      <right style="medium">
        <color indexed="64"/>
      </right>
      <top/>
      <bottom style="thin">
        <color rgb="FFCCCCCC"/>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0092F6"/>
      </bottom>
      <diagonal/>
    </border>
    <border>
      <left/>
      <right/>
      <top/>
      <bottom style="thick">
        <color rgb="FFFF5500"/>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ck">
        <color rgb="FF000000"/>
      </top>
      <bottom/>
      <diagonal/>
    </border>
    <border>
      <left style="medium">
        <color indexed="64"/>
      </left>
      <right/>
      <top style="thick">
        <color rgb="FF000000"/>
      </top>
      <bottom/>
      <diagonal/>
    </border>
    <border>
      <left/>
      <right style="medium">
        <color indexed="64"/>
      </right>
      <top style="thick">
        <color rgb="FF000000"/>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7">
    <xf numFmtId="0" fontId="0" fillId="0" borderId="0"/>
    <xf numFmtId="44" fontId="24" fillId="0" borderId="0" applyFont="0" applyFill="0" applyBorder="0" applyAlignment="0" applyProtection="0"/>
    <xf numFmtId="0" fontId="26" fillId="0" borderId="0"/>
    <xf numFmtId="9" fontId="26"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300">
    <xf numFmtId="0" fontId="0" fillId="0" borderId="0" xfId="0"/>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1" xfId="0" applyFont="1" applyFill="1" applyBorder="1" applyAlignment="1">
      <alignment horizontal="left" vertical="top" wrapText="1"/>
    </xf>
    <xf numFmtId="0" fontId="9" fillId="2" borderId="1" xfId="0" applyFont="1" applyFill="1" applyBorder="1" applyAlignment="1">
      <alignment horizontal="right" vertical="top" wrapText="1"/>
    </xf>
    <xf numFmtId="4" fontId="10" fillId="2" borderId="1" xfId="0" applyNumberFormat="1" applyFont="1" applyFill="1" applyBorder="1" applyAlignment="1">
      <alignment horizontal="right" vertical="top" wrapText="1"/>
    </xf>
    <xf numFmtId="164" fontId="11" fillId="2" borderId="8" xfId="0" applyNumberFormat="1" applyFont="1" applyFill="1" applyBorder="1" applyAlignment="1">
      <alignment horizontal="right" vertical="top" wrapText="1"/>
    </xf>
    <xf numFmtId="0" fontId="13" fillId="2" borderId="7" xfId="0" applyFont="1" applyFill="1" applyBorder="1" applyAlignment="1">
      <alignment horizontal="left" vertical="top" wrapText="1"/>
    </xf>
    <xf numFmtId="0" fontId="15" fillId="2" borderId="1" xfId="0" applyFont="1" applyFill="1" applyBorder="1" applyAlignment="1">
      <alignment horizontal="right" vertical="top" wrapText="1"/>
    </xf>
    <xf numFmtId="0" fontId="13"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4" fontId="16" fillId="2" borderId="1" xfId="0" applyNumberFormat="1" applyFont="1" applyFill="1" applyBorder="1" applyAlignment="1">
      <alignment horizontal="right" vertical="top" wrapText="1"/>
    </xf>
    <xf numFmtId="164" fontId="17" fillId="2" borderId="8" xfId="0" applyNumberFormat="1" applyFont="1" applyFill="1" applyBorder="1" applyAlignment="1">
      <alignment horizontal="right" vertical="top" wrapText="1"/>
    </xf>
    <xf numFmtId="0" fontId="23" fillId="2" borderId="5" xfId="0" applyFont="1" applyFill="1" applyBorder="1" applyAlignment="1">
      <alignment horizontal="center" vertical="top" wrapText="1"/>
    </xf>
    <xf numFmtId="0" fontId="23" fillId="2" borderId="0" xfId="0" applyFont="1" applyFill="1" applyAlignment="1">
      <alignment horizontal="center" vertical="top" wrapText="1"/>
    </xf>
    <xf numFmtId="0" fontId="23" fillId="2" borderId="6" xfId="0" applyFont="1" applyFill="1" applyBorder="1" applyAlignment="1">
      <alignment horizontal="center" vertical="top" wrapText="1"/>
    </xf>
    <xf numFmtId="0" fontId="22" fillId="2" borderId="0" xfId="0" applyFont="1" applyFill="1" applyAlignment="1">
      <alignment horizontal="left" vertical="top" wrapText="1"/>
    </xf>
    <xf numFmtId="0" fontId="20" fillId="2" borderId="0" xfId="0" applyFont="1" applyFill="1" applyAlignment="1">
      <alignment horizontal="right" vertical="top" wrapText="1"/>
    </xf>
    <xf numFmtId="0" fontId="22" fillId="2" borderId="10" xfId="0" applyFont="1" applyFill="1" applyBorder="1" applyAlignment="1">
      <alignment horizontal="left" vertical="top" wrapText="1"/>
    </xf>
    <xf numFmtId="0" fontId="20" fillId="2" borderId="10" xfId="0" applyFont="1" applyFill="1" applyBorder="1" applyAlignment="1">
      <alignment horizontal="right" vertical="top" wrapText="1"/>
    </xf>
    <xf numFmtId="0" fontId="0" fillId="2" borderId="0" xfId="0" applyFill="1"/>
    <xf numFmtId="0" fontId="19" fillId="2" borderId="0" xfId="0" applyFont="1" applyFill="1" applyAlignment="1">
      <alignment horizontal="center"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5" fillId="2" borderId="12" xfId="0" applyFont="1" applyFill="1" applyBorder="1" applyAlignment="1">
      <alignment horizontal="left" vertical="top" wrapText="1"/>
    </xf>
    <xf numFmtId="0" fontId="7" fillId="2" borderId="13" xfId="0" applyFont="1" applyFill="1" applyBorder="1" applyAlignment="1">
      <alignment horizontal="right" vertical="top" wrapText="1"/>
    </xf>
    <xf numFmtId="0" fontId="5" fillId="2" borderId="13" xfId="0" applyFont="1" applyFill="1" applyBorder="1" applyAlignment="1">
      <alignment horizontal="left" vertical="top" wrapText="1"/>
    </xf>
    <xf numFmtId="0" fontId="6" fillId="2" borderId="13" xfId="0" applyFont="1" applyFill="1" applyBorder="1" applyAlignment="1">
      <alignment horizontal="center" vertical="top" wrapText="1"/>
    </xf>
    <xf numFmtId="0" fontId="7" fillId="2" borderId="14" xfId="0" applyFont="1" applyFill="1" applyBorder="1" applyAlignment="1">
      <alignment horizontal="right" vertical="top" wrapText="1"/>
    </xf>
    <xf numFmtId="0" fontId="12" fillId="2" borderId="10" xfId="0" applyFont="1" applyFill="1" applyBorder="1" applyAlignment="1">
      <alignment horizontal="left" vertical="top" wrapText="1"/>
    </xf>
    <xf numFmtId="0" fontId="0" fillId="2" borderId="2" xfId="0" applyFill="1" applyBorder="1"/>
    <xf numFmtId="0" fontId="0" fillId="2" borderId="3" xfId="0" applyFill="1" applyBorder="1"/>
    <xf numFmtId="2" fontId="0" fillId="0" borderId="0" xfId="1" applyNumberFormat="1" applyFont="1" applyFill="1" applyBorder="1"/>
    <xf numFmtId="44" fontId="0" fillId="0" borderId="0" xfId="1" applyFont="1" applyFill="1" applyBorder="1"/>
    <xf numFmtId="0" fontId="0" fillId="2" borderId="5" xfId="0" applyFill="1" applyBorder="1"/>
    <xf numFmtId="49" fontId="0" fillId="2" borderId="0" xfId="0" applyNumberFormat="1" applyFill="1"/>
    <xf numFmtId="0" fontId="26" fillId="0" borderId="0" xfId="0" applyFont="1"/>
    <xf numFmtId="2" fontId="27" fillId="0" borderId="0" xfId="1" applyNumberFormat="1" applyFont="1" applyFill="1" applyAlignment="1">
      <alignment horizontal="center"/>
    </xf>
    <xf numFmtId="44" fontId="0" fillId="0" borderId="0" xfId="1" applyFont="1" applyFill="1"/>
    <xf numFmtId="44" fontId="25" fillId="0" borderId="0" xfId="1" applyFont="1" applyFill="1"/>
    <xf numFmtId="0" fontId="28" fillId="0" borderId="0" xfId="0" applyFont="1" applyAlignment="1">
      <alignment wrapText="1"/>
    </xf>
    <xf numFmtId="2" fontId="28" fillId="0" borderId="0" xfId="0" applyNumberFormat="1" applyFont="1" applyAlignment="1">
      <alignment wrapText="1"/>
    </xf>
    <xf numFmtId="44" fontId="28" fillId="0" borderId="0" xfId="1" applyFont="1" applyFill="1" applyAlignment="1">
      <alignment wrapText="1"/>
    </xf>
    <xf numFmtId="0" fontId="25" fillId="0" borderId="0" xfId="0" applyFont="1"/>
    <xf numFmtId="2" fontId="0" fillId="0" borderId="0" xfId="0" applyNumberFormat="1"/>
    <xf numFmtId="0" fontId="29" fillId="2" borderId="0" xfId="2" applyFont="1" applyFill="1" applyAlignment="1">
      <alignment vertical="center"/>
    </xf>
    <xf numFmtId="0" fontId="0" fillId="0" borderId="0" xfId="0" applyAlignment="1">
      <alignment horizontal="right"/>
    </xf>
    <xf numFmtId="0" fontId="27" fillId="0" borderId="0" xfId="0" applyFont="1"/>
    <xf numFmtId="0" fontId="30" fillId="4" borderId="0" xfId="0" applyFont="1" applyFill="1" applyAlignment="1">
      <alignment vertical="top" wrapText="1"/>
    </xf>
    <xf numFmtId="0" fontId="31" fillId="0" borderId="0" xfId="0" applyFont="1"/>
    <xf numFmtId="44" fontId="29" fillId="2" borderId="0" xfId="1" applyFont="1" applyFill="1" applyBorder="1" applyAlignment="1">
      <alignment vertical="center"/>
    </xf>
    <xf numFmtId="0" fontId="27" fillId="2" borderId="0" xfId="0" applyFont="1" applyFill="1"/>
    <xf numFmtId="0" fontId="0" fillId="0" borderId="20" xfId="0" applyBorder="1"/>
    <xf numFmtId="0" fontId="0" fillId="0" borderId="21" xfId="0" applyBorder="1"/>
    <xf numFmtId="0" fontId="32" fillId="0" borderId="22" xfId="0" applyFont="1" applyBorder="1"/>
    <xf numFmtId="0" fontId="32" fillId="0" borderId="23" xfId="0" applyFont="1" applyBorder="1"/>
    <xf numFmtId="0" fontId="0" fillId="0" borderId="24" xfId="0" applyBorder="1"/>
    <xf numFmtId="0" fontId="26" fillId="5" borderId="25" xfId="0" applyFont="1" applyFill="1" applyBorder="1"/>
    <xf numFmtId="0" fontId="26" fillId="5" borderId="26" xfId="0" applyFont="1" applyFill="1" applyBorder="1"/>
    <xf numFmtId="0" fontId="33" fillId="5" borderId="27" xfId="0" applyFont="1" applyFill="1" applyBorder="1" applyAlignment="1">
      <alignment horizontal="center"/>
    </xf>
    <xf numFmtId="0" fontId="26" fillId="0" borderId="25" xfId="0" applyFont="1" applyBorder="1"/>
    <xf numFmtId="10" fontId="26" fillId="0" borderId="27" xfId="3" applyNumberFormat="1" applyFont="1" applyFill="1" applyBorder="1" applyAlignment="1">
      <alignment horizontal="center"/>
    </xf>
    <xf numFmtId="0" fontId="32" fillId="0" borderId="24" xfId="0" applyFont="1" applyBorder="1"/>
    <xf numFmtId="10" fontId="32" fillId="0" borderId="27" xfId="3" applyNumberFormat="1" applyFont="1" applyFill="1" applyBorder="1" applyAlignment="1">
      <alignment horizontal="center"/>
    </xf>
    <xf numFmtId="10" fontId="26" fillId="5" borderId="27" xfId="0" applyNumberFormat="1" applyFont="1" applyFill="1" applyBorder="1" applyAlignment="1">
      <alignment horizontal="center"/>
    </xf>
    <xf numFmtId="10" fontId="26" fillId="0" borderId="27" xfId="0" applyNumberFormat="1" applyFont="1" applyBorder="1" applyAlignment="1">
      <alignment horizontal="center"/>
    </xf>
    <xf numFmtId="0" fontId="34" fillId="0" borderId="25" xfId="0" applyFont="1" applyBorder="1"/>
    <xf numFmtId="10" fontId="32" fillId="0" borderId="27" xfId="0" applyNumberFormat="1" applyFont="1" applyBorder="1" applyAlignment="1">
      <alignment horizontal="center"/>
    </xf>
    <xf numFmtId="0" fontId="34" fillId="0" borderId="25" xfId="0" applyFont="1" applyBorder="1" applyAlignment="1">
      <alignment wrapText="1"/>
    </xf>
    <xf numFmtId="0" fontId="0" fillId="0" borderId="28" xfId="0" applyBorder="1"/>
    <xf numFmtId="0" fontId="26" fillId="0" borderId="29" xfId="0" applyFont="1" applyBorder="1"/>
    <xf numFmtId="10" fontId="32" fillId="0" borderId="30" xfId="0" applyNumberFormat="1" applyFont="1" applyBorder="1" applyAlignment="1">
      <alignment horizontal="center"/>
    </xf>
    <xf numFmtId="10" fontId="35" fillId="3" borderId="0" xfId="0" applyNumberFormat="1" applyFont="1" applyFill="1" applyAlignment="1">
      <alignment vertical="top" wrapText="1"/>
    </xf>
    <xf numFmtId="10" fontId="35" fillId="4" borderId="0" xfId="0" applyNumberFormat="1" applyFont="1" applyFill="1" applyAlignment="1">
      <alignment vertical="top" wrapText="1"/>
    </xf>
    <xf numFmtId="0" fontId="2" fillId="2" borderId="0" xfId="4" applyFill="1"/>
    <xf numFmtId="0" fontId="2" fillId="0" borderId="0" xfId="4"/>
    <xf numFmtId="49" fontId="36" fillId="2" borderId="32" xfId="4" applyNumberFormat="1" applyFont="1" applyFill="1" applyBorder="1" applyAlignment="1">
      <alignment horizontal="center" vertical="center"/>
    </xf>
    <xf numFmtId="49" fontId="36" fillId="2" borderId="0" xfId="4" applyNumberFormat="1" applyFont="1" applyFill="1" applyAlignment="1">
      <alignment horizontal="center" vertical="center"/>
    </xf>
    <xf numFmtId="165" fontId="39" fillId="0" borderId="37" xfId="4" applyNumberFormat="1" applyFont="1" applyBorder="1" applyAlignment="1">
      <alignment horizontal="center" vertical="center" wrapText="1"/>
    </xf>
    <xf numFmtId="0" fontId="39" fillId="0" borderId="40" xfId="4" applyFont="1" applyBorder="1" applyAlignment="1">
      <alignment horizontal="center" vertical="center"/>
    </xf>
    <xf numFmtId="0" fontId="38" fillId="0" borderId="40" xfId="4" applyFont="1" applyBorder="1" applyAlignment="1">
      <alignment vertical="center"/>
    </xf>
    <xf numFmtId="10" fontId="38" fillId="0" borderId="41" xfId="5" applyNumberFormat="1" applyFont="1" applyBorder="1" applyAlignment="1" applyProtection="1">
      <alignment horizontal="center" vertical="center"/>
      <protection locked="0"/>
    </xf>
    <xf numFmtId="10" fontId="39" fillId="0" borderId="44" xfId="5" applyNumberFormat="1" applyFont="1" applyBorder="1" applyAlignment="1">
      <alignment horizontal="center" vertical="center"/>
    </xf>
    <xf numFmtId="0" fontId="38" fillId="0" borderId="45" xfId="4" applyFont="1" applyBorder="1" applyAlignment="1">
      <alignment vertical="center"/>
    </xf>
    <xf numFmtId="10" fontId="38" fillId="0" borderId="47" xfId="5" applyNumberFormat="1" applyFont="1" applyBorder="1" applyAlignment="1" applyProtection="1">
      <alignment horizontal="center" vertical="center"/>
      <protection locked="0"/>
    </xf>
    <xf numFmtId="0" fontId="38" fillId="0" borderId="32" xfId="4" applyFont="1" applyBorder="1" applyAlignment="1">
      <alignment horizontal="center" vertical="center"/>
    </xf>
    <xf numFmtId="0" fontId="38" fillId="0" borderId="0" xfId="4" applyFont="1" applyAlignment="1">
      <alignment horizontal="center" vertical="center"/>
    </xf>
    <xf numFmtId="0" fontId="38" fillId="0" borderId="32" xfId="4" applyFont="1" applyBorder="1" applyAlignment="1">
      <alignment horizontal="right" vertical="center"/>
    </xf>
    <xf numFmtId="0" fontId="38" fillId="0" borderId="0" xfId="4" applyFont="1" applyAlignment="1">
      <alignment horizontal="right" vertical="center"/>
    </xf>
    <xf numFmtId="166" fontId="40" fillId="0" borderId="0" xfId="5" applyNumberFormat="1" applyFont="1" applyBorder="1" applyAlignment="1">
      <alignment vertical="center"/>
    </xf>
    <xf numFmtId="0" fontId="29" fillId="2" borderId="32" xfId="4" applyFont="1" applyFill="1" applyBorder="1" applyAlignment="1">
      <alignment horizontal="center" vertical="center"/>
    </xf>
    <xf numFmtId="0" fontId="29" fillId="2" borderId="0" xfId="4" applyFont="1" applyFill="1" applyAlignment="1">
      <alignment horizontal="center" vertical="center"/>
    </xf>
    <xf numFmtId="10" fontId="29" fillId="2" borderId="0" xfId="4" applyNumberFormat="1" applyFont="1" applyFill="1" applyAlignment="1">
      <alignment vertical="center"/>
    </xf>
    <xf numFmtId="0" fontId="2" fillId="2" borderId="32" xfId="4" applyFill="1" applyBorder="1"/>
    <xf numFmtId="0" fontId="8" fillId="2" borderId="1" xfId="0" applyFont="1" applyFill="1" applyBorder="1" applyAlignment="1">
      <alignment horizontal="righ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right" vertical="top" wrapText="1"/>
    </xf>
    <xf numFmtId="0" fontId="3" fillId="2" borderId="1" xfId="0" applyFont="1" applyFill="1" applyBorder="1" applyAlignment="1">
      <alignment horizontal="center" vertical="top" wrapText="1"/>
    </xf>
    <xf numFmtId="0" fontId="13" fillId="2" borderId="1" xfId="0" applyFont="1" applyFill="1" applyBorder="1" applyAlignment="1">
      <alignment horizontal="right" vertical="top" wrapText="1"/>
    </xf>
    <xf numFmtId="0" fontId="13" fillId="2" borderId="1" xfId="0" applyFont="1" applyFill="1" applyBorder="1" applyAlignment="1">
      <alignment horizontal="center" vertical="top" wrapText="1"/>
    </xf>
    <xf numFmtId="167" fontId="13" fillId="2" borderId="1" xfId="0" applyNumberFormat="1" applyFont="1" applyFill="1" applyBorder="1" applyAlignment="1">
      <alignment horizontal="right" vertical="top" wrapText="1"/>
    </xf>
    <xf numFmtId="4" fontId="13" fillId="2" borderId="1" xfId="0" applyNumberFormat="1" applyFont="1" applyFill="1" applyBorder="1" applyAlignment="1">
      <alignment horizontal="right" vertical="top" wrapText="1"/>
    </xf>
    <xf numFmtId="0" fontId="22" fillId="2" borderId="1" xfId="0" applyFont="1" applyFill="1" applyBorder="1" applyAlignment="1">
      <alignment horizontal="left" vertical="top" wrapText="1"/>
    </xf>
    <xf numFmtId="0" fontId="22" fillId="2" borderId="1" xfId="0" applyFont="1" applyFill="1" applyBorder="1" applyAlignment="1">
      <alignment horizontal="right" vertical="top" wrapText="1"/>
    </xf>
    <xf numFmtId="0" fontId="22" fillId="2" borderId="1" xfId="0" applyFont="1" applyFill="1" applyBorder="1" applyAlignment="1">
      <alignment horizontal="center" vertical="top" wrapText="1"/>
    </xf>
    <xf numFmtId="167" fontId="22" fillId="2" borderId="1" xfId="0" applyNumberFormat="1" applyFont="1" applyFill="1" applyBorder="1" applyAlignment="1">
      <alignment horizontal="right" vertical="top" wrapText="1"/>
    </xf>
    <xf numFmtId="4" fontId="22" fillId="2" borderId="1" xfId="0" applyNumberFormat="1" applyFont="1" applyFill="1" applyBorder="1" applyAlignment="1">
      <alignment horizontal="right" vertical="top" wrapText="1"/>
    </xf>
    <xf numFmtId="0" fontId="13" fillId="2" borderId="52" xfId="0" applyFont="1" applyFill="1" applyBorder="1" applyAlignment="1">
      <alignment horizontal="left" vertical="top" wrapText="1"/>
    </xf>
    <xf numFmtId="0" fontId="22" fillId="2" borderId="0" xfId="0" applyFont="1" applyFill="1" applyAlignment="1">
      <alignment horizontal="center" vertical="top" wrapText="1"/>
    </xf>
    <xf numFmtId="0" fontId="12" fillId="2" borderId="0" xfId="0" applyFont="1" applyFill="1" applyAlignment="1">
      <alignment horizontal="left" vertical="top" wrapText="1"/>
    </xf>
    <xf numFmtId="4" fontId="8" fillId="2" borderId="8" xfId="0" applyNumberFormat="1" applyFont="1" applyFill="1" applyBorder="1" applyAlignment="1">
      <alignment horizontal="righ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right" vertical="top" wrapText="1"/>
    </xf>
    <xf numFmtId="4" fontId="13" fillId="2" borderId="8" xfId="0" applyNumberFormat="1" applyFont="1" applyFill="1" applyBorder="1" applyAlignment="1">
      <alignment horizontal="right" vertical="top" wrapText="1"/>
    </xf>
    <xf numFmtId="0" fontId="22" fillId="2" borderId="7" xfId="0" applyFont="1" applyFill="1" applyBorder="1" applyAlignment="1">
      <alignment horizontal="left" vertical="top" wrapText="1"/>
    </xf>
    <xf numFmtId="4" fontId="22" fillId="2" borderId="8" xfId="0" applyNumberFormat="1" applyFont="1" applyFill="1" applyBorder="1" applyAlignment="1">
      <alignment horizontal="right" vertical="top" wrapText="1"/>
    </xf>
    <xf numFmtId="0" fontId="22" fillId="2" borderId="5" xfId="0" applyFont="1" applyFill="1" applyBorder="1" applyAlignment="1">
      <alignment horizontal="right" vertical="top" wrapText="1"/>
    </xf>
    <xf numFmtId="0" fontId="22" fillId="2" borderId="0" xfId="0" applyFont="1" applyFill="1" applyAlignment="1">
      <alignment horizontal="right" vertical="top" wrapText="1"/>
    </xf>
    <xf numFmtId="4" fontId="22" fillId="2" borderId="0" xfId="0" applyNumberFormat="1" applyFont="1" applyFill="1" applyAlignment="1">
      <alignment horizontal="right" vertical="top" wrapText="1"/>
    </xf>
    <xf numFmtId="4" fontId="22" fillId="2" borderId="6" xfId="0" applyNumberFormat="1" applyFont="1" applyFill="1" applyBorder="1" applyAlignment="1">
      <alignment horizontal="right" vertical="top" wrapText="1"/>
    </xf>
    <xf numFmtId="0" fontId="12" fillId="2" borderId="5" xfId="0" applyFont="1" applyFill="1" applyBorder="1" applyAlignment="1">
      <alignment horizontal="right" vertical="top" wrapText="1"/>
    </xf>
    <xf numFmtId="0" fontId="12" fillId="2" borderId="0" xfId="0" applyFont="1" applyFill="1" applyAlignment="1">
      <alignment horizontal="right" vertical="top" wrapText="1"/>
    </xf>
    <xf numFmtId="167" fontId="12" fillId="2" borderId="0" xfId="0" applyNumberFormat="1" applyFont="1" applyFill="1" applyAlignment="1">
      <alignment horizontal="right" vertical="top" wrapText="1"/>
    </xf>
    <xf numFmtId="4" fontId="12" fillId="2" borderId="6" xfId="0" applyNumberFormat="1" applyFont="1" applyFill="1" applyBorder="1" applyAlignment="1">
      <alignment horizontal="right" vertical="top" wrapText="1"/>
    </xf>
    <xf numFmtId="0" fontId="13" fillId="2" borderId="53" xfId="0" applyFont="1" applyFill="1" applyBorder="1" applyAlignment="1">
      <alignment horizontal="left" vertical="top" wrapText="1"/>
    </xf>
    <xf numFmtId="0" fontId="13" fillId="2" borderId="54" xfId="0" applyFont="1" applyFill="1" applyBorder="1" applyAlignment="1">
      <alignment horizontal="left" vertical="top" wrapText="1"/>
    </xf>
    <xf numFmtId="0" fontId="22" fillId="2" borderId="5" xfId="0" applyFont="1" applyFill="1" applyBorder="1" applyAlignment="1">
      <alignment horizontal="center" vertical="top" wrapText="1"/>
    </xf>
    <xf numFmtId="0" fontId="22" fillId="2" borderId="6" xfId="0" applyFont="1" applyFill="1" applyBorder="1" applyAlignment="1">
      <alignment horizontal="center" vertical="top" wrapText="1"/>
    </xf>
    <xf numFmtId="0" fontId="12" fillId="2" borderId="10" xfId="0" applyFont="1" applyFill="1" applyBorder="1" applyAlignment="1">
      <alignment horizontal="right" vertical="top" wrapText="1"/>
    </xf>
    <xf numFmtId="0" fontId="12" fillId="2" borderId="0" xfId="0" applyFont="1" applyFill="1" applyAlignment="1">
      <alignment horizontal="center"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3" xfId="0" applyFont="1" applyFill="1" applyBorder="1" applyAlignment="1">
      <alignment horizontal="right" vertical="top" wrapText="1"/>
    </xf>
    <xf numFmtId="4" fontId="8" fillId="2" borderId="14" xfId="0" applyNumberFormat="1" applyFont="1" applyFill="1" applyBorder="1" applyAlignment="1">
      <alignment horizontal="right" vertical="top" wrapText="1"/>
    </xf>
    <xf numFmtId="0" fontId="13" fillId="2" borderId="7" xfId="0" applyFont="1" applyFill="1" applyBorder="1" applyAlignment="1">
      <alignment horizontal="right" vertical="top" wrapText="1"/>
    </xf>
    <xf numFmtId="0" fontId="13" fillId="2" borderId="8" xfId="0" applyFont="1" applyFill="1" applyBorder="1" applyAlignment="1">
      <alignment horizontal="right" vertical="top" wrapText="1"/>
    </xf>
    <xf numFmtId="0" fontId="12" fillId="2" borderId="9" xfId="0" applyFont="1" applyFill="1" applyBorder="1" applyAlignment="1">
      <alignment horizontal="left" vertical="top" wrapText="1"/>
    </xf>
    <xf numFmtId="0" fontId="0" fillId="2" borderId="11" xfId="0" applyFill="1" applyBorder="1"/>
    <xf numFmtId="0" fontId="3" fillId="2" borderId="12" xfId="0" applyFont="1" applyFill="1" applyBorder="1" applyAlignment="1">
      <alignment horizontal="righ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horizontal="center" vertical="top" wrapText="1"/>
    </xf>
    <xf numFmtId="0" fontId="3" fillId="2" borderId="13" xfId="0" applyFont="1" applyFill="1" applyBorder="1" applyAlignment="1">
      <alignment horizontal="right" vertical="top" wrapText="1"/>
    </xf>
    <xf numFmtId="0" fontId="3" fillId="2" borderId="14" xfId="0" applyFont="1" applyFill="1" applyBorder="1" applyAlignment="1">
      <alignment horizontal="right" vertical="top" wrapText="1"/>
    </xf>
    <xf numFmtId="0" fontId="0" fillId="2" borderId="6" xfId="0" applyFill="1" applyBorder="1"/>
    <xf numFmtId="0" fontId="13" fillId="2" borderId="18" xfId="0" applyFont="1" applyFill="1" applyBorder="1" applyAlignment="1">
      <alignment horizontal="right" vertical="top" wrapText="1"/>
    </xf>
    <xf numFmtId="0" fontId="13" fillId="2" borderId="19" xfId="0" applyFont="1" applyFill="1" applyBorder="1" applyAlignment="1">
      <alignment horizontal="right" vertical="top" wrapText="1"/>
    </xf>
    <xf numFmtId="0" fontId="3" fillId="2" borderId="3" xfId="0" applyFont="1" applyFill="1" applyBorder="1" applyAlignment="1">
      <alignment vertical="top" wrapText="1"/>
    </xf>
    <xf numFmtId="0" fontId="42" fillId="2" borderId="0" xfId="2" applyFont="1" applyFill="1" applyAlignment="1">
      <alignment vertical="center"/>
    </xf>
    <xf numFmtId="0" fontId="39" fillId="2" borderId="0" xfId="2" applyFont="1" applyFill="1" applyAlignment="1">
      <alignment vertical="center"/>
    </xf>
    <xf numFmtId="44" fontId="43" fillId="2" borderId="0" xfId="1" applyFont="1" applyFill="1"/>
    <xf numFmtId="0" fontId="38" fillId="2" borderId="0" xfId="0" applyFont="1" applyFill="1"/>
    <xf numFmtId="0" fontId="44" fillId="2" borderId="0" xfId="0" applyFont="1" applyFill="1"/>
    <xf numFmtId="44" fontId="45" fillId="2" borderId="0" xfId="1" applyFont="1" applyFill="1"/>
    <xf numFmtId="0" fontId="43" fillId="2" borderId="0" xfId="0" applyFont="1" applyFill="1"/>
    <xf numFmtId="44" fontId="39" fillId="2" borderId="0" xfId="1" applyFont="1" applyFill="1" applyAlignment="1">
      <alignment horizontal="center"/>
    </xf>
    <xf numFmtId="0" fontId="46" fillId="3" borderId="0" xfId="0" applyFont="1" applyFill="1" applyAlignment="1">
      <alignment vertical="top" wrapText="1"/>
    </xf>
    <xf numFmtId="44" fontId="44" fillId="2" borderId="0" xfId="1" applyFont="1" applyFill="1"/>
    <xf numFmtId="44" fontId="39" fillId="2" borderId="0" xfId="1" applyFont="1" applyFill="1" applyAlignment="1">
      <alignment horizontal="left"/>
    </xf>
    <xf numFmtId="0" fontId="12" fillId="2" borderId="10" xfId="0" applyFont="1" applyFill="1" applyBorder="1" applyAlignment="1">
      <alignment horizontal="center" vertical="center" wrapText="1"/>
    </xf>
    <xf numFmtId="0" fontId="50" fillId="0" borderId="40" xfId="0" applyFont="1" applyBorder="1" applyAlignment="1">
      <alignment horizontal="left" vertical="center" wrapText="1"/>
    </xf>
    <xf numFmtId="0" fontId="49" fillId="0" borderId="40" xfId="0" applyFont="1" applyBorder="1" applyAlignment="1">
      <alignment horizontal="center" vertical="center" wrapText="1"/>
    </xf>
    <xf numFmtId="0" fontId="0" fillId="2" borderId="57" xfId="0" applyFill="1" applyBorder="1" applyAlignment="1">
      <alignment vertical="center"/>
    </xf>
    <xf numFmtId="0" fontId="0" fillId="2" borderId="58" xfId="0" applyFill="1" applyBorder="1" applyAlignment="1">
      <alignment vertical="center" wrapText="1"/>
    </xf>
    <xf numFmtId="0" fontId="0" fillId="2" borderId="58" xfId="0" applyFill="1" applyBorder="1" applyAlignment="1">
      <alignment horizontal="center" vertical="center" wrapText="1"/>
    </xf>
    <xf numFmtId="0" fontId="0" fillId="2" borderId="59" xfId="0" applyFill="1" applyBorder="1" applyAlignment="1">
      <alignment horizontal="left" vertical="top" wrapText="1"/>
    </xf>
    <xf numFmtId="0" fontId="0" fillId="2" borderId="32" xfId="0" applyFill="1" applyBorder="1" applyAlignment="1">
      <alignment vertical="center"/>
    </xf>
    <xf numFmtId="0" fontId="0" fillId="2" borderId="0" xfId="0" applyFill="1" applyAlignment="1">
      <alignment vertical="center" wrapText="1"/>
    </xf>
    <xf numFmtId="0" fontId="0" fillId="2" borderId="0" xfId="0" applyFill="1" applyAlignment="1">
      <alignment horizontal="center" vertical="center" wrapText="1"/>
    </xf>
    <xf numFmtId="0" fontId="0" fillId="2" borderId="60" xfId="0" applyFill="1" applyBorder="1" applyAlignment="1">
      <alignment horizontal="left" vertical="top" wrapText="1"/>
    </xf>
    <xf numFmtId="0" fontId="1" fillId="0" borderId="0" xfId="6" applyAlignment="1">
      <alignment vertical="center"/>
    </xf>
    <xf numFmtId="0" fontId="1" fillId="0" borderId="0" xfId="6" applyAlignment="1">
      <alignment horizontal="left" vertical="top" wrapText="1"/>
    </xf>
    <xf numFmtId="0" fontId="1" fillId="0" borderId="0" xfId="6" applyAlignment="1">
      <alignment horizontal="center" vertical="center" wrapText="1"/>
    </xf>
    <xf numFmtId="0" fontId="1" fillId="0" borderId="0" xfId="6" applyAlignment="1">
      <alignment vertical="center" wrapText="1"/>
    </xf>
    <xf numFmtId="0" fontId="1" fillId="0" borderId="40" xfId="6" applyBorder="1" applyAlignment="1">
      <alignment horizontal="left" vertical="top" wrapText="1"/>
    </xf>
    <xf numFmtId="0" fontId="1" fillId="0" borderId="40" xfId="6" applyBorder="1" applyAlignment="1">
      <alignment horizontal="center" vertical="center" wrapText="1"/>
    </xf>
    <xf numFmtId="0" fontId="1" fillId="0" borderId="40" xfId="6" applyBorder="1" applyAlignment="1">
      <alignment vertical="center" wrapText="1"/>
    </xf>
    <xf numFmtId="0" fontId="1" fillId="0" borderId="40" xfId="6" applyBorder="1" applyAlignment="1">
      <alignment horizontal="center" vertical="center"/>
    </xf>
    <xf numFmtId="0" fontId="25" fillId="0" borderId="40" xfId="6" applyFont="1" applyBorder="1" applyAlignment="1">
      <alignment vertical="center" wrapText="1"/>
    </xf>
    <xf numFmtId="0" fontId="25" fillId="0" borderId="40" xfId="6" applyFont="1" applyBorder="1" applyAlignment="1">
      <alignment horizontal="center" vertical="center"/>
    </xf>
    <xf numFmtId="0" fontId="25" fillId="0" borderId="40" xfId="6" applyFont="1" applyBorder="1" applyAlignment="1">
      <alignment horizontal="center" vertical="center" wrapText="1"/>
    </xf>
    <xf numFmtId="0" fontId="25" fillId="0" borderId="0" xfId="6" applyFont="1" applyAlignment="1">
      <alignment vertical="center"/>
    </xf>
    <xf numFmtId="0" fontId="48" fillId="7" borderId="34" xfId="6" applyFont="1" applyFill="1" applyBorder="1" applyAlignment="1">
      <alignment horizontal="center" vertical="top" wrapText="1"/>
    </xf>
    <xf numFmtId="0" fontId="48" fillId="7" borderId="33" xfId="6" applyFont="1" applyFill="1" applyBorder="1" applyAlignment="1">
      <alignment horizontal="center" vertical="center" wrapText="1"/>
    </xf>
    <xf numFmtId="0" fontId="48" fillId="7" borderId="33" xfId="6" applyFont="1" applyFill="1" applyBorder="1" applyAlignment="1">
      <alignment horizontal="center" vertical="center"/>
    </xf>
    <xf numFmtId="0" fontId="1" fillId="2" borderId="0" xfId="6" applyFill="1" applyAlignment="1">
      <alignment horizontal="left" vertical="top" wrapText="1"/>
    </xf>
    <xf numFmtId="0" fontId="1" fillId="2" borderId="0" xfId="6" applyFill="1" applyAlignment="1">
      <alignment horizontal="center" vertical="center" wrapText="1"/>
    </xf>
    <xf numFmtId="0" fontId="1" fillId="2" borderId="0" xfId="6" applyFill="1" applyAlignment="1">
      <alignment vertical="center" wrapText="1"/>
    </xf>
    <xf numFmtId="0" fontId="1" fillId="2" borderId="0" xfId="6" applyFill="1" applyAlignment="1">
      <alignment vertical="center"/>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11" xfId="0" applyFont="1" applyFill="1" applyBorder="1" applyAlignment="1">
      <alignment horizontal="left" vertical="top" wrapText="1"/>
    </xf>
    <xf numFmtId="0" fontId="20" fillId="2" borderId="9" xfId="0" applyFont="1" applyFill="1" applyBorder="1" applyAlignment="1">
      <alignment horizontal="right" vertical="top" wrapText="1"/>
    </xf>
    <xf numFmtId="0" fontId="20" fillId="2" borderId="10" xfId="0" applyFont="1" applyFill="1" applyBorder="1" applyAlignment="1">
      <alignment horizontal="right" vertical="top" wrapText="1"/>
    </xf>
    <xf numFmtId="4" fontId="21" fillId="2" borderId="10" xfId="0" applyNumberFormat="1" applyFont="1" applyFill="1" applyBorder="1" applyAlignment="1">
      <alignment horizontal="right" vertical="top" wrapText="1"/>
    </xf>
    <xf numFmtId="0" fontId="20" fillId="2" borderId="11" xfId="0" applyFont="1" applyFill="1" applyBorder="1" applyAlignment="1">
      <alignment horizontal="right" vertical="top" wrapText="1"/>
    </xf>
    <xf numFmtId="0" fontId="23" fillId="2" borderId="0" xfId="0" applyFont="1" applyFill="1" applyAlignment="1">
      <alignment horizontal="center" vertical="top" wrapText="1"/>
    </xf>
    <xf numFmtId="0" fontId="0" fillId="2" borderId="0" xfId="0" applyFill="1"/>
    <xf numFmtId="0" fontId="4" fillId="2" borderId="15" xfId="0" applyFont="1" applyFill="1" applyBorder="1" applyAlignment="1">
      <alignment horizontal="center" wrapText="1"/>
    </xf>
    <xf numFmtId="0" fontId="0" fillId="2" borderId="16" xfId="0" applyFill="1" applyBorder="1"/>
    <xf numFmtId="0" fontId="0" fillId="2" borderId="17" xfId="0" applyFill="1" applyBorder="1"/>
    <xf numFmtId="0" fontId="20" fillId="2" borderId="5" xfId="0" applyFont="1" applyFill="1" applyBorder="1" applyAlignment="1">
      <alignment horizontal="right" vertical="top" wrapText="1"/>
    </xf>
    <xf numFmtId="0" fontId="20" fillId="2" borderId="0" xfId="0" applyFont="1" applyFill="1" applyAlignment="1">
      <alignment horizontal="right" vertical="top" wrapText="1"/>
    </xf>
    <xf numFmtId="0" fontId="18" fillId="2" borderId="0" xfId="0" applyFont="1" applyFill="1" applyAlignment="1">
      <alignment horizontal="left" vertical="top" wrapText="1"/>
    </xf>
    <xf numFmtId="4" fontId="21" fillId="2" borderId="0" xfId="0" applyNumberFormat="1" applyFont="1" applyFill="1" applyAlignment="1">
      <alignment horizontal="right" vertical="top" wrapText="1"/>
    </xf>
    <xf numFmtId="0" fontId="20" fillId="2" borderId="6" xfId="0" applyFont="1" applyFill="1" applyBorder="1" applyAlignment="1">
      <alignment horizontal="right" vertical="top" wrapText="1"/>
    </xf>
    <xf numFmtId="0" fontId="22" fillId="2" borderId="1" xfId="0" applyFont="1" applyFill="1" applyBorder="1" applyAlignment="1">
      <alignment horizontal="left" vertical="top" wrapText="1"/>
    </xf>
    <xf numFmtId="0" fontId="22" fillId="2" borderId="0" xfId="0" applyFont="1" applyFill="1" applyAlignment="1">
      <alignment horizontal="right" vertical="top" wrapText="1"/>
    </xf>
    <xf numFmtId="0" fontId="8"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3" fillId="2" borderId="15" xfId="0" applyFont="1" applyFill="1" applyBorder="1" applyAlignment="1">
      <alignment horizontal="center" wrapText="1"/>
    </xf>
    <xf numFmtId="0" fontId="8" fillId="2" borderId="13" xfId="0" applyFont="1" applyFill="1" applyBorder="1" applyAlignment="1">
      <alignment horizontal="left" vertical="top" wrapText="1"/>
    </xf>
    <xf numFmtId="0" fontId="22" fillId="2" borderId="0" xfId="0" applyFont="1" applyFill="1" applyAlignment="1">
      <alignment horizontal="center" vertical="top" wrapText="1"/>
    </xf>
    <xf numFmtId="0" fontId="12" fillId="2" borderId="5" xfId="0" applyFont="1" applyFill="1" applyBorder="1" applyAlignment="1">
      <alignment horizontal="right" vertical="top" wrapText="1"/>
    </xf>
    <xf numFmtId="0" fontId="12" fillId="2" borderId="0" xfId="0" applyFont="1" applyFill="1" applyAlignment="1">
      <alignment horizontal="right" vertical="top" wrapText="1"/>
    </xf>
    <xf numFmtId="0" fontId="12" fillId="2" borderId="0" xfId="0" applyFont="1" applyFill="1" applyAlignment="1">
      <alignment horizontal="left" vertical="top" wrapText="1"/>
    </xf>
    <xf numFmtId="4" fontId="12" fillId="2" borderId="0" xfId="0" applyNumberFormat="1" applyFont="1" applyFill="1" applyAlignment="1">
      <alignment horizontal="right" vertical="top" wrapText="1"/>
    </xf>
    <xf numFmtId="0" fontId="12" fillId="2" borderId="6" xfId="0" applyFont="1" applyFill="1" applyBorder="1" applyAlignment="1">
      <alignment horizontal="right" vertical="top" wrapText="1"/>
    </xf>
    <xf numFmtId="0" fontId="12" fillId="2" borderId="9" xfId="0" applyFont="1" applyFill="1" applyBorder="1" applyAlignment="1">
      <alignment horizontal="right" vertical="top" wrapText="1"/>
    </xf>
    <xf numFmtId="0" fontId="12" fillId="2" borderId="10" xfId="0" applyFont="1" applyFill="1" applyBorder="1" applyAlignment="1">
      <alignment horizontal="right" vertical="top" wrapText="1"/>
    </xf>
    <xf numFmtId="4" fontId="12" fillId="2" borderId="10" xfId="0" applyNumberFormat="1" applyFont="1" applyFill="1" applyBorder="1" applyAlignment="1">
      <alignment horizontal="right" vertical="top" wrapText="1"/>
    </xf>
    <xf numFmtId="0" fontId="12" fillId="2" borderId="11" xfId="0" applyFont="1" applyFill="1" applyBorder="1" applyAlignment="1">
      <alignment horizontal="right" vertical="top" wrapText="1"/>
    </xf>
    <xf numFmtId="0" fontId="3" fillId="2" borderId="3" xfId="0" applyFont="1" applyFill="1" applyBorder="1" applyAlignment="1">
      <alignment horizontal="center" vertical="top" wrapText="1"/>
    </xf>
    <xf numFmtId="0" fontId="0" fillId="2" borderId="4" xfId="0" applyFill="1" applyBorder="1"/>
    <xf numFmtId="10" fontId="12" fillId="2" borderId="10"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0" fillId="2" borderId="11" xfId="0" applyFill="1" applyBorder="1"/>
    <xf numFmtId="0" fontId="3" fillId="2" borderId="9" xfId="0" applyFont="1" applyFill="1" applyBorder="1" applyAlignment="1">
      <alignment horizontal="center" wrapText="1"/>
    </xf>
    <xf numFmtId="0" fontId="0" fillId="2" borderId="10" xfId="0" applyFill="1" applyBorder="1"/>
    <xf numFmtId="0" fontId="12" fillId="2" borderId="5" xfId="0" applyFont="1" applyFill="1" applyBorder="1" applyAlignment="1">
      <alignment horizontal="left" vertical="top" wrapText="1"/>
    </xf>
    <xf numFmtId="0" fontId="12" fillId="2" borderId="9" xfId="0" applyFont="1" applyFill="1" applyBorder="1" applyAlignment="1">
      <alignment horizontal="left" vertical="top" wrapText="1"/>
    </xf>
    <xf numFmtId="0" fontId="3" fillId="2" borderId="3" xfId="0" applyFont="1" applyFill="1" applyBorder="1" applyAlignment="1">
      <alignment horizontal="center" vertical="center" wrapText="1"/>
    </xf>
    <xf numFmtId="0" fontId="47" fillId="2" borderId="0" xfId="0" applyFont="1" applyFill="1" applyAlignment="1">
      <alignment horizontal="left" wrapText="1"/>
    </xf>
    <xf numFmtId="0" fontId="46" fillId="2" borderId="0" xfId="0" applyFont="1" applyFill="1" applyAlignment="1">
      <alignment vertical="top" wrapText="1"/>
    </xf>
    <xf numFmtId="44" fontId="46" fillId="2" borderId="0" xfId="1" applyFont="1" applyFill="1" applyAlignment="1">
      <alignment vertical="top" wrapText="1"/>
    </xf>
    <xf numFmtId="0" fontId="38" fillId="0" borderId="50" xfId="4" applyFont="1" applyBorder="1" applyAlignment="1">
      <alignment horizontal="center" vertical="center"/>
    </xf>
    <xf numFmtId="0" fontId="38" fillId="0" borderId="3" xfId="4" applyFont="1" applyBorder="1" applyAlignment="1">
      <alignment horizontal="center" vertical="center"/>
    </xf>
    <xf numFmtId="0" fontId="39" fillId="0" borderId="32" xfId="4" applyFont="1" applyBorder="1" applyAlignment="1">
      <alignment horizontal="center" vertical="center" wrapText="1"/>
    </xf>
    <xf numFmtId="0" fontId="39" fillId="0" borderId="0" xfId="4" applyFont="1" applyAlignment="1">
      <alignment horizontal="center" vertical="center" wrapText="1"/>
    </xf>
    <xf numFmtId="0" fontId="39" fillId="0" borderId="50" xfId="4" applyFont="1" applyBorder="1" applyAlignment="1">
      <alignment horizontal="center" vertical="center"/>
    </xf>
    <xf numFmtId="0" fontId="39" fillId="0" borderId="3" xfId="4" applyFont="1" applyBorder="1" applyAlignment="1">
      <alignment horizontal="center" vertical="center"/>
    </xf>
    <xf numFmtId="0" fontId="39" fillId="0" borderId="4" xfId="4" applyFont="1" applyBorder="1" applyAlignment="1">
      <alignment horizontal="center" vertical="center"/>
    </xf>
    <xf numFmtId="0" fontId="39" fillId="0" borderId="51" xfId="4" applyFont="1" applyBorder="1" applyAlignment="1">
      <alignment horizontal="center" vertical="center"/>
    </xf>
    <xf numFmtId="0" fontId="39" fillId="0" borderId="10" xfId="4" applyFont="1" applyBorder="1" applyAlignment="1">
      <alignment horizontal="center" vertical="center"/>
    </xf>
    <xf numFmtId="0" fontId="39" fillId="0" borderId="11" xfId="4" applyFont="1" applyBorder="1" applyAlignment="1">
      <alignment horizontal="center" vertical="center"/>
    </xf>
    <xf numFmtId="0" fontId="29" fillId="0" borderId="50" xfId="4" applyFont="1" applyBorder="1" applyAlignment="1">
      <alignment horizontal="center" vertical="center" wrapText="1"/>
    </xf>
    <xf numFmtId="0" fontId="29" fillId="0" borderId="3" xfId="4" applyFont="1" applyBorder="1" applyAlignment="1">
      <alignment horizontal="center" vertical="center" wrapText="1"/>
    </xf>
    <xf numFmtId="0" fontId="29" fillId="0" borderId="51" xfId="4" applyFont="1" applyBorder="1" applyAlignment="1">
      <alignment horizontal="center" vertical="center" wrapText="1"/>
    </xf>
    <xf numFmtId="0" fontId="29" fillId="0" borderId="10" xfId="4" applyFont="1" applyBorder="1" applyAlignment="1">
      <alignment horizontal="center" vertical="center" wrapText="1"/>
    </xf>
    <xf numFmtId="10" fontId="41" fillId="6" borderId="4" xfId="4" applyNumberFormat="1" applyFont="1" applyFill="1" applyBorder="1" applyAlignment="1">
      <alignment horizontal="center" vertical="center"/>
    </xf>
    <xf numFmtId="10" fontId="41" fillId="6" borderId="11" xfId="4" applyNumberFormat="1" applyFont="1" applyFill="1" applyBorder="1" applyAlignment="1">
      <alignment horizontal="center" vertical="center"/>
    </xf>
    <xf numFmtId="0" fontId="39" fillId="0" borderId="42" xfId="4" applyFont="1" applyBorder="1" applyAlignment="1">
      <alignment horizontal="right" vertical="center"/>
    </xf>
    <xf numFmtId="0" fontId="39" fillId="0" borderId="43" xfId="4" applyFont="1" applyBorder="1" applyAlignment="1">
      <alignment horizontal="right" vertical="center"/>
    </xf>
    <xf numFmtId="0" fontId="38" fillId="0" borderId="31" xfId="4" applyFont="1" applyBorder="1" applyAlignment="1">
      <alignment vertical="center"/>
    </xf>
    <xf numFmtId="0" fontId="38" fillId="0" borderId="16" xfId="4" applyFont="1" applyBorder="1" applyAlignment="1">
      <alignment vertical="center"/>
    </xf>
    <xf numFmtId="0" fontId="39" fillId="0" borderId="38" xfId="4" applyFont="1" applyBorder="1" applyAlignment="1">
      <alignment horizontal="justify" vertical="center" wrapText="1"/>
    </xf>
    <xf numFmtId="0" fontId="39" fillId="0" borderId="39" xfId="4" applyFont="1" applyBorder="1" applyAlignment="1">
      <alignment horizontal="justify" vertical="center" wrapText="1"/>
    </xf>
    <xf numFmtId="0" fontId="38" fillId="0" borderId="31" xfId="4" applyFont="1" applyBorder="1" applyAlignment="1">
      <alignment horizontal="center" vertical="center"/>
    </xf>
    <xf numFmtId="0" fontId="38" fillId="0" borderId="16" xfId="4" applyFont="1" applyBorder="1" applyAlignment="1">
      <alignment horizontal="center" vertical="center"/>
    </xf>
    <xf numFmtId="0" fontId="39" fillId="0" borderId="45" xfId="4" applyFont="1" applyBorder="1" applyAlignment="1">
      <alignment horizontal="center" vertical="center"/>
    </xf>
    <xf numFmtId="0" fontId="39" fillId="0" borderId="46" xfId="4" applyFont="1" applyBorder="1" applyAlignment="1">
      <alignment horizontal="center" vertical="center"/>
    </xf>
    <xf numFmtId="0" fontId="39" fillId="0" borderId="48" xfId="4" applyFont="1" applyBorder="1" applyAlignment="1">
      <alignment horizontal="center" vertical="center"/>
    </xf>
    <xf numFmtId="0" fontId="38" fillId="0" borderId="45" xfId="4" applyFont="1" applyBorder="1" applyAlignment="1">
      <alignment horizontal="left" vertical="center"/>
    </xf>
    <xf numFmtId="0" fontId="38" fillId="0" borderId="48" xfId="4" applyFont="1" applyBorder="1" applyAlignment="1">
      <alignment horizontal="left" vertical="center"/>
    </xf>
    <xf numFmtId="10" fontId="38" fillId="0" borderId="47" xfId="5" applyNumberFormat="1" applyFont="1" applyBorder="1" applyAlignment="1" applyProtection="1">
      <alignment horizontal="center" vertical="center"/>
      <protection locked="0"/>
    </xf>
    <xf numFmtId="10" fontId="38" fillId="0" borderId="49" xfId="5" applyNumberFormat="1" applyFont="1" applyBorder="1" applyAlignment="1" applyProtection="1">
      <alignment horizontal="center" vertical="center"/>
      <protection locked="0"/>
    </xf>
    <xf numFmtId="0" fontId="37" fillId="0" borderId="33" xfId="4" applyFont="1" applyBorder="1" applyAlignment="1">
      <alignment horizontal="center" vertical="center"/>
    </xf>
    <xf numFmtId="0" fontId="37" fillId="0" borderId="35" xfId="4" applyFont="1" applyBorder="1" applyAlignment="1">
      <alignment horizontal="center" vertical="center"/>
    </xf>
    <xf numFmtId="0" fontId="37" fillId="0" borderId="34" xfId="4" applyFont="1" applyBorder="1" applyAlignment="1">
      <alignment horizontal="center" vertical="center"/>
    </xf>
    <xf numFmtId="0" fontId="37" fillId="0" borderId="36" xfId="4" applyFont="1" applyBorder="1" applyAlignment="1">
      <alignment horizontal="center" vertical="center"/>
    </xf>
    <xf numFmtId="0" fontId="42" fillId="2" borderId="0" xfId="0" applyFont="1" applyFill="1" applyAlignment="1">
      <alignment horizontal="left" wrapText="1"/>
    </xf>
    <xf numFmtId="0" fontId="44" fillId="2" borderId="0" xfId="0" applyFont="1" applyFill="1" applyAlignment="1">
      <alignment vertical="top" wrapText="1"/>
    </xf>
    <xf numFmtId="49" fontId="36" fillId="6" borderId="31" xfId="4" applyNumberFormat="1" applyFont="1" applyFill="1" applyBorder="1" applyAlignment="1">
      <alignment horizontal="center" vertical="center"/>
    </xf>
    <xf numFmtId="49" fontId="36" fillId="6" borderId="16" xfId="4" applyNumberFormat="1" applyFont="1" applyFill="1" applyBorder="1" applyAlignment="1">
      <alignment horizontal="center" vertical="center"/>
    </xf>
    <xf numFmtId="49" fontId="36" fillId="6" borderId="17" xfId="4" applyNumberFormat="1" applyFont="1" applyFill="1" applyBorder="1" applyAlignment="1">
      <alignment horizontal="center" vertical="center"/>
    </xf>
    <xf numFmtId="0" fontId="52" fillId="2" borderId="0" xfId="6" applyFont="1" applyFill="1" applyAlignment="1">
      <alignment horizontal="center" vertical="top"/>
    </xf>
    <xf numFmtId="0" fontId="51" fillId="2" borderId="0" xfId="6" applyFont="1" applyFill="1" applyAlignment="1">
      <alignment horizontal="center" vertical="top"/>
    </xf>
    <xf numFmtId="0" fontId="1" fillId="0" borderId="40" xfId="6" applyBorder="1" applyAlignment="1">
      <alignment horizontal="left" vertical="top" wrapText="1"/>
    </xf>
    <xf numFmtId="0" fontId="25" fillId="0" borderId="40" xfId="6" applyFont="1" applyBorder="1" applyAlignment="1">
      <alignment horizontal="center" vertical="center" wrapText="1"/>
    </xf>
    <xf numFmtId="0" fontId="49" fillId="0" borderId="56" xfId="0" applyFont="1" applyBorder="1" applyAlignment="1">
      <alignment horizontal="center" vertical="center" wrapText="1"/>
    </xf>
    <xf numFmtId="0" fontId="49" fillId="0" borderId="55"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0" xfId="0" applyFont="1" applyBorder="1" applyAlignment="1">
      <alignment horizontal="center" vertical="center" wrapText="1"/>
    </xf>
    <xf numFmtId="0" fontId="51" fillId="0" borderId="40" xfId="0" applyFont="1" applyBorder="1" applyAlignment="1">
      <alignment horizontal="center" vertical="top" wrapText="1"/>
    </xf>
    <xf numFmtId="0" fontId="3" fillId="2" borderId="4" xfId="0" applyFont="1" applyFill="1" applyBorder="1" applyAlignment="1">
      <alignment horizontal="center" vertical="top" wrapText="1"/>
    </xf>
    <xf numFmtId="0" fontId="3" fillId="2" borderId="11" xfId="0" applyFont="1" applyFill="1" applyBorder="1" applyAlignment="1">
      <alignment horizontal="center" vertical="top" wrapText="1"/>
    </xf>
    <xf numFmtId="0" fontId="12" fillId="2" borderId="10" xfId="0" applyFont="1" applyFill="1" applyBorder="1" applyAlignment="1">
      <alignment horizontal="left" vertical="center" wrapText="1"/>
    </xf>
    <xf numFmtId="0" fontId="12" fillId="2" borderId="10" xfId="0" applyFont="1" applyFill="1" applyBorder="1" applyAlignment="1">
      <alignment vertical="center" wrapText="1"/>
    </xf>
    <xf numFmtId="0" fontId="22" fillId="2" borderId="0" xfId="0" applyFont="1" applyFill="1" applyAlignment="1">
      <alignment horizontal="center" vertical="center" wrapText="1"/>
    </xf>
    <xf numFmtId="0" fontId="12"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0" fillId="2" borderId="0" xfId="0" applyFill="1" applyAlignment="1">
      <alignment horizontal="center" vertical="center"/>
    </xf>
    <xf numFmtId="0" fontId="0" fillId="0" borderId="0" xfId="0" applyAlignment="1">
      <alignment horizontal="center" vertical="center"/>
    </xf>
  </cellXfs>
  <cellStyles count="7">
    <cellStyle name="Moeda" xfId="1" builtinId="4"/>
    <cellStyle name="Normal" xfId="0" builtinId="0"/>
    <cellStyle name="Normal 2" xfId="6" xr:uid="{BFFBECEF-5ADD-46EE-AE02-E861A5BEFABF}"/>
    <cellStyle name="Normal 2 2 2" xfId="4" xr:uid="{B1530404-BE4F-47BD-AEFC-432D08E8E229}"/>
    <cellStyle name="Normal 3" xfId="2" xr:uid="{8D47513B-DFC3-4360-9759-C33650B791D7}"/>
    <cellStyle name="Porcentagem 2 2" xfId="3" xr:uid="{189D0A24-F4DE-4E95-BB10-E7B27E28AED2}"/>
    <cellStyle name="Vírgula 4 3" xfId="5" xr:uid="{840B1108-0ADA-45D4-85B2-B0A9877DE2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176893</xdr:colOff>
      <xdr:row>0</xdr:row>
      <xdr:rowOff>122465</xdr:rowOff>
    </xdr:from>
    <xdr:to>
      <xdr:col>2</xdr:col>
      <xdr:colOff>639536</xdr:colOff>
      <xdr:row>1</xdr:row>
      <xdr:rowOff>832845</xdr:rowOff>
    </xdr:to>
    <xdr:pic>
      <xdr:nvPicPr>
        <xdr:cNvPr id="3" name="Imagem 2">
          <a:extLst>
            <a:ext uri="{FF2B5EF4-FFF2-40B4-BE49-F238E27FC236}">
              <a16:creationId xmlns:a16="http://schemas.microsoft.com/office/drawing/2014/main" id="{2466CA08-717F-1157-48A5-D4D7AE334A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3" y="122465"/>
          <a:ext cx="1986643" cy="9008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176893</xdr:colOff>
      <xdr:row>0</xdr:row>
      <xdr:rowOff>122465</xdr:rowOff>
    </xdr:from>
    <xdr:to>
      <xdr:col>2</xdr:col>
      <xdr:colOff>273844</xdr:colOff>
      <xdr:row>1</xdr:row>
      <xdr:rowOff>736240</xdr:rowOff>
    </xdr:to>
    <xdr:pic>
      <xdr:nvPicPr>
        <xdr:cNvPr id="2" name="Imagem 1">
          <a:extLst>
            <a:ext uri="{FF2B5EF4-FFF2-40B4-BE49-F238E27FC236}">
              <a16:creationId xmlns:a16="http://schemas.microsoft.com/office/drawing/2014/main" id="{DE0AC023-0E84-4F03-9686-9A64991E4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3" y="122465"/>
          <a:ext cx="1775732" cy="804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1</xdr:col>
      <xdr:colOff>552450</xdr:colOff>
      <xdr:row>1</xdr:row>
      <xdr:rowOff>471693</xdr:rowOff>
    </xdr:to>
    <xdr:pic>
      <xdr:nvPicPr>
        <xdr:cNvPr id="2" name="Imagem 1">
          <a:extLst>
            <a:ext uri="{FF2B5EF4-FFF2-40B4-BE49-F238E27FC236}">
              <a16:creationId xmlns:a16="http://schemas.microsoft.com/office/drawing/2014/main" id="{1924D663-9EA3-4B9F-A56A-CDB30BAF56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14300"/>
          <a:ext cx="1209675" cy="5478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63953</xdr:colOff>
      <xdr:row>1</xdr:row>
      <xdr:rowOff>163286</xdr:rowOff>
    </xdr:from>
    <xdr:to>
      <xdr:col>0</xdr:col>
      <xdr:colOff>1472959</xdr:colOff>
      <xdr:row>1</xdr:row>
      <xdr:rowOff>801461</xdr:rowOff>
    </xdr:to>
    <xdr:pic>
      <xdr:nvPicPr>
        <xdr:cNvPr id="2" name="Imagem 1">
          <a:extLst>
            <a:ext uri="{FF2B5EF4-FFF2-40B4-BE49-F238E27FC236}">
              <a16:creationId xmlns:a16="http://schemas.microsoft.com/office/drawing/2014/main" id="{0AE816C5-9394-4AF3-9B26-59D728C66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53" y="353786"/>
          <a:ext cx="1409006" cy="638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2252274</xdr:colOff>
      <xdr:row>0</xdr:row>
      <xdr:rowOff>142876</xdr:rowOff>
    </xdr:from>
    <xdr:to>
      <xdr:col>1</xdr:col>
      <xdr:colOff>4171256</xdr:colOff>
      <xdr:row>2</xdr:row>
      <xdr:rowOff>250032</xdr:rowOff>
    </xdr:to>
    <xdr:pic>
      <xdr:nvPicPr>
        <xdr:cNvPr id="3" name="Imagem 2">
          <a:extLst>
            <a:ext uri="{FF2B5EF4-FFF2-40B4-BE49-F238E27FC236}">
              <a16:creationId xmlns:a16="http://schemas.microsoft.com/office/drawing/2014/main" id="{F9F93EBB-3FCB-4329-9D73-A65631C3ED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2837" y="142876"/>
          <a:ext cx="1918982" cy="8691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1019368</xdr:colOff>
      <xdr:row>39</xdr:row>
      <xdr:rowOff>75811</xdr:rowOff>
    </xdr:from>
    <xdr:ext cx="4238625" cy="495300"/>
    <xdr:pic>
      <xdr:nvPicPr>
        <xdr:cNvPr id="2" name="Imagem 1">
          <a:extLst>
            <a:ext uri="{FF2B5EF4-FFF2-40B4-BE49-F238E27FC236}">
              <a16:creationId xmlns:a16="http://schemas.microsoft.com/office/drawing/2014/main" id="{D8AE31E9-7CC4-4DD6-85A1-4F99B8B6C188}"/>
            </a:ext>
          </a:extLst>
        </xdr:cNvPr>
        <xdr:cNvPicPr>
          <a:picLocks noChangeAspect="1"/>
        </xdr:cNvPicPr>
      </xdr:nvPicPr>
      <xdr:blipFill rotWithShape="1">
        <a:blip xmlns:r="http://schemas.openxmlformats.org/officeDocument/2006/relationships" r:embed="rId1"/>
        <a:srcRect l="30311" t="49951" r="42919" b="44224"/>
        <a:stretch/>
      </xdr:blipFill>
      <xdr:spPr>
        <a:xfrm>
          <a:off x="1019368" y="7686092"/>
          <a:ext cx="4238625" cy="495300"/>
        </a:xfrm>
        <a:prstGeom prst="rect">
          <a:avLst/>
        </a:prstGeom>
      </xdr:spPr>
    </xdr:pic>
    <xdr:clientData/>
  </xdr:oneCellAnchor>
  <xdr:twoCellAnchor editAs="oneCell">
    <xdr:from>
      <xdr:col>1</xdr:col>
      <xdr:colOff>1127448</xdr:colOff>
      <xdr:row>0</xdr:row>
      <xdr:rowOff>38877</xdr:rowOff>
    </xdr:from>
    <xdr:to>
      <xdr:col>1</xdr:col>
      <xdr:colOff>2390969</xdr:colOff>
      <xdr:row>3</xdr:row>
      <xdr:rowOff>57153</xdr:rowOff>
    </xdr:to>
    <xdr:pic>
      <xdr:nvPicPr>
        <xdr:cNvPr id="4" name="Imagem 3">
          <a:extLst>
            <a:ext uri="{FF2B5EF4-FFF2-40B4-BE49-F238E27FC236}">
              <a16:creationId xmlns:a16="http://schemas.microsoft.com/office/drawing/2014/main" id="{B91788B9-A7E7-4D40-BABA-CB926812AE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52091" y="38877"/>
          <a:ext cx="1263521" cy="5722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1004455</xdr:colOff>
      <xdr:row>0</xdr:row>
      <xdr:rowOff>138546</xdr:rowOff>
    </xdr:from>
    <xdr:ext cx="1499746" cy="676715"/>
    <xdr:pic>
      <xdr:nvPicPr>
        <xdr:cNvPr id="2" name="Imagem 1">
          <a:extLst>
            <a:ext uri="{FF2B5EF4-FFF2-40B4-BE49-F238E27FC236}">
              <a16:creationId xmlns:a16="http://schemas.microsoft.com/office/drawing/2014/main" id="{C0DFCC55-B7A7-4F34-8138-CBB07489666A}"/>
            </a:ext>
          </a:extLst>
        </xdr:cNvPr>
        <xdr:cNvPicPr>
          <a:picLocks noChangeAspect="1"/>
        </xdr:cNvPicPr>
      </xdr:nvPicPr>
      <xdr:blipFill>
        <a:blip xmlns:r="http://schemas.openxmlformats.org/officeDocument/2006/relationships" r:embed="rId1"/>
        <a:stretch>
          <a:fillRect/>
        </a:stretch>
      </xdr:blipFill>
      <xdr:spPr>
        <a:xfrm>
          <a:off x="1775980" y="138546"/>
          <a:ext cx="1499746" cy="67671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863034</xdr:colOff>
      <xdr:row>0</xdr:row>
      <xdr:rowOff>47626</xdr:rowOff>
    </xdr:from>
    <xdr:ext cx="1266567" cy="571500"/>
    <xdr:pic>
      <xdr:nvPicPr>
        <xdr:cNvPr id="2" name="Imagem 1">
          <a:extLst>
            <a:ext uri="{FF2B5EF4-FFF2-40B4-BE49-F238E27FC236}">
              <a16:creationId xmlns:a16="http://schemas.microsoft.com/office/drawing/2014/main" id="{BFD6E51F-7049-4FF1-B114-488E63AD2940}"/>
            </a:ext>
          </a:extLst>
        </xdr:cNvPr>
        <xdr:cNvPicPr>
          <a:picLocks noChangeAspect="1"/>
        </xdr:cNvPicPr>
      </xdr:nvPicPr>
      <xdr:blipFill>
        <a:blip xmlns:r="http://schemas.openxmlformats.org/officeDocument/2006/relationships" r:embed="rId1"/>
        <a:stretch>
          <a:fillRect/>
        </a:stretch>
      </xdr:blipFill>
      <xdr:spPr>
        <a:xfrm>
          <a:off x="4137253" y="47626"/>
          <a:ext cx="1266567" cy="57150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3"/>
  <sheetViews>
    <sheetView tabSelected="1" showOutlineSymbols="0" showWhiteSpace="0" zoomScale="70" zoomScaleNormal="70" workbookViewId="0">
      <selection activeCell="M5" sqref="M5"/>
    </sheetView>
  </sheetViews>
  <sheetFormatPr defaultRowHeight="14.25" x14ac:dyDescent="0.2"/>
  <cols>
    <col min="1" max="2" width="10" bestFit="1" customWidth="1"/>
    <col min="3" max="3" width="13.25" bestFit="1" customWidth="1"/>
    <col min="4" max="4" width="60" bestFit="1" customWidth="1"/>
    <col min="5" max="5" width="8" bestFit="1" customWidth="1"/>
    <col min="6" max="6" width="22.875" customWidth="1"/>
    <col min="7" max="10" width="13" bestFit="1" customWidth="1"/>
    <col min="11" max="33" width="9" style="21"/>
  </cols>
  <sheetData>
    <row r="1" spans="1:13" ht="15" x14ac:dyDescent="0.2">
      <c r="A1" s="1"/>
      <c r="B1" s="2"/>
      <c r="C1" s="2"/>
      <c r="D1" s="2" t="s">
        <v>105</v>
      </c>
      <c r="E1" s="189" t="s">
        <v>0</v>
      </c>
      <c r="F1" s="189"/>
      <c r="G1" s="189" t="s">
        <v>1</v>
      </c>
      <c r="H1" s="189"/>
      <c r="I1" s="189" t="s">
        <v>2</v>
      </c>
      <c r="J1" s="190"/>
    </row>
    <row r="2" spans="1:13" ht="84" customHeight="1" thickBot="1" x14ac:dyDescent="0.25">
      <c r="A2" s="23"/>
      <c r="B2" s="24"/>
      <c r="C2" s="24"/>
      <c r="D2" s="30" t="s">
        <v>106</v>
      </c>
      <c r="E2" s="191" t="s">
        <v>107</v>
      </c>
      <c r="F2" s="192"/>
      <c r="G2" s="192" t="s">
        <v>3</v>
      </c>
      <c r="H2" s="192"/>
      <c r="I2" s="191" t="s">
        <v>534</v>
      </c>
      <c r="J2" s="193"/>
      <c r="M2" s="46"/>
    </row>
    <row r="3" spans="1:13" ht="16.5" thickBot="1" x14ac:dyDescent="0.3">
      <c r="A3" s="200" t="s">
        <v>4</v>
      </c>
      <c r="B3" s="201"/>
      <c r="C3" s="201"/>
      <c r="D3" s="201"/>
      <c r="E3" s="201"/>
      <c r="F3" s="201"/>
      <c r="G3" s="201"/>
      <c r="H3" s="201"/>
      <c r="I3" s="201"/>
      <c r="J3" s="202"/>
      <c r="M3" s="46"/>
    </row>
    <row r="4" spans="1:13" ht="30" customHeight="1" x14ac:dyDescent="0.2">
      <c r="A4" s="25" t="s">
        <v>5</v>
      </c>
      <c r="B4" s="26" t="s">
        <v>6</v>
      </c>
      <c r="C4" s="27" t="s">
        <v>7</v>
      </c>
      <c r="D4" s="27" t="s">
        <v>8</v>
      </c>
      <c r="E4" s="28" t="s">
        <v>9</v>
      </c>
      <c r="F4" s="26" t="s">
        <v>10</v>
      </c>
      <c r="G4" s="26" t="s">
        <v>11</v>
      </c>
      <c r="H4" s="26" t="s">
        <v>12</v>
      </c>
      <c r="I4" s="26" t="s">
        <v>13</v>
      </c>
      <c r="J4" s="29" t="s">
        <v>14</v>
      </c>
    </row>
    <row r="5" spans="1:13" ht="24" customHeight="1" x14ac:dyDescent="0.2">
      <c r="A5" s="3" t="s">
        <v>15</v>
      </c>
      <c r="B5" s="4"/>
      <c r="C5" s="4"/>
      <c r="D5" s="4" t="s">
        <v>16</v>
      </c>
      <c r="E5" s="4"/>
      <c r="F5" s="5"/>
      <c r="G5" s="4"/>
      <c r="H5" s="4"/>
      <c r="I5" s="6">
        <v>20889.599999999999</v>
      </c>
      <c r="J5" s="7">
        <v>7.4912907505151876E-3</v>
      </c>
    </row>
    <row r="6" spans="1:13" ht="24" customHeight="1" x14ac:dyDescent="0.2">
      <c r="A6" s="8" t="s">
        <v>17</v>
      </c>
      <c r="B6" s="9" t="s">
        <v>18</v>
      </c>
      <c r="C6" s="10" t="s">
        <v>19</v>
      </c>
      <c r="D6" s="10" t="s">
        <v>20</v>
      </c>
      <c r="E6" s="11" t="s">
        <v>21</v>
      </c>
      <c r="F6" s="9">
        <v>3</v>
      </c>
      <c r="G6" s="12">
        <v>5570.56</v>
      </c>
      <c r="H6" s="12">
        <v>6963.2</v>
      </c>
      <c r="I6" s="12">
        <v>20889.599999999999</v>
      </c>
      <c r="J6" s="13">
        <v>7.4912907505151876E-3</v>
      </c>
    </row>
    <row r="7" spans="1:13" ht="24" customHeight="1" x14ac:dyDescent="0.2">
      <c r="A7" s="3" t="s">
        <v>22</v>
      </c>
      <c r="B7" s="4"/>
      <c r="C7" s="4"/>
      <c r="D7" s="4" t="s">
        <v>23</v>
      </c>
      <c r="E7" s="4"/>
      <c r="F7" s="5"/>
      <c r="G7" s="4"/>
      <c r="H7" s="4"/>
      <c r="I7" s="6">
        <v>8063.45</v>
      </c>
      <c r="J7" s="7">
        <v>2.8916613244026543E-3</v>
      </c>
    </row>
    <row r="8" spans="1:13" ht="24" customHeight="1" x14ac:dyDescent="0.2">
      <c r="A8" s="8" t="s">
        <v>24</v>
      </c>
      <c r="B8" s="9" t="s">
        <v>25</v>
      </c>
      <c r="C8" s="10" t="s">
        <v>19</v>
      </c>
      <c r="D8" s="10" t="s">
        <v>26</v>
      </c>
      <c r="E8" s="11" t="s">
        <v>27</v>
      </c>
      <c r="F8" s="9">
        <v>1</v>
      </c>
      <c r="G8" s="12">
        <v>233.94</v>
      </c>
      <c r="H8" s="12">
        <v>292.42</v>
      </c>
      <c r="I8" s="12">
        <v>292.42</v>
      </c>
      <c r="J8" s="13">
        <v>1.048657342058082E-4</v>
      </c>
    </row>
    <row r="9" spans="1:13" ht="24" customHeight="1" x14ac:dyDescent="0.2">
      <c r="A9" s="8" t="s">
        <v>28</v>
      </c>
      <c r="B9" s="9" t="s">
        <v>29</v>
      </c>
      <c r="C9" s="10" t="s">
        <v>19</v>
      </c>
      <c r="D9" s="10" t="s">
        <v>30</v>
      </c>
      <c r="E9" s="11" t="s">
        <v>31</v>
      </c>
      <c r="F9" s="9">
        <v>5</v>
      </c>
      <c r="G9" s="12">
        <v>401</v>
      </c>
      <c r="H9" s="12">
        <v>501.25</v>
      </c>
      <c r="I9" s="12">
        <v>2506.25</v>
      </c>
      <c r="J9" s="13">
        <v>8.9877486612853713E-4</v>
      </c>
    </row>
    <row r="10" spans="1:13" ht="24" customHeight="1" x14ac:dyDescent="0.2">
      <c r="A10" s="8" t="s">
        <v>32</v>
      </c>
      <c r="B10" s="9" t="s">
        <v>33</v>
      </c>
      <c r="C10" s="10" t="s">
        <v>34</v>
      </c>
      <c r="D10" s="10" t="s">
        <v>35</v>
      </c>
      <c r="E10" s="11" t="s">
        <v>36</v>
      </c>
      <c r="F10" s="9">
        <v>3</v>
      </c>
      <c r="G10" s="12">
        <v>668.75</v>
      </c>
      <c r="H10" s="12">
        <v>835.93</v>
      </c>
      <c r="I10" s="12">
        <v>2507.79</v>
      </c>
      <c r="J10" s="13">
        <v>8.9932713078443255E-4</v>
      </c>
    </row>
    <row r="11" spans="1:13" ht="24" customHeight="1" x14ac:dyDescent="0.2">
      <c r="A11" s="8" t="s">
        <v>37</v>
      </c>
      <c r="B11" s="9" t="s">
        <v>38</v>
      </c>
      <c r="C11" s="10" t="s">
        <v>39</v>
      </c>
      <c r="D11" s="10" t="s">
        <v>40</v>
      </c>
      <c r="E11" s="11" t="s">
        <v>41</v>
      </c>
      <c r="F11" s="9">
        <v>3.96</v>
      </c>
      <c r="G11" s="12">
        <v>556.97</v>
      </c>
      <c r="H11" s="12">
        <v>696.21</v>
      </c>
      <c r="I11" s="12">
        <v>2756.99</v>
      </c>
      <c r="J11" s="13">
        <v>9.8869359328387658E-4</v>
      </c>
    </row>
    <row r="12" spans="1:13" ht="24" customHeight="1" x14ac:dyDescent="0.2">
      <c r="A12" s="3" t="s">
        <v>42</v>
      </c>
      <c r="B12" s="4"/>
      <c r="C12" s="4"/>
      <c r="D12" s="4" t="s">
        <v>43</v>
      </c>
      <c r="E12" s="4"/>
      <c r="F12" s="5"/>
      <c r="G12" s="4"/>
      <c r="H12" s="4"/>
      <c r="I12" s="6">
        <v>14418.68</v>
      </c>
      <c r="J12" s="7">
        <v>5.1707320445886149E-3</v>
      </c>
    </row>
    <row r="13" spans="1:13" ht="24" customHeight="1" x14ac:dyDescent="0.2">
      <c r="A13" s="8" t="s">
        <v>44</v>
      </c>
      <c r="B13" s="9" t="s">
        <v>45</v>
      </c>
      <c r="C13" s="10" t="s">
        <v>34</v>
      </c>
      <c r="D13" s="10" t="s">
        <v>46</v>
      </c>
      <c r="E13" s="11" t="s">
        <v>47</v>
      </c>
      <c r="F13" s="9">
        <v>671.76</v>
      </c>
      <c r="G13" s="12">
        <v>13.72</v>
      </c>
      <c r="H13" s="12">
        <v>17.149999999999999</v>
      </c>
      <c r="I13" s="12">
        <v>11520.68</v>
      </c>
      <c r="J13" s="13">
        <v>4.1314703739490132E-3</v>
      </c>
    </row>
    <row r="14" spans="1:13" ht="24" customHeight="1" x14ac:dyDescent="0.2">
      <c r="A14" s="8" t="s">
        <v>48</v>
      </c>
      <c r="B14" s="9" t="s">
        <v>49</v>
      </c>
      <c r="C14" s="10" t="s">
        <v>50</v>
      </c>
      <c r="D14" s="10" t="s">
        <v>51</v>
      </c>
      <c r="E14" s="11" t="s">
        <v>41</v>
      </c>
      <c r="F14" s="9">
        <v>420</v>
      </c>
      <c r="G14" s="12">
        <v>5.52</v>
      </c>
      <c r="H14" s="12">
        <v>6.9</v>
      </c>
      <c r="I14" s="12">
        <v>2898</v>
      </c>
      <c r="J14" s="13">
        <v>1.0392616706396012E-3</v>
      </c>
    </row>
    <row r="15" spans="1:13" ht="24" customHeight="1" x14ac:dyDescent="0.2">
      <c r="A15" s="3" t="s">
        <v>52</v>
      </c>
      <c r="B15" s="4"/>
      <c r="C15" s="4"/>
      <c r="D15" s="4" t="s">
        <v>53</v>
      </c>
      <c r="E15" s="4"/>
      <c r="F15" s="5"/>
      <c r="G15" s="4"/>
      <c r="H15" s="4"/>
      <c r="I15" s="6">
        <v>2111162.7200000002</v>
      </c>
      <c r="J15" s="7">
        <v>0.75709126824680628</v>
      </c>
    </row>
    <row r="16" spans="1:13" ht="24" customHeight="1" x14ac:dyDescent="0.2">
      <c r="A16" s="8" t="s">
        <v>54</v>
      </c>
      <c r="B16" s="9" t="s">
        <v>55</v>
      </c>
      <c r="C16" s="10" t="s">
        <v>39</v>
      </c>
      <c r="D16" s="10" t="s">
        <v>56</v>
      </c>
      <c r="E16" s="11" t="s">
        <v>41</v>
      </c>
      <c r="F16" s="9">
        <v>1918.67</v>
      </c>
      <c r="G16" s="12">
        <v>16.27</v>
      </c>
      <c r="H16" s="12">
        <v>20.329999999999998</v>
      </c>
      <c r="I16" s="12">
        <v>39006.559999999998</v>
      </c>
      <c r="J16" s="13">
        <v>1.3988275607834314E-2</v>
      </c>
    </row>
    <row r="17" spans="1:10" ht="36" customHeight="1" x14ac:dyDescent="0.2">
      <c r="A17" s="8" t="s">
        <v>57</v>
      </c>
      <c r="B17" s="9" t="s">
        <v>58</v>
      </c>
      <c r="C17" s="10" t="s">
        <v>19</v>
      </c>
      <c r="D17" s="10" t="s">
        <v>59</v>
      </c>
      <c r="E17" s="11" t="s">
        <v>41</v>
      </c>
      <c r="F17" s="9">
        <v>1908.38</v>
      </c>
      <c r="G17" s="12">
        <v>774.03</v>
      </c>
      <c r="H17" s="12">
        <v>967.53</v>
      </c>
      <c r="I17" s="12">
        <v>1846414.9</v>
      </c>
      <c r="J17" s="13">
        <v>0.66214914895371024</v>
      </c>
    </row>
    <row r="18" spans="1:10" ht="36" customHeight="1" x14ac:dyDescent="0.2">
      <c r="A18" s="8" t="s">
        <v>60</v>
      </c>
      <c r="B18" s="9" t="s">
        <v>61</v>
      </c>
      <c r="C18" s="10" t="s">
        <v>39</v>
      </c>
      <c r="D18" s="10" t="s">
        <v>62</v>
      </c>
      <c r="E18" s="11" t="s">
        <v>41</v>
      </c>
      <c r="F18" s="9">
        <v>10.29</v>
      </c>
      <c r="G18" s="12">
        <v>805.78</v>
      </c>
      <c r="H18" s="12">
        <v>1007.22</v>
      </c>
      <c r="I18" s="12">
        <v>10364.290000000001</v>
      </c>
      <c r="J18" s="13">
        <v>3.7167734093834755E-3</v>
      </c>
    </row>
    <row r="19" spans="1:10" ht="24" customHeight="1" x14ac:dyDescent="0.2">
      <c r="A19" s="8" t="s">
        <v>63</v>
      </c>
      <c r="B19" s="9" t="s">
        <v>64</v>
      </c>
      <c r="C19" s="10" t="s">
        <v>34</v>
      </c>
      <c r="D19" s="10" t="s">
        <v>65</v>
      </c>
      <c r="E19" s="11" t="s">
        <v>47</v>
      </c>
      <c r="F19" s="9">
        <v>671.62</v>
      </c>
      <c r="G19" s="12">
        <v>139.47</v>
      </c>
      <c r="H19" s="12">
        <v>174.33</v>
      </c>
      <c r="I19" s="12">
        <v>117083.51</v>
      </c>
      <c r="J19" s="13">
        <v>4.1987717117649571E-2</v>
      </c>
    </row>
    <row r="20" spans="1:10" ht="24" customHeight="1" x14ac:dyDescent="0.2">
      <c r="A20" s="8" t="s">
        <v>66</v>
      </c>
      <c r="B20" s="9" t="s">
        <v>67</v>
      </c>
      <c r="C20" s="10" t="s">
        <v>50</v>
      </c>
      <c r="D20" s="10" t="s">
        <v>68</v>
      </c>
      <c r="E20" s="11" t="s">
        <v>41</v>
      </c>
      <c r="F20" s="9">
        <v>1918.67</v>
      </c>
      <c r="G20" s="12">
        <v>40.99</v>
      </c>
      <c r="H20" s="12">
        <v>51.23</v>
      </c>
      <c r="I20" s="12">
        <v>98293.46</v>
      </c>
      <c r="J20" s="13">
        <v>3.5249353158228712E-2</v>
      </c>
    </row>
    <row r="21" spans="1:10" ht="24" customHeight="1" x14ac:dyDescent="0.2">
      <c r="A21" s="3" t="s">
        <v>69</v>
      </c>
      <c r="B21" s="4"/>
      <c r="C21" s="4"/>
      <c r="D21" s="4" t="s">
        <v>70</v>
      </c>
      <c r="E21" s="4"/>
      <c r="F21" s="5"/>
      <c r="G21" s="4"/>
      <c r="H21" s="4"/>
      <c r="I21" s="6">
        <v>133569.78</v>
      </c>
      <c r="J21" s="7">
        <v>4.7899914668655626E-2</v>
      </c>
    </row>
    <row r="22" spans="1:10" ht="24" customHeight="1" x14ac:dyDescent="0.2">
      <c r="A22" s="8" t="s">
        <v>71</v>
      </c>
      <c r="B22" s="9" t="s">
        <v>72</v>
      </c>
      <c r="C22" s="10" t="s">
        <v>73</v>
      </c>
      <c r="D22" s="10" t="s">
        <v>74</v>
      </c>
      <c r="E22" s="11" t="s">
        <v>41</v>
      </c>
      <c r="F22" s="9">
        <v>105</v>
      </c>
      <c r="G22" s="12">
        <v>5.58</v>
      </c>
      <c r="H22" s="12">
        <v>6.97</v>
      </c>
      <c r="I22" s="12">
        <v>731.85</v>
      </c>
      <c r="J22" s="13">
        <v>2.6245122624485583E-4</v>
      </c>
    </row>
    <row r="23" spans="1:10" ht="48" customHeight="1" x14ac:dyDescent="0.2">
      <c r="A23" s="8" t="s">
        <v>75</v>
      </c>
      <c r="B23" s="9" t="s">
        <v>76</v>
      </c>
      <c r="C23" s="10" t="s">
        <v>39</v>
      </c>
      <c r="D23" s="10" t="s">
        <v>77</v>
      </c>
      <c r="E23" s="11" t="s">
        <v>41</v>
      </c>
      <c r="F23" s="9">
        <v>105</v>
      </c>
      <c r="G23" s="12">
        <v>41.92</v>
      </c>
      <c r="H23" s="12">
        <v>52.4</v>
      </c>
      <c r="I23" s="12">
        <v>5502</v>
      </c>
      <c r="J23" s="13">
        <v>1.9730909978809821E-3</v>
      </c>
    </row>
    <row r="24" spans="1:10" ht="24" customHeight="1" x14ac:dyDescent="0.2">
      <c r="A24" s="8" t="s">
        <v>78</v>
      </c>
      <c r="B24" s="9" t="s">
        <v>79</v>
      </c>
      <c r="C24" s="10" t="s">
        <v>19</v>
      </c>
      <c r="D24" s="10" t="s">
        <v>80</v>
      </c>
      <c r="E24" s="11" t="s">
        <v>41</v>
      </c>
      <c r="F24" s="9">
        <v>223.62</v>
      </c>
      <c r="G24" s="12">
        <v>455.55</v>
      </c>
      <c r="H24" s="12">
        <v>569.42999999999995</v>
      </c>
      <c r="I24" s="12">
        <v>127335.93</v>
      </c>
      <c r="J24" s="13">
        <v>4.5664372444529783E-2</v>
      </c>
    </row>
    <row r="25" spans="1:10" ht="24" customHeight="1" x14ac:dyDescent="0.2">
      <c r="A25" s="3" t="s">
        <v>81</v>
      </c>
      <c r="B25" s="4"/>
      <c r="C25" s="4"/>
      <c r="D25" s="4" t="s">
        <v>82</v>
      </c>
      <c r="E25" s="4"/>
      <c r="F25" s="5"/>
      <c r="G25" s="4"/>
      <c r="H25" s="4"/>
      <c r="I25" s="6">
        <v>88355.56</v>
      </c>
      <c r="J25" s="7">
        <v>3.1685488921979824E-2</v>
      </c>
    </row>
    <row r="26" spans="1:10" ht="24" customHeight="1" x14ac:dyDescent="0.2">
      <c r="A26" s="8" t="s">
        <v>83</v>
      </c>
      <c r="B26" s="9" t="s">
        <v>55</v>
      </c>
      <c r="C26" s="10" t="s">
        <v>39</v>
      </c>
      <c r="D26" s="10" t="s">
        <v>56</v>
      </c>
      <c r="E26" s="11" t="s">
        <v>41</v>
      </c>
      <c r="F26" s="9">
        <v>82.32</v>
      </c>
      <c r="G26" s="12">
        <v>16.27</v>
      </c>
      <c r="H26" s="12">
        <v>20.329999999999998</v>
      </c>
      <c r="I26" s="12">
        <v>1673.56</v>
      </c>
      <c r="J26" s="13">
        <v>6.0016106332491756E-4</v>
      </c>
    </row>
    <row r="27" spans="1:10" ht="36" customHeight="1" x14ac:dyDescent="0.2">
      <c r="A27" s="8" t="s">
        <v>84</v>
      </c>
      <c r="B27" s="9" t="s">
        <v>58</v>
      </c>
      <c r="C27" s="10" t="s">
        <v>19</v>
      </c>
      <c r="D27" s="10" t="s">
        <v>59</v>
      </c>
      <c r="E27" s="11" t="s">
        <v>41</v>
      </c>
      <c r="F27" s="9">
        <v>82.32</v>
      </c>
      <c r="G27" s="12">
        <v>774.03</v>
      </c>
      <c r="H27" s="12">
        <v>967.53</v>
      </c>
      <c r="I27" s="12">
        <v>79647.06</v>
      </c>
      <c r="J27" s="13">
        <v>2.8562504015573691E-2</v>
      </c>
    </row>
    <row r="28" spans="1:10" ht="24" customHeight="1" x14ac:dyDescent="0.2">
      <c r="A28" s="8" t="s">
        <v>85</v>
      </c>
      <c r="B28" s="9" t="s">
        <v>67</v>
      </c>
      <c r="C28" s="10" t="s">
        <v>50</v>
      </c>
      <c r="D28" s="10" t="s">
        <v>68</v>
      </c>
      <c r="E28" s="11" t="s">
        <v>41</v>
      </c>
      <c r="F28" s="9">
        <v>82.32</v>
      </c>
      <c r="G28" s="12">
        <v>40.99</v>
      </c>
      <c r="H28" s="12">
        <v>51.23</v>
      </c>
      <c r="I28" s="12">
        <v>4217.25</v>
      </c>
      <c r="J28" s="13">
        <v>1.5123624156331463E-3</v>
      </c>
    </row>
    <row r="29" spans="1:10" ht="24" customHeight="1" x14ac:dyDescent="0.2">
      <c r="A29" s="8" t="s">
        <v>86</v>
      </c>
      <c r="B29" s="9" t="s">
        <v>72</v>
      </c>
      <c r="C29" s="10" t="s">
        <v>73</v>
      </c>
      <c r="D29" s="10" t="s">
        <v>74</v>
      </c>
      <c r="E29" s="11" t="s">
        <v>41</v>
      </c>
      <c r="F29" s="9">
        <v>47.46</v>
      </c>
      <c r="G29" s="12">
        <v>5.58</v>
      </c>
      <c r="H29" s="12">
        <v>6.97</v>
      </c>
      <c r="I29" s="12">
        <v>330.79</v>
      </c>
      <c r="J29" s="13">
        <v>1.1862573085951474E-4</v>
      </c>
    </row>
    <row r="30" spans="1:10" ht="48" customHeight="1" x14ac:dyDescent="0.2">
      <c r="A30" s="8" t="s">
        <v>87</v>
      </c>
      <c r="B30" s="9" t="s">
        <v>76</v>
      </c>
      <c r="C30" s="10" t="s">
        <v>39</v>
      </c>
      <c r="D30" s="10" t="s">
        <v>77</v>
      </c>
      <c r="E30" s="11" t="s">
        <v>41</v>
      </c>
      <c r="F30" s="9">
        <v>47.46</v>
      </c>
      <c r="G30" s="12">
        <v>41.92</v>
      </c>
      <c r="H30" s="12">
        <v>52.4</v>
      </c>
      <c r="I30" s="12">
        <v>2486.9</v>
      </c>
      <c r="J30" s="13">
        <v>8.9183569658855225E-4</v>
      </c>
    </row>
    <row r="31" spans="1:10" ht="24" customHeight="1" x14ac:dyDescent="0.2">
      <c r="A31" s="3" t="s">
        <v>88</v>
      </c>
      <c r="B31" s="4"/>
      <c r="C31" s="4"/>
      <c r="D31" s="4" t="s">
        <v>89</v>
      </c>
      <c r="E31" s="4"/>
      <c r="F31" s="5"/>
      <c r="G31" s="4"/>
      <c r="H31" s="4"/>
      <c r="I31" s="6">
        <v>11388.6</v>
      </c>
      <c r="J31" s="7">
        <v>4.0841047143706562E-3</v>
      </c>
    </row>
    <row r="32" spans="1:10" ht="24" customHeight="1" x14ac:dyDescent="0.2">
      <c r="A32" s="8" t="s">
        <v>90</v>
      </c>
      <c r="B32" s="9" t="s">
        <v>79</v>
      </c>
      <c r="C32" s="10" t="s">
        <v>19</v>
      </c>
      <c r="D32" s="10" t="s">
        <v>91</v>
      </c>
      <c r="E32" s="11" t="s">
        <v>41</v>
      </c>
      <c r="F32" s="9">
        <v>20</v>
      </c>
      <c r="G32" s="12">
        <v>455.55</v>
      </c>
      <c r="H32" s="12">
        <v>569.42999999999995</v>
      </c>
      <c r="I32" s="12">
        <v>11388.6</v>
      </c>
      <c r="J32" s="13">
        <v>4.0841047143706562E-3</v>
      </c>
    </row>
    <row r="33" spans="1:10" ht="24" customHeight="1" x14ac:dyDescent="0.2">
      <c r="A33" s="3" t="s">
        <v>92</v>
      </c>
      <c r="B33" s="4"/>
      <c r="C33" s="4"/>
      <c r="D33" s="4" t="s">
        <v>93</v>
      </c>
      <c r="E33" s="4"/>
      <c r="F33" s="5"/>
      <c r="G33" s="4"/>
      <c r="H33" s="4"/>
      <c r="I33" s="6">
        <v>250193.95</v>
      </c>
      <c r="J33" s="7">
        <v>8.9722906301214933E-2</v>
      </c>
    </row>
    <row r="34" spans="1:10" ht="24" customHeight="1" x14ac:dyDescent="0.2">
      <c r="A34" s="8" t="s">
        <v>94</v>
      </c>
      <c r="B34" s="9" t="s">
        <v>95</v>
      </c>
      <c r="C34" s="10" t="s">
        <v>19</v>
      </c>
      <c r="D34" s="10" t="s">
        <v>96</v>
      </c>
      <c r="E34" s="11" t="s">
        <v>41</v>
      </c>
      <c r="F34" s="9">
        <v>206.4</v>
      </c>
      <c r="G34" s="12">
        <v>969.75</v>
      </c>
      <c r="H34" s="12">
        <v>1212.18</v>
      </c>
      <c r="I34" s="12">
        <v>250193.95</v>
      </c>
      <c r="J34" s="13">
        <v>8.9722906301214933E-2</v>
      </c>
    </row>
    <row r="35" spans="1:10" ht="24" customHeight="1" x14ac:dyDescent="0.2">
      <c r="A35" s="3" t="s">
        <v>97</v>
      </c>
      <c r="B35" s="4"/>
      <c r="C35" s="4"/>
      <c r="D35" s="4" t="s">
        <v>98</v>
      </c>
      <c r="E35" s="4"/>
      <c r="F35" s="5"/>
      <c r="G35" s="4"/>
      <c r="H35" s="4"/>
      <c r="I35" s="6">
        <v>150475.78</v>
      </c>
      <c r="J35" s="7">
        <v>5.3962633027466213E-2</v>
      </c>
    </row>
    <row r="36" spans="1:10" ht="24" customHeight="1" x14ac:dyDescent="0.2">
      <c r="A36" s="8" t="s">
        <v>99</v>
      </c>
      <c r="B36" s="9" t="s">
        <v>100</v>
      </c>
      <c r="C36" s="10" t="s">
        <v>19</v>
      </c>
      <c r="D36" s="10" t="s">
        <v>101</v>
      </c>
      <c r="E36" s="11" t="s">
        <v>41</v>
      </c>
      <c r="F36" s="9">
        <v>176.76</v>
      </c>
      <c r="G36" s="12">
        <v>681.04</v>
      </c>
      <c r="H36" s="12">
        <v>851.3</v>
      </c>
      <c r="I36" s="12">
        <v>150475.78</v>
      </c>
      <c r="J36" s="13">
        <v>5.3962633027466213E-2</v>
      </c>
    </row>
    <row r="37" spans="1:10" x14ac:dyDescent="0.2">
      <c r="A37" s="14"/>
      <c r="B37" s="15"/>
      <c r="C37" s="15"/>
      <c r="D37" s="15"/>
      <c r="E37" s="15"/>
      <c r="F37" s="15"/>
      <c r="G37" s="15"/>
      <c r="H37" s="15"/>
      <c r="I37" s="15"/>
      <c r="J37" s="16"/>
    </row>
    <row r="38" spans="1:10" x14ac:dyDescent="0.2">
      <c r="A38" s="203"/>
      <c r="B38" s="204"/>
      <c r="C38" s="204"/>
      <c r="D38" s="17"/>
      <c r="E38" s="18"/>
      <c r="F38" s="205" t="s">
        <v>102</v>
      </c>
      <c r="G38" s="204"/>
      <c r="H38" s="206">
        <v>2230857.86</v>
      </c>
      <c r="I38" s="204"/>
      <c r="J38" s="207"/>
    </row>
    <row r="39" spans="1:10" x14ac:dyDescent="0.2">
      <c r="A39" s="203"/>
      <c r="B39" s="204"/>
      <c r="C39" s="204"/>
      <c r="D39" s="17"/>
      <c r="E39" s="18"/>
      <c r="F39" s="205" t="s">
        <v>103</v>
      </c>
      <c r="G39" s="204"/>
      <c r="H39" s="206">
        <v>557660.26</v>
      </c>
      <c r="I39" s="204"/>
      <c r="J39" s="207"/>
    </row>
    <row r="40" spans="1:10" ht="15" thickBot="1" x14ac:dyDescent="0.25">
      <c r="A40" s="194"/>
      <c r="B40" s="195"/>
      <c r="C40" s="195"/>
      <c r="D40" s="19"/>
      <c r="E40" s="20"/>
      <c r="F40" s="192" t="s">
        <v>104</v>
      </c>
      <c r="G40" s="195"/>
      <c r="H40" s="196">
        <v>2788518.12</v>
      </c>
      <c r="I40" s="195"/>
      <c r="J40" s="197"/>
    </row>
    <row r="41" spans="1:10" s="21" customFormat="1" ht="60" customHeight="1" x14ac:dyDescent="0.2">
      <c r="A41" s="22"/>
      <c r="B41" s="22"/>
      <c r="C41" s="22"/>
      <c r="D41" s="22"/>
      <c r="E41" s="22"/>
      <c r="F41" s="22"/>
      <c r="G41" s="22"/>
      <c r="H41" s="22"/>
      <c r="I41" s="22"/>
      <c r="J41" s="22"/>
    </row>
    <row r="42" spans="1:10" s="21" customFormat="1" ht="69.95" customHeight="1" x14ac:dyDescent="0.2">
      <c r="A42" s="198"/>
      <c r="B42" s="199"/>
      <c r="C42" s="199"/>
      <c r="D42" s="199"/>
      <c r="E42" s="199"/>
      <c r="F42" s="199"/>
      <c r="G42" s="199"/>
      <c r="H42" s="199"/>
      <c r="I42" s="199"/>
      <c r="J42" s="199"/>
    </row>
    <row r="43" spans="1:10" s="21" customFormat="1" x14ac:dyDescent="0.2"/>
    <row r="44" spans="1:10" s="21" customFormat="1" x14ac:dyDescent="0.2"/>
    <row r="45" spans="1:10" s="21" customFormat="1" x14ac:dyDescent="0.2"/>
    <row r="46" spans="1:10" s="21" customFormat="1" x14ac:dyDescent="0.2"/>
    <row r="47" spans="1:10" s="21" customFormat="1" x14ac:dyDescent="0.2"/>
    <row r="48" spans="1:10" s="21" customFormat="1" x14ac:dyDescent="0.2"/>
    <row r="49" s="21" customFormat="1" x14ac:dyDescent="0.2"/>
    <row r="50" s="21" customFormat="1" x14ac:dyDescent="0.2"/>
    <row r="51" s="21" customFormat="1" x14ac:dyDescent="0.2"/>
    <row r="52" s="21" customFormat="1" x14ac:dyDescent="0.2"/>
    <row r="53" s="21" customFormat="1" x14ac:dyDescent="0.2"/>
    <row r="54" s="21" customFormat="1" x14ac:dyDescent="0.2"/>
    <row r="55" s="21" customFormat="1" x14ac:dyDescent="0.2"/>
    <row r="56" s="21" customFormat="1" x14ac:dyDescent="0.2"/>
    <row r="57" s="21" customFormat="1" x14ac:dyDescent="0.2"/>
    <row r="58" s="21" customFormat="1" x14ac:dyDescent="0.2"/>
    <row r="59" s="21" customFormat="1" x14ac:dyDescent="0.2"/>
    <row r="60" s="21" customFormat="1" x14ac:dyDescent="0.2"/>
    <row r="61" s="21" customFormat="1" x14ac:dyDescent="0.2"/>
    <row r="62" s="21" customFormat="1" x14ac:dyDescent="0.2"/>
    <row r="63" s="21" customFormat="1" x14ac:dyDescent="0.2"/>
  </sheetData>
  <mergeCells count="17">
    <mergeCell ref="A40:C40"/>
    <mergeCell ref="F40:G40"/>
    <mergeCell ref="H40:J40"/>
    <mergeCell ref="A42:J42"/>
    <mergeCell ref="A3:J3"/>
    <mergeCell ref="A38:C38"/>
    <mergeCell ref="F38:G38"/>
    <mergeCell ref="H38:J38"/>
    <mergeCell ref="A39:C39"/>
    <mergeCell ref="F39:G39"/>
    <mergeCell ref="H39:J39"/>
    <mergeCell ref="E1:F1"/>
    <mergeCell ref="G1:H1"/>
    <mergeCell ref="I1:J1"/>
    <mergeCell ref="E2:F2"/>
    <mergeCell ref="G2:H2"/>
    <mergeCell ref="I2:J2"/>
  </mergeCells>
  <pageMargins left="0.51181102362204722" right="0.51181102362204722" top="0.98425196850393704" bottom="0.98425196850393704" header="0.51181102362204722" footer="0.51181102362204722"/>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266D7-94C4-4B72-88CA-8B89C3FE8B94}">
  <sheetPr>
    <pageSetUpPr fitToPage="1"/>
  </sheetPr>
  <dimension ref="A1:AH652"/>
  <sheetViews>
    <sheetView showOutlineSymbols="0" showWhiteSpace="0" zoomScale="80" zoomScaleNormal="80" workbookViewId="0">
      <selection activeCell="D2" sqref="D2"/>
    </sheetView>
  </sheetViews>
  <sheetFormatPr defaultRowHeight="14.25" x14ac:dyDescent="0.2"/>
  <cols>
    <col min="1" max="1" width="10" bestFit="1" customWidth="1"/>
    <col min="2" max="2" width="12" bestFit="1" customWidth="1"/>
    <col min="3" max="3" width="10" bestFit="1" customWidth="1"/>
    <col min="4" max="4" width="60" bestFit="1" customWidth="1"/>
    <col min="5" max="5" width="15" bestFit="1" customWidth="1"/>
    <col min="6" max="8" width="12" bestFit="1" customWidth="1"/>
    <col min="9" max="9" width="13" bestFit="1" customWidth="1"/>
    <col min="10" max="10" width="14.125" customWidth="1"/>
    <col min="11" max="34" width="9" style="21"/>
  </cols>
  <sheetData>
    <row r="1" spans="1:10" ht="15" customHeight="1" x14ac:dyDescent="0.2">
      <c r="A1" s="1"/>
      <c r="B1" s="2"/>
      <c r="C1" s="2"/>
      <c r="D1" s="2" t="s">
        <v>105</v>
      </c>
      <c r="E1" s="189" t="s">
        <v>0</v>
      </c>
      <c r="F1" s="189"/>
      <c r="G1" s="189" t="s">
        <v>1</v>
      </c>
      <c r="H1" s="189"/>
      <c r="I1" s="189" t="s">
        <v>2</v>
      </c>
      <c r="J1" s="190"/>
    </row>
    <row r="2" spans="1:10" ht="80.099999999999994" customHeight="1" thickBot="1" x14ac:dyDescent="0.25">
      <c r="A2" s="23"/>
      <c r="B2" s="24"/>
      <c r="C2" s="24"/>
      <c r="D2" s="30" t="s">
        <v>106</v>
      </c>
      <c r="E2" s="191" t="s">
        <v>107</v>
      </c>
      <c r="F2" s="192"/>
      <c r="G2" s="192" t="s">
        <v>3</v>
      </c>
      <c r="H2" s="192"/>
      <c r="I2" s="191" t="s">
        <v>534</v>
      </c>
      <c r="J2" s="193"/>
    </row>
    <row r="3" spans="1:10" ht="15.75" thickBot="1" x14ac:dyDescent="0.3">
      <c r="A3" s="213" t="s">
        <v>300</v>
      </c>
      <c r="B3" s="201"/>
      <c r="C3" s="201"/>
      <c r="D3" s="201"/>
      <c r="E3" s="201"/>
      <c r="F3" s="201"/>
      <c r="G3" s="201"/>
      <c r="H3" s="201"/>
      <c r="I3" s="201"/>
      <c r="J3" s="202"/>
    </row>
    <row r="4" spans="1:10" ht="24" customHeight="1" x14ac:dyDescent="0.2">
      <c r="A4" s="131" t="s">
        <v>15</v>
      </c>
      <c r="B4" s="132"/>
      <c r="C4" s="132"/>
      <c r="D4" s="132" t="s">
        <v>16</v>
      </c>
      <c r="E4" s="132"/>
      <c r="F4" s="214"/>
      <c r="G4" s="214"/>
      <c r="H4" s="133"/>
      <c r="I4" s="132"/>
      <c r="J4" s="134">
        <v>20889.599999999999</v>
      </c>
    </row>
    <row r="5" spans="1:10" ht="18" customHeight="1" x14ac:dyDescent="0.2">
      <c r="A5" s="112" t="s">
        <v>17</v>
      </c>
      <c r="B5" s="97" t="s">
        <v>6</v>
      </c>
      <c r="C5" s="96" t="s">
        <v>7</v>
      </c>
      <c r="D5" s="96" t="s">
        <v>8</v>
      </c>
      <c r="E5" s="211" t="s">
        <v>301</v>
      </c>
      <c r="F5" s="211"/>
      <c r="G5" s="98" t="s">
        <v>9</v>
      </c>
      <c r="H5" s="97" t="s">
        <v>10</v>
      </c>
      <c r="I5" s="97" t="s">
        <v>11</v>
      </c>
      <c r="J5" s="113" t="s">
        <v>13</v>
      </c>
    </row>
    <row r="6" spans="1:10" ht="24" customHeight="1" x14ac:dyDescent="0.2">
      <c r="A6" s="8" t="s">
        <v>302</v>
      </c>
      <c r="B6" s="99" t="s">
        <v>18</v>
      </c>
      <c r="C6" s="10" t="s">
        <v>19</v>
      </c>
      <c r="D6" s="10" t="s">
        <v>20</v>
      </c>
      <c r="E6" s="212" t="s">
        <v>303</v>
      </c>
      <c r="F6" s="212"/>
      <c r="G6" s="100" t="s">
        <v>21</v>
      </c>
      <c r="H6" s="101">
        <v>1</v>
      </c>
      <c r="I6" s="102">
        <v>5570.56</v>
      </c>
      <c r="J6" s="114">
        <v>5570.56</v>
      </c>
    </row>
    <row r="7" spans="1:10" ht="24" customHeight="1" x14ac:dyDescent="0.2">
      <c r="A7" s="115" t="s">
        <v>304</v>
      </c>
      <c r="B7" s="104" t="s">
        <v>305</v>
      </c>
      <c r="C7" s="103" t="s">
        <v>39</v>
      </c>
      <c r="D7" s="103" t="s">
        <v>306</v>
      </c>
      <c r="E7" s="208" t="s">
        <v>307</v>
      </c>
      <c r="F7" s="208"/>
      <c r="G7" s="105" t="s">
        <v>308</v>
      </c>
      <c r="H7" s="106">
        <v>10</v>
      </c>
      <c r="I7" s="107">
        <v>26.54</v>
      </c>
      <c r="J7" s="116">
        <v>265.39999999999998</v>
      </c>
    </row>
    <row r="8" spans="1:10" ht="24" customHeight="1" x14ac:dyDescent="0.2">
      <c r="A8" s="115" t="s">
        <v>309</v>
      </c>
      <c r="B8" s="104" t="s">
        <v>310</v>
      </c>
      <c r="C8" s="103" t="s">
        <v>39</v>
      </c>
      <c r="D8" s="103" t="s">
        <v>311</v>
      </c>
      <c r="E8" s="208" t="s">
        <v>312</v>
      </c>
      <c r="F8" s="208"/>
      <c r="G8" s="105" t="s">
        <v>308</v>
      </c>
      <c r="H8" s="106">
        <v>5</v>
      </c>
      <c r="I8" s="107">
        <v>113.73</v>
      </c>
      <c r="J8" s="116">
        <v>568.65</v>
      </c>
    </row>
    <row r="9" spans="1:10" ht="24" customHeight="1" x14ac:dyDescent="0.2">
      <c r="A9" s="115" t="s">
        <v>309</v>
      </c>
      <c r="B9" s="104" t="s">
        <v>313</v>
      </c>
      <c r="C9" s="103" t="s">
        <v>39</v>
      </c>
      <c r="D9" s="103" t="s">
        <v>314</v>
      </c>
      <c r="E9" s="208" t="s">
        <v>312</v>
      </c>
      <c r="F9" s="208"/>
      <c r="G9" s="105" t="s">
        <v>36</v>
      </c>
      <c r="H9" s="106">
        <v>1</v>
      </c>
      <c r="I9" s="107">
        <v>4736.51</v>
      </c>
      <c r="J9" s="116">
        <v>4736.51</v>
      </c>
    </row>
    <row r="10" spans="1:10" x14ac:dyDescent="0.2">
      <c r="A10" s="117"/>
      <c r="B10" s="118"/>
      <c r="C10" s="118"/>
      <c r="D10" s="118"/>
      <c r="E10" s="118" t="s">
        <v>315</v>
      </c>
      <c r="F10" s="119">
        <v>5554.96</v>
      </c>
      <c r="G10" s="118" t="s">
        <v>316</v>
      </c>
      <c r="H10" s="119">
        <v>0</v>
      </c>
      <c r="I10" s="118" t="s">
        <v>317</v>
      </c>
      <c r="J10" s="120">
        <v>5554.96</v>
      </c>
    </row>
    <row r="11" spans="1:10" x14ac:dyDescent="0.2">
      <c r="A11" s="117"/>
      <c r="B11" s="118"/>
      <c r="C11" s="118"/>
      <c r="D11" s="118"/>
      <c r="E11" s="118" t="s">
        <v>318</v>
      </c>
      <c r="F11" s="119">
        <v>1392.64</v>
      </c>
      <c r="G11" s="118"/>
      <c r="H11" s="209" t="s">
        <v>319</v>
      </c>
      <c r="I11" s="209"/>
      <c r="J11" s="120">
        <v>6963.2</v>
      </c>
    </row>
    <row r="12" spans="1:10" ht="30" customHeight="1" thickBot="1" x14ac:dyDescent="0.25">
      <c r="A12" s="121"/>
      <c r="B12" s="122"/>
      <c r="C12" s="122"/>
      <c r="D12" s="122"/>
      <c r="E12" s="122"/>
      <c r="F12" s="122"/>
      <c r="G12" s="122" t="s">
        <v>320</v>
      </c>
      <c r="H12" s="123">
        <v>3</v>
      </c>
      <c r="I12" s="122" t="s">
        <v>321</v>
      </c>
      <c r="J12" s="124">
        <v>20889.599999999999</v>
      </c>
    </row>
    <row r="13" spans="1:10" ht="0.95" customHeight="1" thickTop="1" x14ac:dyDescent="0.2">
      <c r="A13" s="125"/>
      <c r="B13" s="108"/>
      <c r="C13" s="108"/>
      <c r="D13" s="108"/>
      <c r="E13" s="108"/>
      <c r="F13" s="108"/>
      <c r="G13" s="108"/>
      <c r="H13" s="108"/>
      <c r="I13" s="108"/>
      <c r="J13" s="126"/>
    </row>
    <row r="14" spans="1:10" ht="24" customHeight="1" x14ac:dyDescent="0.2">
      <c r="A14" s="3" t="s">
        <v>22</v>
      </c>
      <c r="B14" s="4"/>
      <c r="C14" s="4"/>
      <c r="D14" s="4" t="s">
        <v>23</v>
      </c>
      <c r="E14" s="4"/>
      <c r="F14" s="210"/>
      <c r="G14" s="210"/>
      <c r="H14" s="95"/>
      <c r="I14" s="4"/>
      <c r="J14" s="111">
        <v>8063.45</v>
      </c>
    </row>
    <row r="15" spans="1:10" ht="18" customHeight="1" x14ac:dyDescent="0.2">
      <c r="A15" s="112" t="s">
        <v>24</v>
      </c>
      <c r="B15" s="97" t="s">
        <v>6</v>
      </c>
      <c r="C15" s="96" t="s">
        <v>7</v>
      </c>
      <c r="D15" s="96" t="s">
        <v>8</v>
      </c>
      <c r="E15" s="211" t="s">
        <v>301</v>
      </c>
      <c r="F15" s="211"/>
      <c r="G15" s="98" t="s">
        <v>9</v>
      </c>
      <c r="H15" s="97" t="s">
        <v>10</v>
      </c>
      <c r="I15" s="97" t="s">
        <v>11</v>
      </c>
      <c r="J15" s="113" t="s">
        <v>13</v>
      </c>
    </row>
    <row r="16" spans="1:10" ht="24" customHeight="1" x14ac:dyDescent="0.2">
      <c r="A16" s="8" t="s">
        <v>302</v>
      </c>
      <c r="B16" s="99" t="s">
        <v>25</v>
      </c>
      <c r="C16" s="10" t="s">
        <v>19</v>
      </c>
      <c r="D16" s="10" t="s">
        <v>26</v>
      </c>
      <c r="E16" s="212" t="s">
        <v>303</v>
      </c>
      <c r="F16" s="212"/>
      <c r="G16" s="100" t="s">
        <v>27</v>
      </c>
      <c r="H16" s="101">
        <v>1</v>
      </c>
      <c r="I16" s="102">
        <v>233.94</v>
      </c>
      <c r="J16" s="114">
        <v>233.94</v>
      </c>
    </row>
    <row r="17" spans="1:10" ht="24" customHeight="1" x14ac:dyDescent="0.2">
      <c r="A17" s="115" t="s">
        <v>309</v>
      </c>
      <c r="B17" s="104" t="s">
        <v>322</v>
      </c>
      <c r="C17" s="103" t="s">
        <v>19</v>
      </c>
      <c r="D17" s="103" t="s">
        <v>323</v>
      </c>
      <c r="E17" s="208" t="s">
        <v>324</v>
      </c>
      <c r="F17" s="208"/>
      <c r="G17" s="105" t="s">
        <v>325</v>
      </c>
      <c r="H17" s="106">
        <v>1</v>
      </c>
      <c r="I17" s="107">
        <v>233.94</v>
      </c>
      <c r="J17" s="116">
        <v>233.94</v>
      </c>
    </row>
    <row r="18" spans="1:10" x14ac:dyDescent="0.2">
      <c r="A18" s="117"/>
      <c r="B18" s="118"/>
      <c r="C18" s="118"/>
      <c r="D18" s="118"/>
      <c r="E18" s="118" t="s">
        <v>315</v>
      </c>
      <c r="F18" s="119">
        <v>0</v>
      </c>
      <c r="G18" s="118" t="s">
        <v>316</v>
      </c>
      <c r="H18" s="119">
        <v>0</v>
      </c>
      <c r="I18" s="118" t="s">
        <v>317</v>
      </c>
      <c r="J18" s="120">
        <v>0</v>
      </c>
    </row>
    <row r="19" spans="1:10" x14ac:dyDescent="0.2">
      <c r="A19" s="117"/>
      <c r="B19" s="118"/>
      <c r="C19" s="118"/>
      <c r="D19" s="118"/>
      <c r="E19" s="118" t="s">
        <v>318</v>
      </c>
      <c r="F19" s="119">
        <v>58.48</v>
      </c>
      <c r="G19" s="118"/>
      <c r="H19" s="209" t="s">
        <v>319</v>
      </c>
      <c r="I19" s="209"/>
      <c r="J19" s="120">
        <v>292.42</v>
      </c>
    </row>
    <row r="20" spans="1:10" ht="30" customHeight="1" thickBot="1" x14ac:dyDescent="0.25">
      <c r="A20" s="121"/>
      <c r="B20" s="122"/>
      <c r="C20" s="122"/>
      <c r="D20" s="122"/>
      <c r="E20" s="122"/>
      <c r="F20" s="122"/>
      <c r="G20" s="122" t="s">
        <v>320</v>
      </c>
      <c r="H20" s="123">
        <v>1</v>
      </c>
      <c r="I20" s="122" t="s">
        <v>321</v>
      </c>
      <c r="J20" s="124">
        <v>292.42</v>
      </c>
    </row>
    <row r="21" spans="1:10" ht="0.95" customHeight="1" thickTop="1" x14ac:dyDescent="0.2">
      <c r="A21" s="125"/>
      <c r="B21" s="108"/>
      <c r="C21" s="108"/>
      <c r="D21" s="108"/>
      <c r="E21" s="108"/>
      <c r="F21" s="108"/>
      <c r="G21" s="108"/>
      <c r="H21" s="108"/>
      <c r="I21" s="108"/>
      <c r="J21" s="126"/>
    </row>
    <row r="22" spans="1:10" ht="18" customHeight="1" x14ac:dyDescent="0.2">
      <c r="A22" s="112" t="s">
        <v>28</v>
      </c>
      <c r="B22" s="97" t="s">
        <v>6</v>
      </c>
      <c r="C22" s="96" t="s">
        <v>7</v>
      </c>
      <c r="D22" s="96" t="s">
        <v>8</v>
      </c>
      <c r="E22" s="211" t="s">
        <v>301</v>
      </c>
      <c r="F22" s="211"/>
      <c r="G22" s="98" t="s">
        <v>9</v>
      </c>
      <c r="H22" s="97" t="s">
        <v>10</v>
      </c>
      <c r="I22" s="97" t="s">
        <v>11</v>
      </c>
      <c r="J22" s="113" t="s">
        <v>13</v>
      </c>
    </row>
    <row r="23" spans="1:10" ht="24" customHeight="1" x14ac:dyDescent="0.2">
      <c r="A23" s="8" t="s">
        <v>302</v>
      </c>
      <c r="B23" s="99" t="s">
        <v>29</v>
      </c>
      <c r="C23" s="10" t="s">
        <v>19</v>
      </c>
      <c r="D23" s="10" t="s">
        <v>30</v>
      </c>
      <c r="E23" s="212" t="s">
        <v>326</v>
      </c>
      <c r="F23" s="212"/>
      <c r="G23" s="100" t="s">
        <v>31</v>
      </c>
      <c r="H23" s="101">
        <v>1</v>
      </c>
      <c r="I23" s="102">
        <v>401</v>
      </c>
      <c r="J23" s="114">
        <v>401</v>
      </c>
    </row>
    <row r="24" spans="1:10" ht="24" customHeight="1" x14ac:dyDescent="0.2">
      <c r="A24" s="115" t="s">
        <v>309</v>
      </c>
      <c r="B24" s="104" t="s">
        <v>327</v>
      </c>
      <c r="C24" s="103" t="s">
        <v>19</v>
      </c>
      <c r="D24" s="103" t="s">
        <v>328</v>
      </c>
      <c r="E24" s="208" t="s">
        <v>324</v>
      </c>
      <c r="F24" s="208"/>
      <c r="G24" s="105" t="s">
        <v>31</v>
      </c>
      <c r="H24" s="106">
        <v>1</v>
      </c>
      <c r="I24" s="107">
        <v>175.5</v>
      </c>
      <c r="J24" s="116">
        <v>175.5</v>
      </c>
    </row>
    <row r="25" spans="1:10" ht="24" customHeight="1" x14ac:dyDescent="0.2">
      <c r="A25" s="115" t="s">
        <v>309</v>
      </c>
      <c r="B25" s="104" t="s">
        <v>329</v>
      </c>
      <c r="C25" s="103" t="s">
        <v>19</v>
      </c>
      <c r="D25" s="103" t="s">
        <v>330</v>
      </c>
      <c r="E25" s="208" t="s">
        <v>324</v>
      </c>
      <c r="F25" s="208"/>
      <c r="G25" s="105" t="s">
        <v>31</v>
      </c>
      <c r="H25" s="106">
        <v>1</v>
      </c>
      <c r="I25" s="107">
        <v>225.5</v>
      </c>
      <c r="J25" s="116">
        <v>225.5</v>
      </c>
    </row>
    <row r="26" spans="1:10" x14ac:dyDescent="0.2">
      <c r="A26" s="117"/>
      <c r="B26" s="118"/>
      <c r="C26" s="118"/>
      <c r="D26" s="118"/>
      <c r="E26" s="118" t="s">
        <v>315</v>
      </c>
      <c r="F26" s="119">
        <v>0</v>
      </c>
      <c r="G26" s="118" t="s">
        <v>316</v>
      </c>
      <c r="H26" s="119">
        <v>0</v>
      </c>
      <c r="I26" s="118" t="s">
        <v>317</v>
      </c>
      <c r="J26" s="120">
        <v>0</v>
      </c>
    </row>
    <row r="27" spans="1:10" x14ac:dyDescent="0.2">
      <c r="A27" s="117"/>
      <c r="B27" s="118"/>
      <c r="C27" s="118"/>
      <c r="D27" s="118"/>
      <c r="E27" s="118" t="s">
        <v>318</v>
      </c>
      <c r="F27" s="119">
        <v>100.25</v>
      </c>
      <c r="G27" s="118"/>
      <c r="H27" s="209" t="s">
        <v>319</v>
      </c>
      <c r="I27" s="209"/>
      <c r="J27" s="120">
        <v>501.25</v>
      </c>
    </row>
    <row r="28" spans="1:10" ht="30" customHeight="1" thickBot="1" x14ac:dyDescent="0.25">
      <c r="A28" s="121"/>
      <c r="B28" s="122"/>
      <c r="C28" s="122"/>
      <c r="D28" s="122"/>
      <c r="E28" s="122"/>
      <c r="F28" s="122"/>
      <c r="G28" s="122" t="s">
        <v>320</v>
      </c>
      <c r="H28" s="123">
        <v>5</v>
      </c>
      <c r="I28" s="122" t="s">
        <v>321</v>
      </c>
      <c r="J28" s="124">
        <v>2506.25</v>
      </c>
    </row>
    <row r="29" spans="1:10" ht="0.95" customHeight="1" thickTop="1" x14ac:dyDescent="0.2">
      <c r="A29" s="125"/>
      <c r="B29" s="108"/>
      <c r="C29" s="108"/>
      <c r="D29" s="108"/>
      <c r="E29" s="108"/>
      <c r="F29" s="108"/>
      <c r="G29" s="108"/>
      <c r="H29" s="108"/>
      <c r="I29" s="108"/>
      <c r="J29" s="126"/>
    </row>
    <row r="30" spans="1:10" ht="18" customHeight="1" x14ac:dyDescent="0.2">
      <c r="A30" s="112" t="s">
        <v>32</v>
      </c>
      <c r="B30" s="97" t="s">
        <v>6</v>
      </c>
      <c r="C30" s="96" t="s">
        <v>7</v>
      </c>
      <c r="D30" s="96" t="s">
        <v>8</v>
      </c>
      <c r="E30" s="211" t="s">
        <v>301</v>
      </c>
      <c r="F30" s="211"/>
      <c r="G30" s="98" t="s">
        <v>9</v>
      </c>
      <c r="H30" s="97" t="s">
        <v>10</v>
      </c>
      <c r="I30" s="97" t="s">
        <v>11</v>
      </c>
      <c r="J30" s="113" t="s">
        <v>13</v>
      </c>
    </row>
    <row r="31" spans="1:10" ht="24" customHeight="1" x14ac:dyDescent="0.2">
      <c r="A31" s="8" t="s">
        <v>302</v>
      </c>
      <c r="B31" s="99" t="s">
        <v>33</v>
      </c>
      <c r="C31" s="10" t="s">
        <v>34</v>
      </c>
      <c r="D31" s="10" t="s">
        <v>35</v>
      </c>
      <c r="E31" s="212" t="s">
        <v>331</v>
      </c>
      <c r="F31" s="212"/>
      <c r="G31" s="100" t="s">
        <v>36</v>
      </c>
      <c r="H31" s="101">
        <v>1</v>
      </c>
      <c r="I31" s="102">
        <v>668.75</v>
      </c>
      <c r="J31" s="114">
        <v>668.75</v>
      </c>
    </row>
    <row r="32" spans="1:10" ht="24" customHeight="1" x14ac:dyDescent="0.2">
      <c r="A32" s="115" t="s">
        <v>309</v>
      </c>
      <c r="B32" s="104" t="s">
        <v>332</v>
      </c>
      <c r="C32" s="103" t="s">
        <v>34</v>
      </c>
      <c r="D32" s="103" t="s">
        <v>333</v>
      </c>
      <c r="E32" s="208" t="s">
        <v>334</v>
      </c>
      <c r="F32" s="208"/>
      <c r="G32" s="105" t="s">
        <v>36</v>
      </c>
      <c r="H32" s="106">
        <v>1</v>
      </c>
      <c r="I32" s="107">
        <v>668.75</v>
      </c>
      <c r="J32" s="116">
        <v>668.75</v>
      </c>
    </row>
    <row r="33" spans="1:10" x14ac:dyDescent="0.2">
      <c r="A33" s="117"/>
      <c r="B33" s="118"/>
      <c r="C33" s="118"/>
      <c r="D33" s="118"/>
      <c r="E33" s="118" t="s">
        <v>315</v>
      </c>
      <c r="F33" s="119">
        <v>0</v>
      </c>
      <c r="G33" s="118" t="s">
        <v>316</v>
      </c>
      <c r="H33" s="119">
        <v>0</v>
      </c>
      <c r="I33" s="118" t="s">
        <v>317</v>
      </c>
      <c r="J33" s="120">
        <v>0</v>
      </c>
    </row>
    <row r="34" spans="1:10" x14ac:dyDescent="0.2">
      <c r="A34" s="117"/>
      <c r="B34" s="118"/>
      <c r="C34" s="118"/>
      <c r="D34" s="118"/>
      <c r="E34" s="118" t="s">
        <v>318</v>
      </c>
      <c r="F34" s="119">
        <v>167.18</v>
      </c>
      <c r="G34" s="118"/>
      <c r="H34" s="209" t="s">
        <v>319</v>
      </c>
      <c r="I34" s="209"/>
      <c r="J34" s="120">
        <v>835.93</v>
      </c>
    </row>
    <row r="35" spans="1:10" ht="30" customHeight="1" thickBot="1" x14ac:dyDescent="0.25">
      <c r="A35" s="121"/>
      <c r="B35" s="122"/>
      <c r="C35" s="122"/>
      <c r="D35" s="122"/>
      <c r="E35" s="122"/>
      <c r="F35" s="122"/>
      <c r="G35" s="122" t="s">
        <v>320</v>
      </c>
      <c r="H35" s="123">
        <v>3</v>
      </c>
      <c r="I35" s="122" t="s">
        <v>321</v>
      </c>
      <c r="J35" s="124">
        <v>2507.79</v>
      </c>
    </row>
    <row r="36" spans="1:10" ht="0.95" customHeight="1" thickTop="1" x14ac:dyDescent="0.2">
      <c r="A36" s="125"/>
      <c r="B36" s="108"/>
      <c r="C36" s="108"/>
      <c r="D36" s="108"/>
      <c r="E36" s="108"/>
      <c r="F36" s="108"/>
      <c r="G36" s="108"/>
      <c r="H36" s="108"/>
      <c r="I36" s="108"/>
      <c r="J36" s="126"/>
    </row>
    <row r="37" spans="1:10" ht="18" customHeight="1" x14ac:dyDescent="0.2">
      <c r="A37" s="112" t="s">
        <v>37</v>
      </c>
      <c r="B37" s="97" t="s">
        <v>6</v>
      </c>
      <c r="C37" s="96" t="s">
        <v>7</v>
      </c>
      <c r="D37" s="96" t="s">
        <v>8</v>
      </c>
      <c r="E37" s="211" t="s">
        <v>301</v>
      </c>
      <c r="F37" s="211"/>
      <c r="G37" s="98" t="s">
        <v>9</v>
      </c>
      <c r="H37" s="97" t="s">
        <v>10</v>
      </c>
      <c r="I37" s="97" t="s">
        <v>11</v>
      </c>
      <c r="J37" s="113" t="s">
        <v>13</v>
      </c>
    </row>
    <row r="38" spans="1:10" ht="24" customHeight="1" x14ac:dyDescent="0.2">
      <c r="A38" s="8" t="s">
        <v>302</v>
      </c>
      <c r="B38" s="99" t="s">
        <v>38</v>
      </c>
      <c r="C38" s="10" t="s">
        <v>39</v>
      </c>
      <c r="D38" s="10" t="s">
        <v>40</v>
      </c>
      <c r="E38" s="212" t="s">
        <v>335</v>
      </c>
      <c r="F38" s="212"/>
      <c r="G38" s="100" t="s">
        <v>41</v>
      </c>
      <c r="H38" s="101">
        <v>1</v>
      </c>
      <c r="I38" s="102">
        <v>556.97</v>
      </c>
      <c r="J38" s="114">
        <v>556.97</v>
      </c>
    </row>
    <row r="39" spans="1:10" ht="36" customHeight="1" x14ac:dyDescent="0.2">
      <c r="A39" s="115" t="s">
        <v>304</v>
      </c>
      <c r="B39" s="104" t="s">
        <v>336</v>
      </c>
      <c r="C39" s="103" t="s">
        <v>39</v>
      </c>
      <c r="D39" s="103" t="s">
        <v>337</v>
      </c>
      <c r="E39" s="208" t="s">
        <v>338</v>
      </c>
      <c r="F39" s="208"/>
      <c r="G39" s="105" t="s">
        <v>339</v>
      </c>
      <c r="H39" s="106">
        <v>0.01</v>
      </c>
      <c r="I39" s="107">
        <v>359.22</v>
      </c>
      <c r="J39" s="116">
        <v>3.59</v>
      </c>
    </row>
    <row r="40" spans="1:10" ht="24" customHeight="1" x14ac:dyDescent="0.2">
      <c r="A40" s="115" t="s">
        <v>304</v>
      </c>
      <c r="B40" s="104" t="s">
        <v>340</v>
      </c>
      <c r="C40" s="103" t="s">
        <v>39</v>
      </c>
      <c r="D40" s="103" t="s">
        <v>341</v>
      </c>
      <c r="E40" s="208" t="s">
        <v>307</v>
      </c>
      <c r="F40" s="208"/>
      <c r="G40" s="105" t="s">
        <v>308</v>
      </c>
      <c r="H40" s="106">
        <v>1</v>
      </c>
      <c r="I40" s="107">
        <v>21.08</v>
      </c>
      <c r="J40" s="116">
        <v>21.08</v>
      </c>
    </row>
    <row r="41" spans="1:10" ht="24" customHeight="1" x14ac:dyDescent="0.2">
      <c r="A41" s="115" t="s">
        <v>304</v>
      </c>
      <c r="B41" s="104" t="s">
        <v>342</v>
      </c>
      <c r="C41" s="103" t="s">
        <v>39</v>
      </c>
      <c r="D41" s="103" t="s">
        <v>343</v>
      </c>
      <c r="E41" s="208" t="s">
        <v>307</v>
      </c>
      <c r="F41" s="208"/>
      <c r="G41" s="105" t="s">
        <v>308</v>
      </c>
      <c r="H41" s="106">
        <v>2</v>
      </c>
      <c r="I41" s="107">
        <v>16.27</v>
      </c>
      <c r="J41" s="116">
        <v>32.54</v>
      </c>
    </row>
    <row r="42" spans="1:10" ht="36" customHeight="1" x14ac:dyDescent="0.2">
      <c r="A42" s="115" t="s">
        <v>309</v>
      </c>
      <c r="B42" s="104" t="s">
        <v>344</v>
      </c>
      <c r="C42" s="103" t="s">
        <v>39</v>
      </c>
      <c r="D42" s="103" t="s">
        <v>345</v>
      </c>
      <c r="E42" s="208" t="s">
        <v>334</v>
      </c>
      <c r="F42" s="208"/>
      <c r="G42" s="105" t="s">
        <v>41</v>
      </c>
      <c r="H42" s="106">
        <v>1</v>
      </c>
      <c r="I42" s="107">
        <v>445</v>
      </c>
      <c r="J42" s="116">
        <v>445</v>
      </c>
    </row>
    <row r="43" spans="1:10" ht="24" customHeight="1" x14ac:dyDescent="0.2">
      <c r="A43" s="115" t="s">
        <v>309</v>
      </c>
      <c r="B43" s="104" t="s">
        <v>346</v>
      </c>
      <c r="C43" s="103" t="s">
        <v>39</v>
      </c>
      <c r="D43" s="103" t="s">
        <v>347</v>
      </c>
      <c r="E43" s="208" t="s">
        <v>334</v>
      </c>
      <c r="F43" s="208"/>
      <c r="G43" s="105" t="s">
        <v>47</v>
      </c>
      <c r="H43" s="106">
        <v>4</v>
      </c>
      <c r="I43" s="107">
        <v>11.01</v>
      </c>
      <c r="J43" s="116">
        <v>44.04</v>
      </c>
    </row>
    <row r="44" spans="1:10" ht="24" customHeight="1" x14ac:dyDescent="0.2">
      <c r="A44" s="115" t="s">
        <v>309</v>
      </c>
      <c r="B44" s="104" t="s">
        <v>348</v>
      </c>
      <c r="C44" s="103" t="s">
        <v>39</v>
      </c>
      <c r="D44" s="103" t="s">
        <v>349</v>
      </c>
      <c r="E44" s="208" t="s">
        <v>334</v>
      </c>
      <c r="F44" s="208"/>
      <c r="G44" s="105" t="s">
        <v>350</v>
      </c>
      <c r="H44" s="106">
        <v>0.11</v>
      </c>
      <c r="I44" s="107">
        <v>24.29</v>
      </c>
      <c r="J44" s="116">
        <v>2.67</v>
      </c>
    </row>
    <row r="45" spans="1:10" ht="24" customHeight="1" x14ac:dyDescent="0.2">
      <c r="A45" s="115" t="s">
        <v>309</v>
      </c>
      <c r="B45" s="104" t="s">
        <v>351</v>
      </c>
      <c r="C45" s="103" t="s">
        <v>39</v>
      </c>
      <c r="D45" s="103" t="s">
        <v>352</v>
      </c>
      <c r="E45" s="208" t="s">
        <v>334</v>
      </c>
      <c r="F45" s="208"/>
      <c r="G45" s="105" t="s">
        <v>47</v>
      </c>
      <c r="H45" s="106">
        <v>1</v>
      </c>
      <c r="I45" s="107">
        <v>8.0500000000000007</v>
      </c>
      <c r="J45" s="116">
        <v>8.0500000000000007</v>
      </c>
    </row>
    <row r="46" spans="1:10" x14ac:dyDescent="0.2">
      <c r="A46" s="117"/>
      <c r="B46" s="118"/>
      <c r="C46" s="118"/>
      <c r="D46" s="118"/>
      <c r="E46" s="118" t="s">
        <v>315</v>
      </c>
      <c r="F46" s="119">
        <v>44.82</v>
      </c>
      <c r="G46" s="118" t="s">
        <v>316</v>
      </c>
      <c r="H46" s="119">
        <v>0</v>
      </c>
      <c r="I46" s="118" t="s">
        <v>317</v>
      </c>
      <c r="J46" s="120">
        <v>44.82</v>
      </c>
    </row>
    <row r="47" spans="1:10" x14ac:dyDescent="0.2">
      <c r="A47" s="117"/>
      <c r="B47" s="118"/>
      <c r="C47" s="118"/>
      <c r="D47" s="118"/>
      <c r="E47" s="118" t="s">
        <v>318</v>
      </c>
      <c r="F47" s="119">
        <v>139.24</v>
      </c>
      <c r="G47" s="118"/>
      <c r="H47" s="209" t="s">
        <v>319</v>
      </c>
      <c r="I47" s="209"/>
      <c r="J47" s="120">
        <v>696.21</v>
      </c>
    </row>
    <row r="48" spans="1:10" ht="30" customHeight="1" thickBot="1" x14ac:dyDescent="0.25">
      <c r="A48" s="121"/>
      <c r="B48" s="122"/>
      <c r="C48" s="122"/>
      <c r="D48" s="122"/>
      <c r="E48" s="122"/>
      <c r="F48" s="122"/>
      <c r="G48" s="122" t="s">
        <v>320</v>
      </c>
      <c r="H48" s="123">
        <v>3.96</v>
      </c>
      <c r="I48" s="122" t="s">
        <v>321</v>
      </c>
      <c r="J48" s="124">
        <v>2756.99</v>
      </c>
    </row>
    <row r="49" spans="1:10" ht="0.95" customHeight="1" thickTop="1" x14ac:dyDescent="0.2">
      <c r="A49" s="125"/>
      <c r="B49" s="108"/>
      <c r="C49" s="108"/>
      <c r="D49" s="108"/>
      <c r="E49" s="108"/>
      <c r="F49" s="108"/>
      <c r="G49" s="108"/>
      <c r="H49" s="108"/>
      <c r="I49" s="108"/>
      <c r="J49" s="126"/>
    </row>
    <row r="50" spans="1:10" ht="24" customHeight="1" x14ac:dyDescent="0.2">
      <c r="A50" s="3" t="s">
        <v>42</v>
      </c>
      <c r="B50" s="4"/>
      <c r="C50" s="4"/>
      <c r="D50" s="4" t="s">
        <v>43</v>
      </c>
      <c r="E50" s="4"/>
      <c r="F50" s="210"/>
      <c r="G50" s="210"/>
      <c r="H50" s="95"/>
      <c r="I50" s="4"/>
      <c r="J50" s="111">
        <v>14418.68</v>
      </c>
    </row>
    <row r="51" spans="1:10" ht="18" customHeight="1" x14ac:dyDescent="0.2">
      <c r="A51" s="112" t="s">
        <v>44</v>
      </c>
      <c r="B51" s="97" t="s">
        <v>6</v>
      </c>
      <c r="C51" s="96" t="s">
        <v>7</v>
      </c>
      <c r="D51" s="96" t="s">
        <v>8</v>
      </c>
      <c r="E51" s="211" t="s">
        <v>301</v>
      </c>
      <c r="F51" s="211"/>
      <c r="G51" s="98" t="s">
        <v>9</v>
      </c>
      <c r="H51" s="97" t="s">
        <v>10</v>
      </c>
      <c r="I51" s="97" t="s">
        <v>11</v>
      </c>
      <c r="J51" s="113" t="s">
        <v>13</v>
      </c>
    </row>
    <row r="52" spans="1:10" ht="24" customHeight="1" x14ac:dyDescent="0.2">
      <c r="A52" s="8" t="s">
        <v>302</v>
      </c>
      <c r="B52" s="99" t="s">
        <v>45</v>
      </c>
      <c r="C52" s="10" t="s">
        <v>34</v>
      </c>
      <c r="D52" s="10" t="s">
        <v>46</v>
      </c>
      <c r="E52" s="212" t="s">
        <v>353</v>
      </c>
      <c r="F52" s="212"/>
      <c r="G52" s="100" t="s">
        <v>47</v>
      </c>
      <c r="H52" s="101">
        <v>1</v>
      </c>
      <c r="I52" s="102">
        <v>13.72</v>
      </c>
      <c r="J52" s="114">
        <v>13.72</v>
      </c>
    </row>
    <row r="53" spans="1:10" ht="24" customHeight="1" x14ac:dyDescent="0.2">
      <c r="A53" s="115" t="s">
        <v>304</v>
      </c>
      <c r="B53" s="104" t="s">
        <v>354</v>
      </c>
      <c r="C53" s="103" t="s">
        <v>39</v>
      </c>
      <c r="D53" s="103" t="s">
        <v>355</v>
      </c>
      <c r="E53" s="208" t="s">
        <v>307</v>
      </c>
      <c r="F53" s="208"/>
      <c r="G53" s="105" t="s">
        <v>308</v>
      </c>
      <c r="H53" s="106">
        <v>2.4E-2</v>
      </c>
      <c r="I53" s="107">
        <v>22.4</v>
      </c>
      <c r="J53" s="116">
        <v>0.53</v>
      </c>
    </row>
    <row r="54" spans="1:10" ht="24" customHeight="1" x14ac:dyDescent="0.2">
      <c r="A54" s="115" t="s">
        <v>304</v>
      </c>
      <c r="B54" s="104" t="s">
        <v>340</v>
      </c>
      <c r="C54" s="103" t="s">
        <v>39</v>
      </c>
      <c r="D54" s="103" t="s">
        <v>341</v>
      </c>
      <c r="E54" s="208" t="s">
        <v>307</v>
      </c>
      <c r="F54" s="208"/>
      <c r="G54" s="105" t="s">
        <v>308</v>
      </c>
      <c r="H54" s="106">
        <v>0.161</v>
      </c>
      <c r="I54" s="107">
        <v>21.08</v>
      </c>
      <c r="J54" s="116">
        <v>3.39</v>
      </c>
    </row>
    <row r="55" spans="1:10" ht="24" customHeight="1" x14ac:dyDescent="0.2">
      <c r="A55" s="115" t="s">
        <v>304</v>
      </c>
      <c r="B55" s="104" t="s">
        <v>342</v>
      </c>
      <c r="C55" s="103" t="s">
        <v>39</v>
      </c>
      <c r="D55" s="103" t="s">
        <v>343</v>
      </c>
      <c r="E55" s="208" t="s">
        <v>307</v>
      </c>
      <c r="F55" s="208"/>
      <c r="G55" s="105" t="s">
        <v>308</v>
      </c>
      <c r="H55" s="106">
        <v>2.4E-2</v>
      </c>
      <c r="I55" s="107">
        <v>16.27</v>
      </c>
      <c r="J55" s="116">
        <v>0.39</v>
      </c>
    </row>
    <row r="56" spans="1:10" ht="24" customHeight="1" x14ac:dyDescent="0.2">
      <c r="A56" s="115" t="s">
        <v>309</v>
      </c>
      <c r="B56" s="104" t="s">
        <v>356</v>
      </c>
      <c r="C56" s="103" t="s">
        <v>34</v>
      </c>
      <c r="D56" s="103" t="s">
        <v>357</v>
      </c>
      <c r="E56" s="208" t="s">
        <v>334</v>
      </c>
      <c r="F56" s="208"/>
      <c r="G56" s="105" t="s">
        <v>350</v>
      </c>
      <c r="H56" s="106">
        <v>0.6</v>
      </c>
      <c r="I56" s="107">
        <v>1.35</v>
      </c>
      <c r="J56" s="116">
        <v>0.81</v>
      </c>
    </row>
    <row r="57" spans="1:10" ht="24" customHeight="1" x14ac:dyDescent="0.2">
      <c r="A57" s="115" t="s">
        <v>309</v>
      </c>
      <c r="B57" s="104" t="s">
        <v>358</v>
      </c>
      <c r="C57" s="103" t="s">
        <v>34</v>
      </c>
      <c r="D57" s="103" t="s">
        <v>359</v>
      </c>
      <c r="E57" s="208" t="s">
        <v>334</v>
      </c>
      <c r="F57" s="208"/>
      <c r="G57" s="105" t="s">
        <v>41</v>
      </c>
      <c r="H57" s="106">
        <v>5.5E-2</v>
      </c>
      <c r="I57" s="107">
        <v>26.16</v>
      </c>
      <c r="J57" s="116">
        <v>1.43</v>
      </c>
    </row>
    <row r="58" spans="1:10" ht="24" customHeight="1" x14ac:dyDescent="0.2">
      <c r="A58" s="115" t="s">
        <v>309</v>
      </c>
      <c r="B58" s="104" t="s">
        <v>360</v>
      </c>
      <c r="C58" s="103" t="s">
        <v>34</v>
      </c>
      <c r="D58" s="103" t="s">
        <v>361</v>
      </c>
      <c r="E58" s="208" t="s">
        <v>334</v>
      </c>
      <c r="F58" s="208"/>
      <c r="G58" s="105" t="s">
        <v>325</v>
      </c>
      <c r="H58" s="106">
        <v>1.4999999999999999E-2</v>
      </c>
      <c r="I58" s="107">
        <v>1.49</v>
      </c>
      <c r="J58" s="116">
        <v>0.02</v>
      </c>
    </row>
    <row r="59" spans="1:10" ht="24" customHeight="1" x14ac:dyDescent="0.2">
      <c r="A59" s="115" t="s">
        <v>309</v>
      </c>
      <c r="B59" s="104" t="s">
        <v>362</v>
      </c>
      <c r="C59" s="103" t="s">
        <v>34</v>
      </c>
      <c r="D59" s="103" t="s">
        <v>363</v>
      </c>
      <c r="E59" s="208" t="s">
        <v>334</v>
      </c>
      <c r="F59" s="208"/>
      <c r="G59" s="105" t="s">
        <v>47</v>
      </c>
      <c r="H59" s="106">
        <v>0.127</v>
      </c>
      <c r="I59" s="107">
        <v>9.09</v>
      </c>
      <c r="J59" s="116">
        <v>1.1499999999999999</v>
      </c>
    </row>
    <row r="60" spans="1:10" ht="24" customHeight="1" x14ac:dyDescent="0.2">
      <c r="A60" s="115" t="s">
        <v>309</v>
      </c>
      <c r="B60" s="104" t="s">
        <v>364</v>
      </c>
      <c r="C60" s="103" t="s">
        <v>34</v>
      </c>
      <c r="D60" s="103" t="s">
        <v>365</v>
      </c>
      <c r="E60" s="208" t="s">
        <v>334</v>
      </c>
      <c r="F60" s="208"/>
      <c r="G60" s="105" t="s">
        <v>350</v>
      </c>
      <c r="H60" s="106">
        <v>9.5000000000000001E-2</v>
      </c>
      <c r="I60" s="107">
        <v>63.2</v>
      </c>
      <c r="J60" s="116">
        <v>6</v>
      </c>
    </row>
    <row r="61" spans="1:10" x14ac:dyDescent="0.2">
      <c r="A61" s="117"/>
      <c r="B61" s="118"/>
      <c r="C61" s="118"/>
      <c r="D61" s="118"/>
      <c r="E61" s="118" t="s">
        <v>315</v>
      </c>
      <c r="F61" s="119">
        <v>3.63</v>
      </c>
      <c r="G61" s="118" t="s">
        <v>316</v>
      </c>
      <c r="H61" s="119">
        <v>0</v>
      </c>
      <c r="I61" s="118" t="s">
        <v>317</v>
      </c>
      <c r="J61" s="120">
        <v>3.63</v>
      </c>
    </row>
    <row r="62" spans="1:10" x14ac:dyDescent="0.2">
      <c r="A62" s="117"/>
      <c r="B62" s="118"/>
      <c r="C62" s="118"/>
      <c r="D62" s="118"/>
      <c r="E62" s="118" t="s">
        <v>318</v>
      </c>
      <c r="F62" s="119">
        <v>3.43</v>
      </c>
      <c r="G62" s="118"/>
      <c r="H62" s="209" t="s">
        <v>319</v>
      </c>
      <c r="I62" s="209"/>
      <c r="J62" s="120">
        <v>17.149999999999999</v>
      </c>
    </row>
    <row r="63" spans="1:10" ht="30" customHeight="1" thickBot="1" x14ac:dyDescent="0.25">
      <c r="A63" s="121"/>
      <c r="B63" s="122"/>
      <c r="C63" s="122"/>
      <c r="D63" s="122"/>
      <c r="E63" s="122"/>
      <c r="F63" s="122"/>
      <c r="G63" s="122" t="s">
        <v>320</v>
      </c>
      <c r="H63" s="123">
        <v>671.76</v>
      </c>
      <c r="I63" s="122" t="s">
        <v>321</v>
      </c>
      <c r="J63" s="124">
        <v>11520.68</v>
      </c>
    </row>
    <row r="64" spans="1:10" ht="0.95" customHeight="1" thickTop="1" x14ac:dyDescent="0.2">
      <c r="A64" s="125"/>
      <c r="B64" s="108"/>
      <c r="C64" s="108"/>
      <c r="D64" s="108"/>
      <c r="E64" s="108"/>
      <c r="F64" s="108"/>
      <c r="G64" s="108"/>
      <c r="H64" s="108"/>
      <c r="I64" s="108"/>
      <c r="J64" s="126"/>
    </row>
    <row r="65" spans="1:10" ht="18" customHeight="1" x14ac:dyDescent="0.2">
      <c r="A65" s="112" t="s">
        <v>48</v>
      </c>
      <c r="B65" s="97" t="s">
        <v>6</v>
      </c>
      <c r="C65" s="96" t="s">
        <v>7</v>
      </c>
      <c r="D65" s="96" t="s">
        <v>8</v>
      </c>
      <c r="E65" s="211" t="s">
        <v>301</v>
      </c>
      <c r="F65" s="211"/>
      <c r="G65" s="98" t="s">
        <v>9</v>
      </c>
      <c r="H65" s="97" t="s">
        <v>10</v>
      </c>
      <c r="I65" s="97" t="s">
        <v>11</v>
      </c>
      <c r="J65" s="113" t="s">
        <v>13</v>
      </c>
    </row>
    <row r="66" spans="1:10" ht="24" customHeight="1" x14ac:dyDescent="0.2">
      <c r="A66" s="8" t="s">
        <v>302</v>
      </c>
      <c r="B66" s="99" t="s">
        <v>49</v>
      </c>
      <c r="C66" s="10" t="s">
        <v>50</v>
      </c>
      <c r="D66" s="10" t="s">
        <v>51</v>
      </c>
      <c r="E66" s="212" t="s">
        <v>366</v>
      </c>
      <c r="F66" s="212"/>
      <c r="G66" s="100" t="s">
        <v>41</v>
      </c>
      <c r="H66" s="101">
        <v>1</v>
      </c>
      <c r="I66" s="102">
        <v>5.52</v>
      </c>
      <c r="J66" s="114">
        <v>5.52</v>
      </c>
    </row>
    <row r="67" spans="1:10" ht="24" customHeight="1" x14ac:dyDescent="0.2">
      <c r="A67" s="115" t="s">
        <v>304</v>
      </c>
      <c r="B67" s="104" t="s">
        <v>367</v>
      </c>
      <c r="C67" s="103" t="s">
        <v>50</v>
      </c>
      <c r="D67" s="103" t="s">
        <v>368</v>
      </c>
      <c r="E67" s="208" t="s">
        <v>369</v>
      </c>
      <c r="F67" s="208"/>
      <c r="G67" s="105" t="s">
        <v>370</v>
      </c>
      <c r="H67" s="106">
        <v>0.2</v>
      </c>
      <c r="I67" s="107">
        <v>3.7</v>
      </c>
      <c r="J67" s="116">
        <v>0.74</v>
      </c>
    </row>
    <row r="68" spans="1:10" ht="24" customHeight="1" x14ac:dyDescent="0.2">
      <c r="A68" s="115" t="s">
        <v>309</v>
      </c>
      <c r="B68" s="104" t="s">
        <v>371</v>
      </c>
      <c r="C68" s="103" t="s">
        <v>39</v>
      </c>
      <c r="D68" s="103" t="s">
        <v>372</v>
      </c>
      <c r="E68" s="208" t="s">
        <v>334</v>
      </c>
      <c r="F68" s="208"/>
      <c r="G68" s="105" t="s">
        <v>41</v>
      </c>
      <c r="H68" s="106">
        <v>1.1000000000000001</v>
      </c>
      <c r="I68" s="107">
        <v>2</v>
      </c>
      <c r="J68" s="116">
        <v>2.2000000000000002</v>
      </c>
    </row>
    <row r="69" spans="1:10" ht="24" customHeight="1" x14ac:dyDescent="0.2">
      <c r="A69" s="115" t="s">
        <v>309</v>
      </c>
      <c r="B69" s="104" t="s">
        <v>373</v>
      </c>
      <c r="C69" s="103" t="s">
        <v>39</v>
      </c>
      <c r="D69" s="103" t="s">
        <v>374</v>
      </c>
      <c r="E69" s="208" t="s">
        <v>312</v>
      </c>
      <c r="F69" s="208"/>
      <c r="G69" s="105" t="s">
        <v>308</v>
      </c>
      <c r="H69" s="106">
        <v>0.2</v>
      </c>
      <c r="I69" s="107">
        <v>12.94</v>
      </c>
      <c r="J69" s="116">
        <v>2.58</v>
      </c>
    </row>
    <row r="70" spans="1:10" x14ac:dyDescent="0.2">
      <c r="A70" s="117"/>
      <c r="B70" s="118"/>
      <c r="C70" s="118"/>
      <c r="D70" s="118"/>
      <c r="E70" s="118" t="s">
        <v>315</v>
      </c>
      <c r="F70" s="119">
        <v>2.58</v>
      </c>
      <c r="G70" s="118" t="s">
        <v>316</v>
      </c>
      <c r="H70" s="119">
        <v>0</v>
      </c>
      <c r="I70" s="118" t="s">
        <v>317</v>
      </c>
      <c r="J70" s="120">
        <v>2.58</v>
      </c>
    </row>
    <row r="71" spans="1:10" x14ac:dyDescent="0.2">
      <c r="A71" s="117"/>
      <c r="B71" s="118"/>
      <c r="C71" s="118"/>
      <c r="D71" s="118"/>
      <c r="E71" s="118" t="s">
        <v>318</v>
      </c>
      <c r="F71" s="119">
        <v>1.38</v>
      </c>
      <c r="G71" s="118"/>
      <c r="H71" s="209" t="s">
        <v>319</v>
      </c>
      <c r="I71" s="209"/>
      <c r="J71" s="120">
        <v>6.9</v>
      </c>
    </row>
    <row r="72" spans="1:10" ht="30" customHeight="1" thickBot="1" x14ac:dyDescent="0.25">
      <c r="A72" s="121"/>
      <c r="B72" s="122"/>
      <c r="C72" s="122"/>
      <c r="D72" s="122"/>
      <c r="E72" s="122"/>
      <c r="F72" s="122"/>
      <c r="G72" s="122" t="s">
        <v>320</v>
      </c>
      <c r="H72" s="123">
        <v>420</v>
      </c>
      <c r="I72" s="122" t="s">
        <v>321</v>
      </c>
      <c r="J72" s="124">
        <v>2898</v>
      </c>
    </row>
    <row r="73" spans="1:10" ht="0.95" customHeight="1" thickTop="1" x14ac:dyDescent="0.2">
      <c r="A73" s="125"/>
      <c r="B73" s="108"/>
      <c r="C73" s="108"/>
      <c r="D73" s="108"/>
      <c r="E73" s="108"/>
      <c r="F73" s="108"/>
      <c r="G73" s="108"/>
      <c r="H73" s="108"/>
      <c r="I73" s="108"/>
      <c r="J73" s="126"/>
    </row>
    <row r="74" spans="1:10" ht="24" customHeight="1" x14ac:dyDescent="0.2">
      <c r="A74" s="3" t="s">
        <v>52</v>
      </c>
      <c r="B74" s="4"/>
      <c r="C74" s="4"/>
      <c r="D74" s="4" t="s">
        <v>53</v>
      </c>
      <c r="E74" s="4"/>
      <c r="F74" s="210"/>
      <c r="G74" s="210"/>
      <c r="H74" s="95"/>
      <c r="I74" s="4"/>
      <c r="J74" s="111">
        <v>2111162.7200000002</v>
      </c>
    </row>
    <row r="75" spans="1:10" ht="18" customHeight="1" x14ac:dyDescent="0.2">
      <c r="A75" s="112" t="s">
        <v>54</v>
      </c>
      <c r="B75" s="97" t="s">
        <v>6</v>
      </c>
      <c r="C75" s="96" t="s">
        <v>7</v>
      </c>
      <c r="D75" s="96" t="s">
        <v>8</v>
      </c>
      <c r="E75" s="211" t="s">
        <v>301</v>
      </c>
      <c r="F75" s="211"/>
      <c r="G75" s="98" t="s">
        <v>9</v>
      </c>
      <c r="H75" s="97" t="s">
        <v>10</v>
      </c>
      <c r="I75" s="97" t="s">
        <v>11</v>
      </c>
      <c r="J75" s="113" t="s">
        <v>13</v>
      </c>
    </row>
    <row r="76" spans="1:10" ht="24" customHeight="1" x14ac:dyDescent="0.2">
      <c r="A76" s="8" t="s">
        <v>302</v>
      </c>
      <c r="B76" s="99" t="s">
        <v>55</v>
      </c>
      <c r="C76" s="10" t="s">
        <v>39</v>
      </c>
      <c r="D76" s="10" t="s">
        <v>56</v>
      </c>
      <c r="E76" s="212" t="s">
        <v>375</v>
      </c>
      <c r="F76" s="212"/>
      <c r="G76" s="100" t="s">
        <v>41</v>
      </c>
      <c r="H76" s="101">
        <v>1</v>
      </c>
      <c r="I76" s="102">
        <v>16.27</v>
      </c>
      <c r="J76" s="114">
        <v>16.27</v>
      </c>
    </row>
    <row r="77" spans="1:10" ht="24" customHeight="1" x14ac:dyDescent="0.2">
      <c r="A77" s="115" t="s">
        <v>304</v>
      </c>
      <c r="B77" s="104" t="s">
        <v>342</v>
      </c>
      <c r="C77" s="103" t="s">
        <v>39</v>
      </c>
      <c r="D77" s="103" t="s">
        <v>343</v>
      </c>
      <c r="E77" s="208" t="s">
        <v>307</v>
      </c>
      <c r="F77" s="208"/>
      <c r="G77" s="105" t="s">
        <v>308</v>
      </c>
      <c r="H77" s="106">
        <v>1</v>
      </c>
      <c r="I77" s="107">
        <v>16.27</v>
      </c>
      <c r="J77" s="116">
        <v>16.27</v>
      </c>
    </row>
    <row r="78" spans="1:10" x14ac:dyDescent="0.2">
      <c r="A78" s="117"/>
      <c r="B78" s="118"/>
      <c r="C78" s="118"/>
      <c r="D78" s="118"/>
      <c r="E78" s="118" t="s">
        <v>315</v>
      </c>
      <c r="F78" s="119">
        <v>13.16</v>
      </c>
      <c r="G78" s="118" t="s">
        <v>316</v>
      </c>
      <c r="H78" s="119">
        <v>0</v>
      </c>
      <c r="I78" s="118" t="s">
        <v>317</v>
      </c>
      <c r="J78" s="120">
        <v>13.16</v>
      </c>
    </row>
    <row r="79" spans="1:10" x14ac:dyDescent="0.2">
      <c r="A79" s="117"/>
      <c r="B79" s="118"/>
      <c r="C79" s="118"/>
      <c r="D79" s="118"/>
      <c r="E79" s="118" t="s">
        <v>318</v>
      </c>
      <c r="F79" s="119">
        <v>4.0599999999999996</v>
      </c>
      <c r="G79" s="118"/>
      <c r="H79" s="209" t="s">
        <v>319</v>
      </c>
      <c r="I79" s="209"/>
      <c r="J79" s="120">
        <v>20.329999999999998</v>
      </c>
    </row>
    <row r="80" spans="1:10" ht="30" customHeight="1" thickBot="1" x14ac:dyDescent="0.25">
      <c r="A80" s="121"/>
      <c r="B80" s="122"/>
      <c r="C80" s="122"/>
      <c r="D80" s="122"/>
      <c r="E80" s="122"/>
      <c r="F80" s="122"/>
      <c r="G80" s="122" t="s">
        <v>320</v>
      </c>
      <c r="H80" s="123">
        <v>1918.67</v>
      </c>
      <c r="I80" s="122" t="s">
        <v>321</v>
      </c>
      <c r="J80" s="124">
        <v>39006.559999999998</v>
      </c>
    </row>
    <row r="81" spans="1:10" ht="0.95" customHeight="1" thickTop="1" x14ac:dyDescent="0.2">
      <c r="A81" s="125"/>
      <c r="B81" s="108"/>
      <c r="C81" s="108"/>
      <c r="D81" s="108"/>
      <c r="E81" s="108"/>
      <c r="F81" s="108"/>
      <c r="G81" s="108"/>
      <c r="H81" s="108"/>
      <c r="I81" s="108"/>
      <c r="J81" s="126"/>
    </row>
    <row r="82" spans="1:10" ht="18" customHeight="1" x14ac:dyDescent="0.2">
      <c r="A82" s="112" t="s">
        <v>57</v>
      </c>
      <c r="B82" s="97" t="s">
        <v>6</v>
      </c>
      <c r="C82" s="96" t="s">
        <v>7</v>
      </c>
      <c r="D82" s="96" t="s">
        <v>8</v>
      </c>
      <c r="E82" s="211" t="s">
        <v>301</v>
      </c>
      <c r="F82" s="211"/>
      <c r="G82" s="98" t="s">
        <v>9</v>
      </c>
      <c r="H82" s="97" t="s">
        <v>10</v>
      </c>
      <c r="I82" s="97" t="s">
        <v>11</v>
      </c>
      <c r="J82" s="113" t="s">
        <v>13</v>
      </c>
    </row>
    <row r="83" spans="1:10" ht="36" customHeight="1" x14ac:dyDescent="0.2">
      <c r="A83" s="8" t="s">
        <v>302</v>
      </c>
      <c r="B83" s="99" t="s">
        <v>58</v>
      </c>
      <c r="C83" s="10" t="s">
        <v>19</v>
      </c>
      <c r="D83" s="10" t="s">
        <v>59</v>
      </c>
      <c r="E83" s="212" t="s">
        <v>376</v>
      </c>
      <c r="F83" s="212"/>
      <c r="G83" s="100" t="s">
        <v>41</v>
      </c>
      <c r="H83" s="101">
        <v>1</v>
      </c>
      <c r="I83" s="102">
        <v>774.03</v>
      </c>
      <c r="J83" s="114">
        <v>774.03</v>
      </c>
    </row>
    <row r="84" spans="1:10" ht="24" customHeight="1" x14ac:dyDescent="0.2">
      <c r="A84" s="115" t="s">
        <v>304</v>
      </c>
      <c r="B84" s="104" t="s">
        <v>377</v>
      </c>
      <c r="C84" s="103" t="s">
        <v>39</v>
      </c>
      <c r="D84" s="103" t="s">
        <v>378</v>
      </c>
      <c r="E84" s="208" t="s">
        <v>307</v>
      </c>
      <c r="F84" s="208"/>
      <c r="G84" s="105" t="s">
        <v>308</v>
      </c>
      <c r="H84" s="106">
        <v>0.80600000000000005</v>
      </c>
      <c r="I84" s="107">
        <v>16.89</v>
      </c>
      <c r="J84" s="116">
        <v>13.61</v>
      </c>
    </row>
    <row r="85" spans="1:10" ht="24" customHeight="1" x14ac:dyDescent="0.2">
      <c r="A85" s="115" t="s">
        <v>304</v>
      </c>
      <c r="B85" s="104" t="s">
        <v>379</v>
      </c>
      <c r="C85" s="103" t="s">
        <v>39</v>
      </c>
      <c r="D85" s="103" t="s">
        <v>380</v>
      </c>
      <c r="E85" s="208" t="s">
        <v>307</v>
      </c>
      <c r="F85" s="208"/>
      <c r="G85" s="105" t="s">
        <v>308</v>
      </c>
      <c r="H85" s="106">
        <v>1.04</v>
      </c>
      <c r="I85" s="107">
        <v>16.61</v>
      </c>
      <c r="J85" s="116">
        <v>17.27</v>
      </c>
    </row>
    <row r="86" spans="1:10" ht="24" customHeight="1" x14ac:dyDescent="0.2">
      <c r="A86" s="115" t="s">
        <v>304</v>
      </c>
      <c r="B86" s="104" t="s">
        <v>381</v>
      </c>
      <c r="C86" s="103" t="s">
        <v>39</v>
      </c>
      <c r="D86" s="103" t="s">
        <v>382</v>
      </c>
      <c r="E86" s="208" t="s">
        <v>307</v>
      </c>
      <c r="F86" s="208"/>
      <c r="G86" s="105" t="s">
        <v>308</v>
      </c>
      <c r="H86" s="106">
        <v>0.80600000000000005</v>
      </c>
      <c r="I86" s="107">
        <v>21.34</v>
      </c>
      <c r="J86" s="116">
        <v>17.2</v>
      </c>
    </row>
    <row r="87" spans="1:10" ht="24" customHeight="1" x14ac:dyDescent="0.2">
      <c r="A87" s="115" t="s">
        <v>304</v>
      </c>
      <c r="B87" s="104" t="s">
        <v>383</v>
      </c>
      <c r="C87" s="103" t="s">
        <v>39</v>
      </c>
      <c r="D87" s="103" t="s">
        <v>384</v>
      </c>
      <c r="E87" s="208" t="s">
        <v>307</v>
      </c>
      <c r="F87" s="208"/>
      <c r="G87" s="105" t="s">
        <v>308</v>
      </c>
      <c r="H87" s="106">
        <v>1.04</v>
      </c>
      <c r="I87" s="107">
        <v>21.2</v>
      </c>
      <c r="J87" s="116">
        <v>22.04</v>
      </c>
    </row>
    <row r="88" spans="1:10" ht="24" customHeight="1" x14ac:dyDescent="0.2">
      <c r="A88" s="115" t="s">
        <v>304</v>
      </c>
      <c r="B88" s="104" t="s">
        <v>342</v>
      </c>
      <c r="C88" s="103" t="s">
        <v>39</v>
      </c>
      <c r="D88" s="103" t="s">
        <v>343</v>
      </c>
      <c r="E88" s="208" t="s">
        <v>307</v>
      </c>
      <c r="F88" s="208"/>
      <c r="G88" s="105" t="s">
        <v>308</v>
      </c>
      <c r="H88" s="106">
        <v>0.41699999999999998</v>
      </c>
      <c r="I88" s="107">
        <v>16.27</v>
      </c>
      <c r="J88" s="116">
        <v>6.78</v>
      </c>
    </row>
    <row r="89" spans="1:10" ht="24" customHeight="1" x14ac:dyDescent="0.2">
      <c r="A89" s="115" t="s">
        <v>304</v>
      </c>
      <c r="B89" s="104" t="s">
        <v>385</v>
      </c>
      <c r="C89" s="103" t="s">
        <v>39</v>
      </c>
      <c r="D89" s="103" t="s">
        <v>386</v>
      </c>
      <c r="E89" s="208" t="s">
        <v>307</v>
      </c>
      <c r="F89" s="208"/>
      <c r="G89" s="105" t="s">
        <v>308</v>
      </c>
      <c r="H89" s="106">
        <v>0.80600000000000005</v>
      </c>
      <c r="I89" s="107">
        <v>16.93</v>
      </c>
      <c r="J89" s="116">
        <v>13.64</v>
      </c>
    </row>
    <row r="90" spans="1:10" ht="48" customHeight="1" x14ac:dyDescent="0.2">
      <c r="A90" s="115" t="s">
        <v>304</v>
      </c>
      <c r="B90" s="104" t="s">
        <v>387</v>
      </c>
      <c r="C90" s="103" t="s">
        <v>39</v>
      </c>
      <c r="D90" s="103" t="s">
        <v>388</v>
      </c>
      <c r="E90" s="208" t="s">
        <v>307</v>
      </c>
      <c r="F90" s="208"/>
      <c r="G90" s="105" t="s">
        <v>339</v>
      </c>
      <c r="H90" s="106">
        <v>0.02</v>
      </c>
      <c r="I90" s="107">
        <v>498.17</v>
      </c>
      <c r="J90" s="116">
        <v>9.9600000000000009</v>
      </c>
    </row>
    <row r="91" spans="1:10" ht="24" customHeight="1" x14ac:dyDescent="0.2">
      <c r="A91" s="115" t="s">
        <v>309</v>
      </c>
      <c r="B91" s="104" t="s">
        <v>389</v>
      </c>
      <c r="C91" s="103" t="s">
        <v>39</v>
      </c>
      <c r="D91" s="103" t="s">
        <v>390</v>
      </c>
      <c r="E91" s="208" t="s">
        <v>334</v>
      </c>
      <c r="F91" s="208"/>
      <c r="G91" s="105" t="s">
        <v>41</v>
      </c>
      <c r="H91" s="106">
        <v>1.05</v>
      </c>
      <c r="I91" s="107">
        <v>238.57</v>
      </c>
      <c r="J91" s="116">
        <v>250.49</v>
      </c>
    </row>
    <row r="92" spans="1:10" ht="24" customHeight="1" x14ac:dyDescent="0.2">
      <c r="A92" s="115" t="s">
        <v>309</v>
      </c>
      <c r="B92" s="104" t="s">
        <v>391</v>
      </c>
      <c r="C92" s="103" t="s">
        <v>19</v>
      </c>
      <c r="D92" s="103" t="s">
        <v>392</v>
      </c>
      <c r="E92" s="208" t="s">
        <v>334</v>
      </c>
      <c r="F92" s="208"/>
      <c r="G92" s="105" t="s">
        <v>41</v>
      </c>
      <c r="H92" s="106">
        <v>1.05</v>
      </c>
      <c r="I92" s="107">
        <v>395.5</v>
      </c>
      <c r="J92" s="116">
        <v>415.27</v>
      </c>
    </row>
    <row r="93" spans="1:10" ht="36" customHeight="1" x14ac:dyDescent="0.2">
      <c r="A93" s="115" t="s">
        <v>309</v>
      </c>
      <c r="B93" s="104" t="s">
        <v>393</v>
      </c>
      <c r="C93" s="103" t="s">
        <v>39</v>
      </c>
      <c r="D93" s="103" t="s">
        <v>394</v>
      </c>
      <c r="E93" s="208" t="s">
        <v>334</v>
      </c>
      <c r="F93" s="208"/>
      <c r="G93" s="105" t="s">
        <v>47</v>
      </c>
      <c r="H93" s="106">
        <v>1.05</v>
      </c>
      <c r="I93" s="107">
        <v>7.4</v>
      </c>
      <c r="J93" s="116">
        <v>7.77</v>
      </c>
    </row>
    <row r="94" spans="1:10" x14ac:dyDescent="0.2">
      <c r="A94" s="117"/>
      <c r="B94" s="118"/>
      <c r="C94" s="118"/>
      <c r="D94" s="118"/>
      <c r="E94" s="118" t="s">
        <v>315</v>
      </c>
      <c r="F94" s="119">
        <v>76.16</v>
      </c>
      <c r="G94" s="118" t="s">
        <v>316</v>
      </c>
      <c r="H94" s="119">
        <v>0</v>
      </c>
      <c r="I94" s="118" t="s">
        <v>317</v>
      </c>
      <c r="J94" s="120">
        <v>76.16</v>
      </c>
    </row>
    <row r="95" spans="1:10" x14ac:dyDescent="0.2">
      <c r="A95" s="117"/>
      <c r="B95" s="118"/>
      <c r="C95" s="118"/>
      <c r="D95" s="118"/>
      <c r="E95" s="118" t="s">
        <v>318</v>
      </c>
      <c r="F95" s="119">
        <v>193.5</v>
      </c>
      <c r="G95" s="118"/>
      <c r="H95" s="209" t="s">
        <v>319</v>
      </c>
      <c r="I95" s="209"/>
      <c r="J95" s="120">
        <v>967.53</v>
      </c>
    </row>
    <row r="96" spans="1:10" ht="30" customHeight="1" thickBot="1" x14ac:dyDescent="0.25">
      <c r="A96" s="121"/>
      <c r="B96" s="122"/>
      <c r="C96" s="122"/>
      <c r="D96" s="122"/>
      <c r="E96" s="122"/>
      <c r="F96" s="122"/>
      <c r="G96" s="122" t="s">
        <v>320</v>
      </c>
      <c r="H96" s="123">
        <v>1908.38</v>
      </c>
      <c r="I96" s="122" t="s">
        <v>321</v>
      </c>
      <c r="J96" s="124">
        <v>1846414.9</v>
      </c>
    </row>
    <row r="97" spans="1:10" ht="0.95" customHeight="1" thickTop="1" x14ac:dyDescent="0.2">
      <c r="A97" s="125"/>
      <c r="B97" s="108"/>
      <c r="C97" s="108"/>
      <c r="D97" s="108"/>
      <c r="E97" s="108"/>
      <c r="F97" s="108"/>
      <c r="G97" s="108"/>
      <c r="H97" s="108"/>
      <c r="I97" s="108"/>
      <c r="J97" s="126"/>
    </row>
    <row r="98" spans="1:10" ht="18" customHeight="1" x14ac:dyDescent="0.2">
      <c r="A98" s="112" t="s">
        <v>60</v>
      </c>
      <c r="B98" s="97" t="s">
        <v>6</v>
      </c>
      <c r="C98" s="96" t="s">
        <v>7</v>
      </c>
      <c r="D98" s="96" t="s">
        <v>8</v>
      </c>
      <c r="E98" s="211" t="s">
        <v>301</v>
      </c>
      <c r="F98" s="211"/>
      <c r="G98" s="98" t="s">
        <v>9</v>
      </c>
      <c r="H98" s="97" t="s">
        <v>10</v>
      </c>
      <c r="I98" s="97" t="s">
        <v>11</v>
      </c>
      <c r="J98" s="113" t="s">
        <v>13</v>
      </c>
    </row>
    <row r="99" spans="1:10" ht="36" customHeight="1" x14ac:dyDescent="0.2">
      <c r="A99" s="8" t="s">
        <v>302</v>
      </c>
      <c r="B99" s="99" t="s">
        <v>61</v>
      </c>
      <c r="C99" s="10" t="s">
        <v>39</v>
      </c>
      <c r="D99" s="10" t="s">
        <v>62</v>
      </c>
      <c r="E99" s="212" t="s">
        <v>376</v>
      </c>
      <c r="F99" s="212"/>
      <c r="G99" s="100" t="s">
        <v>41</v>
      </c>
      <c r="H99" s="101">
        <v>1</v>
      </c>
      <c r="I99" s="102">
        <v>805.78</v>
      </c>
      <c r="J99" s="114">
        <v>805.78</v>
      </c>
    </row>
    <row r="100" spans="1:10" ht="24" customHeight="1" x14ac:dyDescent="0.2">
      <c r="A100" s="115" t="s">
        <v>304</v>
      </c>
      <c r="B100" s="104" t="s">
        <v>381</v>
      </c>
      <c r="C100" s="103" t="s">
        <v>39</v>
      </c>
      <c r="D100" s="103" t="s">
        <v>382</v>
      </c>
      <c r="E100" s="208" t="s">
        <v>307</v>
      </c>
      <c r="F100" s="208"/>
      <c r="G100" s="105" t="s">
        <v>308</v>
      </c>
      <c r="H100" s="106">
        <v>0.35630000000000001</v>
      </c>
      <c r="I100" s="107">
        <v>21.34</v>
      </c>
      <c r="J100" s="116">
        <v>7.6</v>
      </c>
    </row>
    <row r="101" spans="1:10" ht="24" customHeight="1" x14ac:dyDescent="0.2">
      <c r="A101" s="115" t="s">
        <v>304</v>
      </c>
      <c r="B101" s="104" t="s">
        <v>342</v>
      </c>
      <c r="C101" s="103" t="s">
        <v>39</v>
      </c>
      <c r="D101" s="103" t="s">
        <v>343</v>
      </c>
      <c r="E101" s="208" t="s">
        <v>307</v>
      </c>
      <c r="F101" s="208"/>
      <c r="G101" s="105" t="s">
        <v>308</v>
      </c>
      <c r="H101" s="106">
        <v>0.1779</v>
      </c>
      <c r="I101" s="107">
        <v>16.27</v>
      </c>
      <c r="J101" s="116">
        <v>2.89</v>
      </c>
    </row>
    <row r="102" spans="1:10" ht="36" customHeight="1" x14ac:dyDescent="0.2">
      <c r="A102" s="115" t="s">
        <v>309</v>
      </c>
      <c r="B102" s="104" t="s">
        <v>395</v>
      </c>
      <c r="C102" s="103" t="s">
        <v>39</v>
      </c>
      <c r="D102" s="103" t="s">
        <v>396</v>
      </c>
      <c r="E102" s="208" t="s">
        <v>334</v>
      </c>
      <c r="F102" s="208"/>
      <c r="G102" s="105" t="s">
        <v>325</v>
      </c>
      <c r="H102" s="106">
        <v>4.8166000000000002</v>
      </c>
      <c r="I102" s="107">
        <v>0.61</v>
      </c>
      <c r="J102" s="116">
        <v>2.93</v>
      </c>
    </row>
    <row r="103" spans="1:10" ht="24" customHeight="1" x14ac:dyDescent="0.2">
      <c r="A103" s="115" t="s">
        <v>309</v>
      </c>
      <c r="B103" s="104" t="s">
        <v>397</v>
      </c>
      <c r="C103" s="103" t="s">
        <v>39</v>
      </c>
      <c r="D103" s="103" t="s">
        <v>398</v>
      </c>
      <c r="E103" s="208" t="s">
        <v>334</v>
      </c>
      <c r="F103" s="208"/>
      <c r="G103" s="105" t="s">
        <v>47</v>
      </c>
      <c r="H103" s="106">
        <v>6.8503999999999996</v>
      </c>
      <c r="I103" s="107">
        <v>28.22</v>
      </c>
      <c r="J103" s="116">
        <v>193.31</v>
      </c>
    </row>
    <row r="104" spans="1:10" ht="36" customHeight="1" x14ac:dyDescent="0.2">
      <c r="A104" s="115" t="s">
        <v>309</v>
      </c>
      <c r="B104" s="104" t="s">
        <v>399</v>
      </c>
      <c r="C104" s="103" t="s">
        <v>39</v>
      </c>
      <c r="D104" s="103" t="s">
        <v>400</v>
      </c>
      <c r="E104" s="208" t="s">
        <v>334</v>
      </c>
      <c r="F104" s="208"/>
      <c r="G104" s="105" t="s">
        <v>41</v>
      </c>
      <c r="H104" s="106">
        <v>1</v>
      </c>
      <c r="I104" s="107">
        <v>561.24</v>
      </c>
      <c r="J104" s="116">
        <v>561.24</v>
      </c>
    </row>
    <row r="105" spans="1:10" ht="24" customHeight="1" x14ac:dyDescent="0.2">
      <c r="A105" s="115" t="s">
        <v>309</v>
      </c>
      <c r="B105" s="104" t="s">
        <v>401</v>
      </c>
      <c r="C105" s="103" t="s">
        <v>39</v>
      </c>
      <c r="D105" s="103" t="s">
        <v>402</v>
      </c>
      <c r="E105" s="208" t="s">
        <v>334</v>
      </c>
      <c r="F105" s="208"/>
      <c r="G105" s="105" t="s">
        <v>403</v>
      </c>
      <c r="H105" s="106">
        <v>0.88290000000000002</v>
      </c>
      <c r="I105" s="107">
        <v>42.83</v>
      </c>
      <c r="J105" s="116">
        <v>37.81</v>
      </c>
    </row>
    <row r="106" spans="1:10" x14ac:dyDescent="0.2">
      <c r="A106" s="117"/>
      <c r="B106" s="118"/>
      <c r="C106" s="118"/>
      <c r="D106" s="118"/>
      <c r="E106" s="118" t="s">
        <v>315</v>
      </c>
      <c r="F106" s="119">
        <v>8.7899999999999991</v>
      </c>
      <c r="G106" s="118" t="s">
        <v>316</v>
      </c>
      <c r="H106" s="119">
        <v>0</v>
      </c>
      <c r="I106" s="118" t="s">
        <v>317</v>
      </c>
      <c r="J106" s="120">
        <v>8.7899999999999991</v>
      </c>
    </row>
    <row r="107" spans="1:10" x14ac:dyDescent="0.2">
      <c r="A107" s="117"/>
      <c r="B107" s="118"/>
      <c r="C107" s="118"/>
      <c r="D107" s="118"/>
      <c r="E107" s="118" t="s">
        <v>318</v>
      </c>
      <c r="F107" s="119">
        <v>201.44</v>
      </c>
      <c r="G107" s="118"/>
      <c r="H107" s="209" t="s">
        <v>319</v>
      </c>
      <c r="I107" s="209"/>
      <c r="J107" s="120">
        <v>1007.22</v>
      </c>
    </row>
    <row r="108" spans="1:10" ht="30" customHeight="1" thickBot="1" x14ac:dyDescent="0.25">
      <c r="A108" s="121"/>
      <c r="B108" s="122"/>
      <c r="C108" s="122"/>
      <c r="D108" s="122"/>
      <c r="E108" s="122"/>
      <c r="F108" s="122"/>
      <c r="G108" s="122" t="s">
        <v>320</v>
      </c>
      <c r="H108" s="123">
        <v>10.29</v>
      </c>
      <c r="I108" s="122" t="s">
        <v>321</v>
      </c>
      <c r="J108" s="124">
        <v>10364.290000000001</v>
      </c>
    </row>
    <row r="109" spans="1:10" ht="0.95" customHeight="1" thickTop="1" x14ac:dyDescent="0.2">
      <c r="A109" s="125"/>
      <c r="B109" s="108"/>
      <c r="C109" s="108"/>
      <c r="D109" s="108"/>
      <c r="E109" s="108"/>
      <c r="F109" s="108"/>
      <c r="G109" s="108"/>
      <c r="H109" s="108"/>
      <c r="I109" s="108"/>
      <c r="J109" s="126"/>
    </row>
    <row r="110" spans="1:10" ht="18" customHeight="1" x14ac:dyDescent="0.2">
      <c r="A110" s="112" t="s">
        <v>63</v>
      </c>
      <c r="B110" s="97" t="s">
        <v>6</v>
      </c>
      <c r="C110" s="96" t="s">
        <v>7</v>
      </c>
      <c r="D110" s="96" t="s">
        <v>8</v>
      </c>
      <c r="E110" s="211" t="s">
        <v>301</v>
      </c>
      <c r="F110" s="211"/>
      <c r="G110" s="98" t="s">
        <v>9</v>
      </c>
      <c r="H110" s="97" t="s">
        <v>10</v>
      </c>
      <c r="I110" s="97" t="s">
        <v>11</v>
      </c>
      <c r="J110" s="113" t="s">
        <v>13</v>
      </c>
    </row>
    <row r="111" spans="1:10" ht="24" customHeight="1" x14ac:dyDescent="0.2">
      <c r="A111" s="8" t="s">
        <v>302</v>
      </c>
      <c r="B111" s="99" t="s">
        <v>64</v>
      </c>
      <c r="C111" s="10" t="s">
        <v>34</v>
      </c>
      <c r="D111" s="10" t="s">
        <v>65</v>
      </c>
      <c r="E111" s="212" t="s">
        <v>404</v>
      </c>
      <c r="F111" s="212"/>
      <c r="G111" s="100" t="s">
        <v>47</v>
      </c>
      <c r="H111" s="101">
        <v>1</v>
      </c>
      <c r="I111" s="102">
        <v>139.47</v>
      </c>
      <c r="J111" s="114">
        <v>139.47</v>
      </c>
    </row>
    <row r="112" spans="1:10" ht="24" customHeight="1" x14ac:dyDescent="0.2">
      <c r="A112" s="115" t="s">
        <v>304</v>
      </c>
      <c r="B112" s="104" t="s">
        <v>377</v>
      </c>
      <c r="C112" s="103" t="s">
        <v>39</v>
      </c>
      <c r="D112" s="103" t="s">
        <v>378</v>
      </c>
      <c r="E112" s="208" t="s">
        <v>307</v>
      </c>
      <c r="F112" s="208"/>
      <c r="G112" s="105" t="s">
        <v>308</v>
      </c>
      <c r="H112" s="106">
        <v>1.268</v>
      </c>
      <c r="I112" s="107">
        <v>16.89</v>
      </c>
      <c r="J112" s="116">
        <v>21.41</v>
      </c>
    </row>
    <row r="113" spans="1:10" ht="24" customHeight="1" x14ac:dyDescent="0.2">
      <c r="A113" s="115" t="s">
        <v>304</v>
      </c>
      <c r="B113" s="104" t="s">
        <v>405</v>
      </c>
      <c r="C113" s="103" t="s">
        <v>39</v>
      </c>
      <c r="D113" s="103" t="s">
        <v>406</v>
      </c>
      <c r="E113" s="208" t="s">
        <v>307</v>
      </c>
      <c r="F113" s="208"/>
      <c r="G113" s="105" t="s">
        <v>308</v>
      </c>
      <c r="H113" s="106">
        <v>1.268</v>
      </c>
      <c r="I113" s="107">
        <v>21.25</v>
      </c>
      <c r="J113" s="116">
        <v>26.94</v>
      </c>
    </row>
    <row r="114" spans="1:10" ht="24" customHeight="1" x14ac:dyDescent="0.2">
      <c r="A114" s="115" t="s">
        <v>309</v>
      </c>
      <c r="B114" s="104" t="s">
        <v>407</v>
      </c>
      <c r="C114" s="103" t="s">
        <v>34</v>
      </c>
      <c r="D114" s="103" t="s">
        <v>408</v>
      </c>
      <c r="E114" s="208" t="s">
        <v>334</v>
      </c>
      <c r="F114" s="208"/>
      <c r="G114" s="105" t="s">
        <v>339</v>
      </c>
      <c r="H114" s="106">
        <v>0.02</v>
      </c>
      <c r="I114" s="107">
        <v>70.91</v>
      </c>
      <c r="J114" s="116">
        <v>1.41</v>
      </c>
    </row>
    <row r="115" spans="1:10" ht="24" customHeight="1" x14ac:dyDescent="0.2">
      <c r="A115" s="115" t="s">
        <v>309</v>
      </c>
      <c r="B115" s="104" t="s">
        <v>409</v>
      </c>
      <c r="C115" s="103" t="s">
        <v>34</v>
      </c>
      <c r="D115" s="103" t="s">
        <v>410</v>
      </c>
      <c r="E115" s="208" t="s">
        <v>334</v>
      </c>
      <c r="F115" s="208"/>
      <c r="G115" s="105" t="s">
        <v>350</v>
      </c>
      <c r="H115" s="106">
        <v>0.78</v>
      </c>
      <c r="I115" s="107">
        <v>0.6</v>
      </c>
      <c r="J115" s="116">
        <v>0.46</v>
      </c>
    </row>
    <row r="116" spans="1:10" ht="24" customHeight="1" x14ac:dyDescent="0.2">
      <c r="A116" s="115" t="s">
        <v>309</v>
      </c>
      <c r="B116" s="104" t="s">
        <v>411</v>
      </c>
      <c r="C116" s="103" t="s">
        <v>34</v>
      </c>
      <c r="D116" s="103" t="s">
        <v>412</v>
      </c>
      <c r="E116" s="208" t="s">
        <v>334</v>
      </c>
      <c r="F116" s="208"/>
      <c r="G116" s="105" t="s">
        <v>47</v>
      </c>
      <c r="H116" s="106">
        <v>1.05</v>
      </c>
      <c r="I116" s="107">
        <v>85</v>
      </c>
      <c r="J116" s="116">
        <v>89.25</v>
      </c>
    </row>
    <row r="117" spans="1:10" x14ac:dyDescent="0.2">
      <c r="A117" s="117"/>
      <c r="B117" s="118"/>
      <c r="C117" s="118"/>
      <c r="D117" s="118"/>
      <c r="E117" s="118" t="s">
        <v>315</v>
      </c>
      <c r="F117" s="119">
        <v>40.31</v>
      </c>
      <c r="G117" s="118" t="s">
        <v>316</v>
      </c>
      <c r="H117" s="119">
        <v>0</v>
      </c>
      <c r="I117" s="118" t="s">
        <v>317</v>
      </c>
      <c r="J117" s="120">
        <v>40.31</v>
      </c>
    </row>
    <row r="118" spans="1:10" x14ac:dyDescent="0.2">
      <c r="A118" s="117"/>
      <c r="B118" s="118"/>
      <c r="C118" s="118"/>
      <c r="D118" s="118"/>
      <c r="E118" s="118" t="s">
        <v>318</v>
      </c>
      <c r="F118" s="119">
        <v>34.86</v>
      </c>
      <c r="G118" s="118"/>
      <c r="H118" s="209" t="s">
        <v>319</v>
      </c>
      <c r="I118" s="209"/>
      <c r="J118" s="120">
        <v>174.33</v>
      </c>
    </row>
    <row r="119" spans="1:10" ht="30" customHeight="1" thickBot="1" x14ac:dyDescent="0.25">
      <c r="A119" s="121"/>
      <c r="B119" s="122"/>
      <c r="C119" s="122"/>
      <c r="D119" s="122"/>
      <c r="E119" s="122"/>
      <c r="F119" s="122"/>
      <c r="G119" s="122" t="s">
        <v>320</v>
      </c>
      <c r="H119" s="123">
        <v>671.62</v>
      </c>
      <c r="I119" s="122" t="s">
        <v>321</v>
      </c>
      <c r="J119" s="124">
        <v>117083.51</v>
      </c>
    </row>
    <row r="120" spans="1:10" ht="0.95" customHeight="1" thickTop="1" x14ac:dyDescent="0.2">
      <c r="A120" s="125"/>
      <c r="B120" s="108"/>
      <c r="C120" s="108"/>
      <c r="D120" s="108"/>
      <c r="E120" s="108"/>
      <c r="F120" s="108"/>
      <c r="G120" s="108"/>
      <c r="H120" s="108"/>
      <c r="I120" s="108"/>
      <c r="J120" s="126"/>
    </row>
    <row r="121" spans="1:10" ht="18" customHeight="1" x14ac:dyDescent="0.2">
      <c r="A121" s="112" t="s">
        <v>66</v>
      </c>
      <c r="B121" s="97" t="s">
        <v>6</v>
      </c>
      <c r="C121" s="96" t="s">
        <v>7</v>
      </c>
      <c r="D121" s="96" t="s">
        <v>8</v>
      </c>
      <c r="E121" s="211" t="s">
        <v>301</v>
      </c>
      <c r="F121" s="211"/>
      <c r="G121" s="98" t="s">
        <v>9</v>
      </c>
      <c r="H121" s="97" t="s">
        <v>10</v>
      </c>
      <c r="I121" s="97" t="s">
        <v>11</v>
      </c>
      <c r="J121" s="113" t="s">
        <v>13</v>
      </c>
    </row>
    <row r="122" spans="1:10" ht="24" customHeight="1" x14ac:dyDescent="0.2">
      <c r="A122" s="8" t="s">
        <v>302</v>
      </c>
      <c r="B122" s="99" t="s">
        <v>67</v>
      </c>
      <c r="C122" s="10" t="s">
        <v>50</v>
      </c>
      <c r="D122" s="10" t="s">
        <v>68</v>
      </c>
      <c r="E122" s="212" t="s">
        <v>413</v>
      </c>
      <c r="F122" s="212"/>
      <c r="G122" s="100" t="s">
        <v>41</v>
      </c>
      <c r="H122" s="101">
        <v>1</v>
      </c>
      <c r="I122" s="102">
        <v>40.99</v>
      </c>
      <c r="J122" s="114">
        <v>40.99</v>
      </c>
    </row>
    <row r="123" spans="1:10" ht="24" customHeight="1" x14ac:dyDescent="0.2">
      <c r="A123" s="115" t="s">
        <v>309</v>
      </c>
      <c r="B123" s="104" t="s">
        <v>414</v>
      </c>
      <c r="C123" s="103" t="s">
        <v>50</v>
      </c>
      <c r="D123" s="103" t="s">
        <v>415</v>
      </c>
      <c r="E123" s="208" t="s">
        <v>334</v>
      </c>
      <c r="F123" s="208"/>
      <c r="G123" s="105" t="s">
        <v>41</v>
      </c>
      <c r="H123" s="106">
        <v>1</v>
      </c>
      <c r="I123" s="107">
        <v>40.99</v>
      </c>
      <c r="J123" s="116">
        <v>40.99</v>
      </c>
    </row>
    <row r="124" spans="1:10" x14ac:dyDescent="0.2">
      <c r="A124" s="117"/>
      <c r="B124" s="118"/>
      <c r="C124" s="118"/>
      <c r="D124" s="118"/>
      <c r="E124" s="118" t="s">
        <v>315</v>
      </c>
      <c r="F124" s="119">
        <v>0</v>
      </c>
      <c r="G124" s="118" t="s">
        <v>316</v>
      </c>
      <c r="H124" s="119">
        <v>0</v>
      </c>
      <c r="I124" s="118" t="s">
        <v>317</v>
      </c>
      <c r="J124" s="120">
        <v>0</v>
      </c>
    </row>
    <row r="125" spans="1:10" x14ac:dyDescent="0.2">
      <c r="A125" s="117"/>
      <c r="B125" s="118"/>
      <c r="C125" s="118"/>
      <c r="D125" s="118"/>
      <c r="E125" s="118" t="s">
        <v>318</v>
      </c>
      <c r="F125" s="119">
        <v>10.24</v>
      </c>
      <c r="G125" s="118"/>
      <c r="H125" s="209" t="s">
        <v>319</v>
      </c>
      <c r="I125" s="209"/>
      <c r="J125" s="120">
        <v>51.23</v>
      </c>
    </row>
    <row r="126" spans="1:10" ht="30" customHeight="1" thickBot="1" x14ac:dyDescent="0.25">
      <c r="A126" s="121"/>
      <c r="B126" s="122"/>
      <c r="C126" s="122"/>
      <c r="D126" s="122"/>
      <c r="E126" s="122"/>
      <c r="F126" s="122"/>
      <c r="G126" s="122" t="s">
        <v>320</v>
      </c>
      <c r="H126" s="123">
        <v>1918.67</v>
      </c>
      <c r="I126" s="122" t="s">
        <v>321</v>
      </c>
      <c r="J126" s="124">
        <v>98293.46</v>
      </c>
    </row>
    <row r="127" spans="1:10" ht="0.95" customHeight="1" thickTop="1" x14ac:dyDescent="0.2">
      <c r="A127" s="125"/>
      <c r="B127" s="108"/>
      <c r="C127" s="108"/>
      <c r="D127" s="108"/>
      <c r="E127" s="108"/>
      <c r="F127" s="108"/>
      <c r="G127" s="108"/>
      <c r="H127" s="108"/>
      <c r="I127" s="108"/>
      <c r="J127" s="126"/>
    </row>
    <row r="128" spans="1:10" ht="24" customHeight="1" x14ac:dyDescent="0.2">
      <c r="A128" s="3" t="s">
        <v>69</v>
      </c>
      <c r="B128" s="4"/>
      <c r="C128" s="4"/>
      <c r="D128" s="4" t="s">
        <v>70</v>
      </c>
      <c r="E128" s="4"/>
      <c r="F128" s="210"/>
      <c r="G128" s="210"/>
      <c r="H128" s="95"/>
      <c r="I128" s="4"/>
      <c r="J128" s="111">
        <v>133569.78</v>
      </c>
    </row>
    <row r="129" spans="1:10" ht="18" customHeight="1" x14ac:dyDescent="0.2">
      <c r="A129" s="112" t="s">
        <v>71</v>
      </c>
      <c r="B129" s="97" t="s">
        <v>6</v>
      </c>
      <c r="C129" s="96" t="s">
        <v>7</v>
      </c>
      <c r="D129" s="96" t="s">
        <v>8</v>
      </c>
      <c r="E129" s="211" t="s">
        <v>301</v>
      </c>
      <c r="F129" s="211"/>
      <c r="G129" s="98" t="s">
        <v>9</v>
      </c>
      <c r="H129" s="97" t="s">
        <v>10</v>
      </c>
      <c r="I129" s="97" t="s">
        <v>11</v>
      </c>
      <c r="J129" s="113" t="s">
        <v>13</v>
      </c>
    </row>
    <row r="130" spans="1:10" ht="24" customHeight="1" x14ac:dyDescent="0.2">
      <c r="A130" s="8" t="s">
        <v>302</v>
      </c>
      <c r="B130" s="99" t="s">
        <v>72</v>
      </c>
      <c r="C130" s="10" t="s">
        <v>73</v>
      </c>
      <c r="D130" s="10" t="s">
        <v>74</v>
      </c>
      <c r="E130" s="212">
        <v>15.5</v>
      </c>
      <c r="F130" s="212"/>
      <c r="G130" s="100" t="s">
        <v>41</v>
      </c>
      <c r="H130" s="101">
        <v>1</v>
      </c>
      <c r="I130" s="102">
        <v>5.58</v>
      </c>
      <c r="J130" s="114">
        <v>5.58</v>
      </c>
    </row>
    <row r="131" spans="1:10" ht="24" customHeight="1" x14ac:dyDescent="0.2">
      <c r="A131" s="115" t="s">
        <v>309</v>
      </c>
      <c r="B131" s="104" t="s">
        <v>416</v>
      </c>
      <c r="C131" s="103" t="s">
        <v>73</v>
      </c>
      <c r="D131" s="103" t="s">
        <v>417</v>
      </c>
      <c r="E131" s="208" t="s">
        <v>312</v>
      </c>
      <c r="F131" s="208"/>
      <c r="G131" s="105" t="s">
        <v>308</v>
      </c>
      <c r="H131" s="106">
        <v>0.25</v>
      </c>
      <c r="I131" s="107">
        <v>16.760000000000002</v>
      </c>
      <c r="J131" s="116">
        <v>4.1900000000000004</v>
      </c>
    </row>
    <row r="132" spans="1:10" ht="24" customHeight="1" x14ac:dyDescent="0.2">
      <c r="A132" s="115" t="s">
        <v>309</v>
      </c>
      <c r="B132" s="104" t="s">
        <v>418</v>
      </c>
      <c r="C132" s="103" t="s">
        <v>73</v>
      </c>
      <c r="D132" s="103" t="s">
        <v>419</v>
      </c>
      <c r="E132" s="208" t="s">
        <v>334</v>
      </c>
      <c r="F132" s="208"/>
      <c r="G132" s="105" t="s">
        <v>325</v>
      </c>
      <c r="H132" s="106">
        <v>0.5</v>
      </c>
      <c r="I132" s="107">
        <v>2.79</v>
      </c>
      <c r="J132" s="116">
        <v>1.39</v>
      </c>
    </row>
    <row r="133" spans="1:10" x14ac:dyDescent="0.2">
      <c r="A133" s="117"/>
      <c r="B133" s="118"/>
      <c r="C133" s="118"/>
      <c r="D133" s="118"/>
      <c r="E133" s="118" t="s">
        <v>315</v>
      </c>
      <c r="F133" s="119">
        <v>4.1900000000000004</v>
      </c>
      <c r="G133" s="118" t="s">
        <v>316</v>
      </c>
      <c r="H133" s="119">
        <v>0</v>
      </c>
      <c r="I133" s="118" t="s">
        <v>317</v>
      </c>
      <c r="J133" s="120">
        <v>4.1900000000000004</v>
      </c>
    </row>
    <row r="134" spans="1:10" x14ac:dyDescent="0.2">
      <c r="A134" s="117"/>
      <c r="B134" s="118"/>
      <c r="C134" s="118"/>
      <c r="D134" s="118"/>
      <c r="E134" s="118" t="s">
        <v>318</v>
      </c>
      <c r="F134" s="119">
        <v>1.39</v>
      </c>
      <c r="G134" s="118"/>
      <c r="H134" s="209" t="s">
        <v>319</v>
      </c>
      <c r="I134" s="209"/>
      <c r="J134" s="120">
        <v>6.97</v>
      </c>
    </row>
    <row r="135" spans="1:10" ht="30" customHeight="1" thickBot="1" x14ac:dyDescent="0.25">
      <c r="A135" s="121"/>
      <c r="B135" s="122"/>
      <c r="C135" s="122"/>
      <c r="D135" s="122"/>
      <c r="E135" s="122"/>
      <c r="F135" s="122"/>
      <c r="G135" s="122" t="s">
        <v>320</v>
      </c>
      <c r="H135" s="123">
        <v>105</v>
      </c>
      <c r="I135" s="122" t="s">
        <v>321</v>
      </c>
      <c r="J135" s="124">
        <v>731.85</v>
      </c>
    </row>
    <row r="136" spans="1:10" ht="0.95" customHeight="1" thickTop="1" x14ac:dyDescent="0.2">
      <c r="A136" s="125"/>
      <c r="B136" s="108"/>
      <c r="C136" s="108"/>
      <c r="D136" s="108"/>
      <c r="E136" s="108"/>
      <c r="F136" s="108"/>
      <c r="G136" s="108"/>
      <c r="H136" s="108"/>
      <c r="I136" s="108"/>
      <c r="J136" s="126"/>
    </row>
    <row r="137" spans="1:10" ht="18" customHeight="1" x14ac:dyDescent="0.2">
      <c r="A137" s="112" t="s">
        <v>75</v>
      </c>
      <c r="B137" s="97" t="s">
        <v>6</v>
      </c>
      <c r="C137" s="96" t="s">
        <v>7</v>
      </c>
      <c r="D137" s="96" t="s">
        <v>8</v>
      </c>
      <c r="E137" s="211" t="s">
        <v>301</v>
      </c>
      <c r="F137" s="211"/>
      <c r="G137" s="98" t="s">
        <v>9</v>
      </c>
      <c r="H137" s="97" t="s">
        <v>10</v>
      </c>
      <c r="I137" s="97" t="s">
        <v>11</v>
      </c>
      <c r="J137" s="113" t="s">
        <v>13</v>
      </c>
    </row>
    <row r="138" spans="1:10" ht="48" customHeight="1" x14ac:dyDescent="0.2">
      <c r="A138" s="8" t="s">
        <v>302</v>
      </c>
      <c r="B138" s="99" t="s">
        <v>76</v>
      </c>
      <c r="C138" s="10" t="s">
        <v>39</v>
      </c>
      <c r="D138" s="10" t="s">
        <v>77</v>
      </c>
      <c r="E138" s="212" t="s">
        <v>420</v>
      </c>
      <c r="F138" s="212"/>
      <c r="G138" s="100" t="s">
        <v>41</v>
      </c>
      <c r="H138" s="101">
        <v>1</v>
      </c>
      <c r="I138" s="102">
        <v>41.92</v>
      </c>
      <c r="J138" s="114">
        <v>41.92</v>
      </c>
    </row>
    <row r="139" spans="1:10" ht="24" customHeight="1" x14ac:dyDescent="0.2">
      <c r="A139" s="115" t="s">
        <v>304</v>
      </c>
      <c r="B139" s="104" t="s">
        <v>354</v>
      </c>
      <c r="C139" s="103" t="s">
        <v>39</v>
      </c>
      <c r="D139" s="103" t="s">
        <v>355</v>
      </c>
      <c r="E139" s="208" t="s">
        <v>307</v>
      </c>
      <c r="F139" s="208"/>
      <c r="G139" s="105" t="s">
        <v>308</v>
      </c>
      <c r="H139" s="106">
        <v>1.0530999999999999</v>
      </c>
      <c r="I139" s="107">
        <v>22.4</v>
      </c>
      <c r="J139" s="116">
        <v>23.58</v>
      </c>
    </row>
    <row r="140" spans="1:10" ht="24" customHeight="1" x14ac:dyDescent="0.2">
      <c r="A140" s="115" t="s">
        <v>309</v>
      </c>
      <c r="B140" s="104" t="s">
        <v>421</v>
      </c>
      <c r="C140" s="103" t="s">
        <v>39</v>
      </c>
      <c r="D140" s="103" t="s">
        <v>422</v>
      </c>
      <c r="E140" s="208" t="s">
        <v>334</v>
      </c>
      <c r="F140" s="208"/>
      <c r="G140" s="105" t="s">
        <v>288</v>
      </c>
      <c r="H140" s="106">
        <v>0.124</v>
      </c>
      <c r="I140" s="107">
        <v>19.62</v>
      </c>
      <c r="J140" s="116">
        <v>2.4300000000000002</v>
      </c>
    </row>
    <row r="141" spans="1:10" ht="24" customHeight="1" x14ac:dyDescent="0.2">
      <c r="A141" s="115" t="s">
        <v>309</v>
      </c>
      <c r="B141" s="104" t="s">
        <v>423</v>
      </c>
      <c r="C141" s="103" t="s">
        <v>39</v>
      </c>
      <c r="D141" s="103" t="s">
        <v>424</v>
      </c>
      <c r="E141" s="208" t="s">
        <v>334</v>
      </c>
      <c r="F141" s="208"/>
      <c r="G141" s="105" t="s">
        <v>288</v>
      </c>
      <c r="H141" s="106">
        <v>0.41339999999999999</v>
      </c>
      <c r="I141" s="107">
        <v>38.49</v>
      </c>
      <c r="J141" s="116">
        <v>15.91</v>
      </c>
    </row>
    <row r="142" spans="1:10" x14ac:dyDescent="0.2">
      <c r="A142" s="117"/>
      <c r="B142" s="118"/>
      <c r="C142" s="118"/>
      <c r="D142" s="118"/>
      <c r="E142" s="118" t="s">
        <v>315</v>
      </c>
      <c r="F142" s="119">
        <v>18.97</v>
      </c>
      <c r="G142" s="118" t="s">
        <v>316</v>
      </c>
      <c r="H142" s="119">
        <v>0</v>
      </c>
      <c r="I142" s="118" t="s">
        <v>317</v>
      </c>
      <c r="J142" s="120">
        <v>18.97</v>
      </c>
    </row>
    <row r="143" spans="1:10" x14ac:dyDescent="0.2">
      <c r="A143" s="117"/>
      <c r="B143" s="118"/>
      <c r="C143" s="118"/>
      <c r="D143" s="118"/>
      <c r="E143" s="118" t="s">
        <v>318</v>
      </c>
      <c r="F143" s="119">
        <v>10.48</v>
      </c>
      <c r="G143" s="118"/>
      <c r="H143" s="209" t="s">
        <v>319</v>
      </c>
      <c r="I143" s="209"/>
      <c r="J143" s="120">
        <v>52.4</v>
      </c>
    </row>
    <row r="144" spans="1:10" ht="30" customHeight="1" thickBot="1" x14ac:dyDescent="0.25">
      <c r="A144" s="121"/>
      <c r="B144" s="122"/>
      <c r="C144" s="122"/>
      <c r="D144" s="122"/>
      <c r="E144" s="122"/>
      <c r="F144" s="122"/>
      <c r="G144" s="122" t="s">
        <v>320</v>
      </c>
      <c r="H144" s="123">
        <v>105</v>
      </c>
      <c r="I144" s="122" t="s">
        <v>321</v>
      </c>
      <c r="J144" s="124">
        <v>5502</v>
      </c>
    </row>
    <row r="145" spans="1:10" ht="0.95" customHeight="1" thickTop="1" x14ac:dyDescent="0.2">
      <c r="A145" s="125"/>
      <c r="B145" s="108"/>
      <c r="C145" s="108"/>
      <c r="D145" s="108"/>
      <c r="E145" s="108"/>
      <c r="F145" s="108"/>
      <c r="G145" s="108"/>
      <c r="H145" s="108"/>
      <c r="I145" s="108"/>
      <c r="J145" s="126"/>
    </row>
    <row r="146" spans="1:10" ht="18" customHeight="1" x14ac:dyDescent="0.2">
      <c r="A146" s="112" t="s">
        <v>78</v>
      </c>
      <c r="B146" s="97" t="s">
        <v>6</v>
      </c>
      <c r="C146" s="96" t="s">
        <v>7</v>
      </c>
      <c r="D146" s="96" t="s">
        <v>8</v>
      </c>
      <c r="E146" s="211" t="s">
        <v>301</v>
      </c>
      <c r="F146" s="211"/>
      <c r="G146" s="98" t="s">
        <v>9</v>
      </c>
      <c r="H146" s="97" t="s">
        <v>10</v>
      </c>
      <c r="I146" s="97" t="s">
        <v>11</v>
      </c>
      <c r="J146" s="113" t="s">
        <v>13</v>
      </c>
    </row>
    <row r="147" spans="1:10" ht="24" customHeight="1" x14ac:dyDescent="0.2">
      <c r="A147" s="8" t="s">
        <v>302</v>
      </c>
      <c r="B147" s="99" t="s">
        <v>79</v>
      </c>
      <c r="C147" s="10" t="s">
        <v>19</v>
      </c>
      <c r="D147" s="10" t="s">
        <v>80</v>
      </c>
      <c r="E147" s="212" t="s">
        <v>376</v>
      </c>
      <c r="F147" s="212"/>
      <c r="G147" s="100" t="s">
        <v>41</v>
      </c>
      <c r="H147" s="101">
        <v>1</v>
      </c>
      <c r="I147" s="102">
        <v>455.55</v>
      </c>
      <c r="J147" s="114">
        <v>455.55</v>
      </c>
    </row>
    <row r="148" spans="1:10" ht="24" customHeight="1" x14ac:dyDescent="0.2">
      <c r="A148" s="115" t="s">
        <v>304</v>
      </c>
      <c r="B148" s="104" t="s">
        <v>425</v>
      </c>
      <c r="C148" s="103" t="s">
        <v>426</v>
      </c>
      <c r="D148" s="103" t="s">
        <v>378</v>
      </c>
      <c r="E148" s="208" t="s">
        <v>123</v>
      </c>
      <c r="F148" s="208"/>
      <c r="G148" s="105" t="s">
        <v>308</v>
      </c>
      <c r="H148" s="106">
        <v>1.5</v>
      </c>
      <c r="I148" s="107">
        <v>17.38</v>
      </c>
      <c r="J148" s="116">
        <v>26.07</v>
      </c>
    </row>
    <row r="149" spans="1:10" ht="24" customHeight="1" x14ac:dyDescent="0.2">
      <c r="A149" s="115" t="s">
        <v>304</v>
      </c>
      <c r="B149" s="104" t="s">
        <v>427</v>
      </c>
      <c r="C149" s="103" t="s">
        <v>426</v>
      </c>
      <c r="D149" s="103" t="s">
        <v>382</v>
      </c>
      <c r="E149" s="208" t="s">
        <v>123</v>
      </c>
      <c r="F149" s="208"/>
      <c r="G149" s="105" t="s">
        <v>308</v>
      </c>
      <c r="H149" s="106">
        <v>1.5</v>
      </c>
      <c r="I149" s="107">
        <v>21.29</v>
      </c>
      <c r="J149" s="116">
        <v>31.93</v>
      </c>
    </row>
    <row r="150" spans="1:10" ht="24" customHeight="1" x14ac:dyDescent="0.2">
      <c r="A150" s="115" t="s">
        <v>304</v>
      </c>
      <c r="B150" s="104" t="s">
        <v>385</v>
      </c>
      <c r="C150" s="103" t="s">
        <v>39</v>
      </c>
      <c r="D150" s="103" t="s">
        <v>386</v>
      </c>
      <c r="E150" s="208" t="s">
        <v>307</v>
      </c>
      <c r="F150" s="208"/>
      <c r="G150" s="105" t="s">
        <v>308</v>
      </c>
      <c r="H150" s="106">
        <v>2.5</v>
      </c>
      <c r="I150" s="107">
        <v>16.93</v>
      </c>
      <c r="J150" s="116">
        <v>42.32</v>
      </c>
    </row>
    <row r="151" spans="1:10" ht="24" customHeight="1" x14ac:dyDescent="0.2">
      <c r="A151" s="115" t="s">
        <v>309</v>
      </c>
      <c r="B151" s="104" t="s">
        <v>428</v>
      </c>
      <c r="C151" s="103" t="s">
        <v>426</v>
      </c>
      <c r="D151" s="103" t="s">
        <v>429</v>
      </c>
      <c r="E151" s="208" t="s">
        <v>334</v>
      </c>
      <c r="F151" s="208"/>
      <c r="G151" s="105" t="s">
        <v>350</v>
      </c>
      <c r="H151" s="106">
        <v>1</v>
      </c>
      <c r="I151" s="107">
        <v>63.9</v>
      </c>
      <c r="J151" s="116">
        <v>63.9</v>
      </c>
    </row>
    <row r="152" spans="1:10" ht="24" customHeight="1" x14ac:dyDescent="0.2">
      <c r="A152" s="115" t="s">
        <v>309</v>
      </c>
      <c r="B152" s="104" t="s">
        <v>430</v>
      </c>
      <c r="C152" s="103" t="s">
        <v>426</v>
      </c>
      <c r="D152" s="103" t="s">
        <v>431</v>
      </c>
      <c r="E152" s="208" t="s">
        <v>334</v>
      </c>
      <c r="F152" s="208"/>
      <c r="G152" s="105" t="s">
        <v>432</v>
      </c>
      <c r="H152" s="106">
        <v>1</v>
      </c>
      <c r="I152" s="107">
        <v>247.86</v>
      </c>
      <c r="J152" s="116">
        <v>247.86</v>
      </c>
    </row>
    <row r="153" spans="1:10" ht="24" customHeight="1" x14ac:dyDescent="0.2">
      <c r="A153" s="115" t="s">
        <v>309</v>
      </c>
      <c r="B153" s="104" t="s">
        <v>433</v>
      </c>
      <c r="C153" s="103" t="s">
        <v>39</v>
      </c>
      <c r="D153" s="103" t="s">
        <v>434</v>
      </c>
      <c r="E153" s="208" t="s">
        <v>334</v>
      </c>
      <c r="F153" s="208"/>
      <c r="G153" s="105" t="s">
        <v>41</v>
      </c>
      <c r="H153" s="106">
        <v>0.1</v>
      </c>
      <c r="I153" s="107">
        <v>434.71</v>
      </c>
      <c r="J153" s="116">
        <v>43.47</v>
      </c>
    </row>
    <row r="154" spans="1:10" x14ac:dyDescent="0.2">
      <c r="A154" s="117"/>
      <c r="B154" s="118"/>
      <c r="C154" s="118"/>
      <c r="D154" s="118"/>
      <c r="E154" s="118" t="s">
        <v>315</v>
      </c>
      <c r="F154" s="119">
        <v>73.11</v>
      </c>
      <c r="G154" s="118" t="s">
        <v>316</v>
      </c>
      <c r="H154" s="119">
        <v>0</v>
      </c>
      <c r="I154" s="118" t="s">
        <v>317</v>
      </c>
      <c r="J154" s="120">
        <v>73.11</v>
      </c>
    </row>
    <row r="155" spans="1:10" x14ac:dyDescent="0.2">
      <c r="A155" s="117"/>
      <c r="B155" s="118"/>
      <c r="C155" s="118"/>
      <c r="D155" s="118"/>
      <c r="E155" s="118" t="s">
        <v>318</v>
      </c>
      <c r="F155" s="119">
        <v>113.88</v>
      </c>
      <c r="G155" s="118"/>
      <c r="H155" s="209" t="s">
        <v>319</v>
      </c>
      <c r="I155" s="209"/>
      <c r="J155" s="120">
        <v>569.42999999999995</v>
      </c>
    </row>
    <row r="156" spans="1:10" ht="30" customHeight="1" thickBot="1" x14ac:dyDescent="0.25">
      <c r="A156" s="121"/>
      <c r="B156" s="122"/>
      <c r="C156" s="122"/>
      <c r="D156" s="122"/>
      <c r="E156" s="122"/>
      <c r="F156" s="122"/>
      <c r="G156" s="122" t="s">
        <v>320</v>
      </c>
      <c r="H156" s="123">
        <v>223.62</v>
      </c>
      <c r="I156" s="122" t="s">
        <v>321</v>
      </c>
      <c r="J156" s="124">
        <v>127335.93</v>
      </c>
    </row>
    <row r="157" spans="1:10" ht="0.95" customHeight="1" thickTop="1" x14ac:dyDescent="0.2">
      <c r="A157" s="125"/>
      <c r="B157" s="108"/>
      <c r="C157" s="108"/>
      <c r="D157" s="108"/>
      <c r="E157" s="108"/>
      <c r="F157" s="108"/>
      <c r="G157" s="108"/>
      <c r="H157" s="108"/>
      <c r="I157" s="108"/>
      <c r="J157" s="126"/>
    </row>
    <row r="158" spans="1:10" ht="24" customHeight="1" x14ac:dyDescent="0.2">
      <c r="A158" s="3" t="s">
        <v>81</v>
      </c>
      <c r="B158" s="4"/>
      <c r="C158" s="4"/>
      <c r="D158" s="4" t="s">
        <v>82</v>
      </c>
      <c r="E158" s="4"/>
      <c r="F158" s="210"/>
      <c r="G158" s="210"/>
      <c r="H158" s="95"/>
      <c r="I158" s="4"/>
      <c r="J158" s="111">
        <v>88355.56</v>
      </c>
    </row>
    <row r="159" spans="1:10" ht="18" customHeight="1" x14ac:dyDescent="0.2">
      <c r="A159" s="112" t="s">
        <v>83</v>
      </c>
      <c r="B159" s="97" t="s">
        <v>6</v>
      </c>
      <c r="C159" s="96" t="s">
        <v>7</v>
      </c>
      <c r="D159" s="96" t="s">
        <v>8</v>
      </c>
      <c r="E159" s="211" t="s">
        <v>301</v>
      </c>
      <c r="F159" s="211"/>
      <c r="G159" s="98" t="s">
        <v>9</v>
      </c>
      <c r="H159" s="97" t="s">
        <v>10</v>
      </c>
      <c r="I159" s="97" t="s">
        <v>11</v>
      </c>
      <c r="J159" s="113" t="s">
        <v>13</v>
      </c>
    </row>
    <row r="160" spans="1:10" ht="24" customHeight="1" x14ac:dyDescent="0.2">
      <c r="A160" s="8" t="s">
        <v>302</v>
      </c>
      <c r="B160" s="99" t="s">
        <v>55</v>
      </c>
      <c r="C160" s="10" t="s">
        <v>39</v>
      </c>
      <c r="D160" s="10" t="s">
        <v>56</v>
      </c>
      <c r="E160" s="212" t="s">
        <v>375</v>
      </c>
      <c r="F160" s="212"/>
      <c r="G160" s="100" t="s">
        <v>41</v>
      </c>
      <c r="H160" s="101">
        <v>1</v>
      </c>
      <c r="I160" s="102">
        <v>16.27</v>
      </c>
      <c r="J160" s="114">
        <v>16.27</v>
      </c>
    </row>
    <row r="161" spans="1:10" ht="24" customHeight="1" x14ac:dyDescent="0.2">
      <c r="A161" s="115" t="s">
        <v>304</v>
      </c>
      <c r="B161" s="104" t="s">
        <v>342</v>
      </c>
      <c r="C161" s="103" t="s">
        <v>39</v>
      </c>
      <c r="D161" s="103" t="s">
        <v>343</v>
      </c>
      <c r="E161" s="208" t="s">
        <v>307</v>
      </c>
      <c r="F161" s="208"/>
      <c r="G161" s="105" t="s">
        <v>308</v>
      </c>
      <c r="H161" s="106">
        <v>1</v>
      </c>
      <c r="I161" s="107">
        <v>16.27</v>
      </c>
      <c r="J161" s="116">
        <v>16.27</v>
      </c>
    </row>
    <row r="162" spans="1:10" x14ac:dyDescent="0.2">
      <c r="A162" s="117"/>
      <c r="B162" s="118"/>
      <c r="C162" s="118"/>
      <c r="D162" s="118"/>
      <c r="E162" s="118" t="s">
        <v>315</v>
      </c>
      <c r="F162" s="119">
        <v>13.16</v>
      </c>
      <c r="G162" s="118" t="s">
        <v>316</v>
      </c>
      <c r="H162" s="119">
        <v>0</v>
      </c>
      <c r="I162" s="118" t="s">
        <v>317</v>
      </c>
      <c r="J162" s="120">
        <v>13.16</v>
      </c>
    </row>
    <row r="163" spans="1:10" x14ac:dyDescent="0.2">
      <c r="A163" s="117"/>
      <c r="B163" s="118"/>
      <c r="C163" s="118"/>
      <c r="D163" s="118"/>
      <c r="E163" s="118" t="s">
        <v>318</v>
      </c>
      <c r="F163" s="119">
        <v>4.0599999999999996</v>
      </c>
      <c r="G163" s="118"/>
      <c r="H163" s="209" t="s">
        <v>319</v>
      </c>
      <c r="I163" s="209"/>
      <c r="J163" s="120">
        <v>20.329999999999998</v>
      </c>
    </row>
    <row r="164" spans="1:10" ht="30" customHeight="1" thickBot="1" x14ac:dyDescent="0.25">
      <c r="A164" s="121"/>
      <c r="B164" s="122"/>
      <c r="C164" s="122"/>
      <c r="D164" s="122"/>
      <c r="E164" s="122"/>
      <c r="F164" s="122"/>
      <c r="G164" s="122" t="s">
        <v>320</v>
      </c>
      <c r="H164" s="123">
        <v>82.32</v>
      </c>
      <c r="I164" s="122" t="s">
        <v>321</v>
      </c>
      <c r="J164" s="124">
        <v>1673.56</v>
      </c>
    </row>
    <row r="165" spans="1:10" ht="0.95" customHeight="1" thickTop="1" x14ac:dyDescent="0.2">
      <c r="A165" s="125"/>
      <c r="B165" s="108"/>
      <c r="C165" s="108"/>
      <c r="D165" s="108"/>
      <c r="E165" s="108"/>
      <c r="F165" s="108"/>
      <c r="G165" s="108"/>
      <c r="H165" s="108"/>
      <c r="I165" s="108"/>
      <c r="J165" s="126"/>
    </row>
    <row r="166" spans="1:10" ht="18" customHeight="1" x14ac:dyDescent="0.2">
      <c r="A166" s="112" t="s">
        <v>84</v>
      </c>
      <c r="B166" s="97" t="s">
        <v>6</v>
      </c>
      <c r="C166" s="96" t="s">
        <v>7</v>
      </c>
      <c r="D166" s="96" t="s">
        <v>8</v>
      </c>
      <c r="E166" s="211" t="s">
        <v>301</v>
      </c>
      <c r="F166" s="211"/>
      <c r="G166" s="98" t="s">
        <v>9</v>
      </c>
      <c r="H166" s="97" t="s">
        <v>10</v>
      </c>
      <c r="I166" s="97" t="s">
        <v>11</v>
      </c>
      <c r="J166" s="113" t="s">
        <v>13</v>
      </c>
    </row>
    <row r="167" spans="1:10" ht="36" customHeight="1" x14ac:dyDescent="0.2">
      <c r="A167" s="8" t="s">
        <v>302</v>
      </c>
      <c r="B167" s="99" t="s">
        <v>58</v>
      </c>
      <c r="C167" s="10" t="s">
        <v>19</v>
      </c>
      <c r="D167" s="10" t="s">
        <v>59</v>
      </c>
      <c r="E167" s="212" t="s">
        <v>376</v>
      </c>
      <c r="F167" s="212"/>
      <c r="G167" s="100" t="s">
        <v>41</v>
      </c>
      <c r="H167" s="101">
        <v>1</v>
      </c>
      <c r="I167" s="102">
        <v>774.03</v>
      </c>
      <c r="J167" s="114">
        <v>774.03</v>
      </c>
    </row>
    <row r="168" spans="1:10" ht="24" customHeight="1" x14ac:dyDescent="0.2">
      <c r="A168" s="115" t="s">
        <v>304</v>
      </c>
      <c r="B168" s="104" t="s">
        <v>377</v>
      </c>
      <c r="C168" s="103" t="s">
        <v>39</v>
      </c>
      <c r="D168" s="103" t="s">
        <v>378</v>
      </c>
      <c r="E168" s="208" t="s">
        <v>307</v>
      </c>
      <c r="F168" s="208"/>
      <c r="G168" s="105" t="s">
        <v>308</v>
      </c>
      <c r="H168" s="106">
        <v>0.80600000000000005</v>
      </c>
      <c r="I168" s="107">
        <v>16.89</v>
      </c>
      <c r="J168" s="116">
        <v>13.61</v>
      </c>
    </row>
    <row r="169" spans="1:10" ht="24" customHeight="1" x14ac:dyDescent="0.2">
      <c r="A169" s="115" t="s">
        <v>304</v>
      </c>
      <c r="B169" s="104" t="s">
        <v>379</v>
      </c>
      <c r="C169" s="103" t="s">
        <v>39</v>
      </c>
      <c r="D169" s="103" t="s">
        <v>380</v>
      </c>
      <c r="E169" s="208" t="s">
        <v>307</v>
      </c>
      <c r="F169" s="208"/>
      <c r="G169" s="105" t="s">
        <v>308</v>
      </c>
      <c r="H169" s="106">
        <v>1.04</v>
      </c>
      <c r="I169" s="107">
        <v>16.61</v>
      </c>
      <c r="J169" s="116">
        <v>17.27</v>
      </c>
    </row>
    <row r="170" spans="1:10" ht="24" customHeight="1" x14ac:dyDescent="0.2">
      <c r="A170" s="115" t="s">
        <v>304</v>
      </c>
      <c r="B170" s="104" t="s">
        <v>381</v>
      </c>
      <c r="C170" s="103" t="s">
        <v>39</v>
      </c>
      <c r="D170" s="103" t="s">
        <v>382</v>
      </c>
      <c r="E170" s="208" t="s">
        <v>307</v>
      </c>
      <c r="F170" s="208"/>
      <c r="G170" s="105" t="s">
        <v>308</v>
      </c>
      <c r="H170" s="106">
        <v>0.80600000000000005</v>
      </c>
      <c r="I170" s="107">
        <v>21.34</v>
      </c>
      <c r="J170" s="116">
        <v>17.2</v>
      </c>
    </row>
    <row r="171" spans="1:10" ht="24" customHeight="1" x14ac:dyDescent="0.2">
      <c r="A171" s="115" t="s">
        <v>304</v>
      </c>
      <c r="B171" s="104" t="s">
        <v>383</v>
      </c>
      <c r="C171" s="103" t="s">
        <v>39</v>
      </c>
      <c r="D171" s="103" t="s">
        <v>384</v>
      </c>
      <c r="E171" s="208" t="s">
        <v>307</v>
      </c>
      <c r="F171" s="208"/>
      <c r="G171" s="105" t="s">
        <v>308</v>
      </c>
      <c r="H171" s="106">
        <v>1.04</v>
      </c>
      <c r="I171" s="107">
        <v>21.2</v>
      </c>
      <c r="J171" s="116">
        <v>22.04</v>
      </c>
    </row>
    <row r="172" spans="1:10" ht="24" customHeight="1" x14ac:dyDescent="0.2">
      <c r="A172" s="115" t="s">
        <v>304</v>
      </c>
      <c r="B172" s="104" t="s">
        <v>342</v>
      </c>
      <c r="C172" s="103" t="s">
        <v>39</v>
      </c>
      <c r="D172" s="103" t="s">
        <v>343</v>
      </c>
      <c r="E172" s="208" t="s">
        <v>307</v>
      </c>
      <c r="F172" s="208"/>
      <c r="G172" s="105" t="s">
        <v>308</v>
      </c>
      <c r="H172" s="106">
        <v>0.41699999999999998</v>
      </c>
      <c r="I172" s="107">
        <v>16.27</v>
      </c>
      <c r="J172" s="116">
        <v>6.78</v>
      </c>
    </row>
    <row r="173" spans="1:10" ht="24" customHeight="1" x14ac:dyDescent="0.2">
      <c r="A173" s="115" t="s">
        <v>304</v>
      </c>
      <c r="B173" s="104" t="s">
        <v>385</v>
      </c>
      <c r="C173" s="103" t="s">
        <v>39</v>
      </c>
      <c r="D173" s="103" t="s">
        <v>386</v>
      </c>
      <c r="E173" s="208" t="s">
        <v>307</v>
      </c>
      <c r="F173" s="208"/>
      <c r="G173" s="105" t="s">
        <v>308</v>
      </c>
      <c r="H173" s="106">
        <v>0.80600000000000005</v>
      </c>
      <c r="I173" s="107">
        <v>16.93</v>
      </c>
      <c r="J173" s="116">
        <v>13.64</v>
      </c>
    </row>
    <row r="174" spans="1:10" ht="48" customHeight="1" x14ac:dyDescent="0.2">
      <c r="A174" s="115" t="s">
        <v>304</v>
      </c>
      <c r="B174" s="104" t="s">
        <v>387</v>
      </c>
      <c r="C174" s="103" t="s">
        <v>39</v>
      </c>
      <c r="D174" s="103" t="s">
        <v>388</v>
      </c>
      <c r="E174" s="208" t="s">
        <v>307</v>
      </c>
      <c r="F174" s="208"/>
      <c r="G174" s="105" t="s">
        <v>339</v>
      </c>
      <c r="H174" s="106">
        <v>0.02</v>
      </c>
      <c r="I174" s="107">
        <v>498.17</v>
      </c>
      <c r="J174" s="116">
        <v>9.9600000000000009</v>
      </c>
    </row>
    <row r="175" spans="1:10" ht="24" customHeight="1" x14ac:dyDescent="0.2">
      <c r="A175" s="115" t="s">
        <v>309</v>
      </c>
      <c r="B175" s="104" t="s">
        <v>389</v>
      </c>
      <c r="C175" s="103" t="s">
        <v>39</v>
      </c>
      <c r="D175" s="103" t="s">
        <v>390</v>
      </c>
      <c r="E175" s="208" t="s">
        <v>334</v>
      </c>
      <c r="F175" s="208"/>
      <c r="G175" s="105" t="s">
        <v>41</v>
      </c>
      <c r="H175" s="106">
        <v>1.05</v>
      </c>
      <c r="I175" s="107">
        <v>238.57</v>
      </c>
      <c r="J175" s="116">
        <v>250.49</v>
      </c>
    </row>
    <row r="176" spans="1:10" ht="24" customHeight="1" x14ac:dyDescent="0.2">
      <c r="A176" s="115" t="s">
        <v>309</v>
      </c>
      <c r="B176" s="104" t="s">
        <v>391</v>
      </c>
      <c r="C176" s="103" t="s">
        <v>19</v>
      </c>
      <c r="D176" s="103" t="s">
        <v>392</v>
      </c>
      <c r="E176" s="208" t="s">
        <v>334</v>
      </c>
      <c r="F176" s="208"/>
      <c r="G176" s="105" t="s">
        <v>41</v>
      </c>
      <c r="H176" s="106">
        <v>1.05</v>
      </c>
      <c r="I176" s="107">
        <v>395.5</v>
      </c>
      <c r="J176" s="116">
        <v>415.27</v>
      </c>
    </row>
    <row r="177" spans="1:10" ht="36" customHeight="1" x14ac:dyDescent="0.2">
      <c r="A177" s="115" t="s">
        <v>309</v>
      </c>
      <c r="B177" s="104" t="s">
        <v>393</v>
      </c>
      <c r="C177" s="103" t="s">
        <v>39</v>
      </c>
      <c r="D177" s="103" t="s">
        <v>394</v>
      </c>
      <c r="E177" s="208" t="s">
        <v>334</v>
      </c>
      <c r="F177" s="208"/>
      <c r="G177" s="105" t="s">
        <v>47</v>
      </c>
      <c r="H177" s="106">
        <v>1.05</v>
      </c>
      <c r="I177" s="107">
        <v>7.4</v>
      </c>
      <c r="J177" s="116">
        <v>7.77</v>
      </c>
    </row>
    <row r="178" spans="1:10" x14ac:dyDescent="0.2">
      <c r="A178" s="117"/>
      <c r="B178" s="118"/>
      <c r="C178" s="118"/>
      <c r="D178" s="118"/>
      <c r="E178" s="118" t="s">
        <v>315</v>
      </c>
      <c r="F178" s="119">
        <v>76.16</v>
      </c>
      <c r="G178" s="118" t="s">
        <v>316</v>
      </c>
      <c r="H178" s="119">
        <v>0</v>
      </c>
      <c r="I178" s="118" t="s">
        <v>317</v>
      </c>
      <c r="J178" s="120">
        <v>76.16</v>
      </c>
    </row>
    <row r="179" spans="1:10" x14ac:dyDescent="0.2">
      <c r="A179" s="117"/>
      <c r="B179" s="118"/>
      <c r="C179" s="118"/>
      <c r="D179" s="118"/>
      <c r="E179" s="118" t="s">
        <v>318</v>
      </c>
      <c r="F179" s="119">
        <v>193.5</v>
      </c>
      <c r="G179" s="118"/>
      <c r="H179" s="209" t="s">
        <v>319</v>
      </c>
      <c r="I179" s="209"/>
      <c r="J179" s="120">
        <v>967.53</v>
      </c>
    </row>
    <row r="180" spans="1:10" ht="30" customHeight="1" thickBot="1" x14ac:dyDescent="0.25">
      <c r="A180" s="121"/>
      <c r="B180" s="122"/>
      <c r="C180" s="122"/>
      <c r="D180" s="122"/>
      <c r="E180" s="122"/>
      <c r="F180" s="122"/>
      <c r="G180" s="122" t="s">
        <v>320</v>
      </c>
      <c r="H180" s="123">
        <v>82.32</v>
      </c>
      <c r="I180" s="122" t="s">
        <v>321</v>
      </c>
      <c r="J180" s="124">
        <v>79647.06</v>
      </c>
    </row>
    <row r="181" spans="1:10" ht="0.95" customHeight="1" thickTop="1" x14ac:dyDescent="0.2">
      <c r="A181" s="125"/>
      <c r="B181" s="108"/>
      <c r="C181" s="108"/>
      <c r="D181" s="108"/>
      <c r="E181" s="108"/>
      <c r="F181" s="108"/>
      <c r="G181" s="108"/>
      <c r="H181" s="108"/>
      <c r="I181" s="108"/>
      <c r="J181" s="126"/>
    </row>
    <row r="182" spans="1:10" ht="18" customHeight="1" x14ac:dyDescent="0.2">
      <c r="A182" s="112" t="s">
        <v>85</v>
      </c>
      <c r="B182" s="97" t="s">
        <v>6</v>
      </c>
      <c r="C182" s="96" t="s">
        <v>7</v>
      </c>
      <c r="D182" s="96" t="s">
        <v>8</v>
      </c>
      <c r="E182" s="211" t="s">
        <v>301</v>
      </c>
      <c r="F182" s="211"/>
      <c r="G182" s="98" t="s">
        <v>9</v>
      </c>
      <c r="H182" s="97" t="s">
        <v>10</v>
      </c>
      <c r="I182" s="97" t="s">
        <v>11</v>
      </c>
      <c r="J182" s="113" t="s">
        <v>13</v>
      </c>
    </row>
    <row r="183" spans="1:10" ht="24" customHeight="1" x14ac:dyDescent="0.2">
      <c r="A183" s="8" t="s">
        <v>302</v>
      </c>
      <c r="B183" s="99" t="s">
        <v>67</v>
      </c>
      <c r="C183" s="10" t="s">
        <v>50</v>
      </c>
      <c r="D183" s="10" t="s">
        <v>68</v>
      </c>
      <c r="E183" s="212" t="s">
        <v>413</v>
      </c>
      <c r="F183" s="212"/>
      <c r="G183" s="100" t="s">
        <v>41</v>
      </c>
      <c r="H183" s="101">
        <v>1</v>
      </c>
      <c r="I183" s="102">
        <v>40.99</v>
      </c>
      <c r="J183" s="114">
        <v>40.99</v>
      </c>
    </row>
    <row r="184" spans="1:10" ht="24" customHeight="1" x14ac:dyDescent="0.2">
      <c r="A184" s="115" t="s">
        <v>309</v>
      </c>
      <c r="B184" s="104" t="s">
        <v>414</v>
      </c>
      <c r="C184" s="103" t="s">
        <v>50</v>
      </c>
      <c r="D184" s="103" t="s">
        <v>415</v>
      </c>
      <c r="E184" s="208" t="s">
        <v>334</v>
      </c>
      <c r="F184" s="208"/>
      <c r="G184" s="105" t="s">
        <v>41</v>
      </c>
      <c r="H184" s="106">
        <v>1</v>
      </c>
      <c r="I184" s="107">
        <v>40.99</v>
      </c>
      <c r="J184" s="116">
        <v>40.99</v>
      </c>
    </row>
    <row r="185" spans="1:10" x14ac:dyDescent="0.2">
      <c r="A185" s="117"/>
      <c r="B185" s="118"/>
      <c r="C185" s="118"/>
      <c r="D185" s="118"/>
      <c r="E185" s="118" t="s">
        <v>315</v>
      </c>
      <c r="F185" s="119">
        <v>0</v>
      </c>
      <c r="G185" s="118" t="s">
        <v>316</v>
      </c>
      <c r="H185" s="119">
        <v>0</v>
      </c>
      <c r="I185" s="118" t="s">
        <v>317</v>
      </c>
      <c r="J185" s="120">
        <v>0</v>
      </c>
    </row>
    <row r="186" spans="1:10" x14ac:dyDescent="0.2">
      <c r="A186" s="117"/>
      <c r="B186" s="118"/>
      <c r="C186" s="118"/>
      <c r="D186" s="118"/>
      <c r="E186" s="118" t="s">
        <v>318</v>
      </c>
      <c r="F186" s="119">
        <v>10.24</v>
      </c>
      <c r="G186" s="118"/>
      <c r="H186" s="209" t="s">
        <v>319</v>
      </c>
      <c r="I186" s="209"/>
      <c r="J186" s="120">
        <v>51.23</v>
      </c>
    </row>
    <row r="187" spans="1:10" ht="30" customHeight="1" thickBot="1" x14ac:dyDescent="0.25">
      <c r="A187" s="121"/>
      <c r="B187" s="122"/>
      <c r="C187" s="122"/>
      <c r="D187" s="122"/>
      <c r="E187" s="122"/>
      <c r="F187" s="122"/>
      <c r="G187" s="122" t="s">
        <v>320</v>
      </c>
      <c r="H187" s="123">
        <v>82.32</v>
      </c>
      <c r="I187" s="122" t="s">
        <v>321</v>
      </c>
      <c r="J187" s="124">
        <v>4217.25</v>
      </c>
    </row>
    <row r="188" spans="1:10" ht="0.95" customHeight="1" thickTop="1" x14ac:dyDescent="0.2">
      <c r="A188" s="125"/>
      <c r="B188" s="108"/>
      <c r="C188" s="108"/>
      <c r="D188" s="108"/>
      <c r="E188" s="108"/>
      <c r="F188" s="108"/>
      <c r="G188" s="108"/>
      <c r="H188" s="108"/>
      <c r="I188" s="108"/>
      <c r="J188" s="126"/>
    </row>
    <row r="189" spans="1:10" ht="18" customHeight="1" x14ac:dyDescent="0.2">
      <c r="A189" s="112" t="s">
        <v>86</v>
      </c>
      <c r="B189" s="97" t="s">
        <v>6</v>
      </c>
      <c r="C189" s="96" t="s">
        <v>7</v>
      </c>
      <c r="D189" s="96" t="s">
        <v>8</v>
      </c>
      <c r="E189" s="211" t="s">
        <v>301</v>
      </c>
      <c r="F189" s="211"/>
      <c r="G189" s="98" t="s">
        <v>9</v>
      </c>
      <c r="H189" s="97" t="s">
        <v>10</v>
      </c>
      <c r="I189" s="97" t="s">
        <v>11</v>
      </c>
      <c r="J189" s="113" t="s">
        <v>13</v>
      </c>
    </row>
    <row r="190" spans="1:10" ht="24" customHeight="1" x14ac:dyDescent="0.2">
      <c r="A190" s="8" t="s">
        <v>302</v>
      </c>
      <c r="B190" s="99" t="s">
        <v>72</v>
      </c>
      <c r="C190" s="10" t="s">
        <v>73</v>
      </c>
      <c r="D190" s="10" t="s">
        <v>74</v>
      </c>
      <c r="E190" s="212">
        <v>15.5</v>
      </c>
      <c r="F190" s="212"/>
      <c r="G190" s="100" t="s">
        <v>41</v>
      </c>
      <c r="H190" s="101">
        <v>1</v>
      </c>
      <c r="I190" s="102">
        <v>5.58</v>
      </c>
      <c r="J190" s="114">
        <v>5.58</v>
      </c>
    </row>
    <row r="191" spans="1:10" ht="24" customHeight="1" x14ac:dyDescent="0.2">
      <c r="A191" s="115" t="s">
        <v>309</v>
      </c>
      <c r="B191" s="104" t="s">
        <v>416</v>
      </c>
      <c r="C191" s="103" t="s">
        <v>73</v>
      </c>
      <c r="D191" s="103" t="s">
        <v>417</v>
      </c>
      <c r="E191" s="208" t="s">
        <v>312</v>
      </c>
      <c r="F191" s="208"/>
      <c r="G191" s="105" t="s">
        <v>308</v>
      </c>
      <c r="H191" s="106">
        <v>0.25</v>
      </c>
      <c r="I191" s="107">
        <v>16.760000000000002</v>
      </c>
      <c r="J191" s="116">
        <v>4.1900000000000004</v>
      </c>
    </row>
    <row r="192" spans="1:10" ht="24" customHeight="1" x14ac:dyDescent="0.2">
      <c r="A192" s="115" t="s">
        <v>309</v>
      </c>
      <c r="B192" s="104" t="s">
        <v>418</v>
      </c>
      <c r="C192" s="103" t="s">
        <v>73</v>
      </c>
      <c r="D192" s="103" t="s">
        <v>419</v>
      </c>
      <c r="E192" s="208" t="s">
        <v>334</v>
      </c>
      <c r="F192" s="208"/>
      <c r="G192" s="105" t="s">
        <v>325</v>
      </c>
      <c r="H192" s="106">
        <v>0.5</v>
      </c>
      <c r="I192" s="107">
        <v>2.79</v>
      </c>
      <c r="J192" s="116">
        <v>1.39</v>
      </c>
    </row>
    <row r="193" spans="1:10" x14ac:dyDescent="0.2">
      <c r="A193" s="117"/>
      <c r="B193" s="118"/>
      <c r="C193" s="118"/>
      <c r="D193" s="118"/>
      <c r="E193" s="118" t="s">
        <v>315</v>
      </c>
      <c r="F193" s="119">
        <v>4.1900000000000004</v>
      </c>
      <c r="G193" s="118" t="s">
        <v>316</v>
      </c>
      <c r="H193" s="119">
        <v>0</v>
      </c>
      <c r="I193" s="118" t="s">
        <v>317</v>
      </c>
      <c r="J193" s="120">
        <v>4.1900000000000004</v>
      </c>
    </row>
    <row r="194" spans="1:10" x14ac:dyDescent="0.2">
      <c r="A194" s="117"/>
      <c r="B194" s="118"/>
      <c r="C194" s="118"/>
      <c r="D194" s="118"/>
      <c r="E194" s="118" t="s">
        <v>318</v>
      </c>
      <c r="F194" s="119">
        <v>1.39</v>
      </c>
      <c r="G194" s="118"/>
      <c r="H194" s="209" t="s">
        <v>319</v>
      </c>
      <c r="I194" s="209"/>
      <c r="J194" s="120">
        <v>6.97</v>
      </c>
    </row>
    <row r="195" spans="1:10" ht="30" customHeight="1" thickBot="1" x14ac:dyDescent="0.25">
      <c r="A195" s="121"/>
      <c r="B195" s="122"/>
      <c r="C195" s="122"/>
      <c r="D195" s="122"/>
      <c r="E195" s="122"/>
      <c r="F195" s="122"/>
      <c r="G195" s="122" t="s">
        <v>320</v>
      </c>
      <c r="H195" s="123">
        <v>47.46</v>
      </c>
      <c r="I195" s="122" t="s">
        <v>321</v>
      </c>
      <c r="J195" s="124">
        <v>330.79</v>
      </c>
    </row>
    <row r="196" spans="1:10" ht="0.95" customHeight="1" thickTop="1" x14ac:dyDescent="0.2">
      <c r="A196" s="125"/>
      <c r="B196" s="108"/>
      <c r="C196" s="108"/>
      <c r="D196" s="108"/>
      <c r="E196" s="108"/>
      <c r="F196" s="108"/>
      <c r="G196" s="108"/>
      <c r="H196" s="108"/>
      <c r="I196" s="108"/>
      <c r="J196" s="126"/>
    </row>
    <row r="197" spans="1:10" ht="18" customHeight="1" x14ac:dyDescent="0.2">
      <c r="A197" s="112" t="s">
        <v>87</v>
      </c>
      <c r="B197" s="97" t="s">
        <v>6</v>
      </c>
      <c r="C197" s="96" t="s">
        <v>7</v>
      </c>
      <c r="D197" s="96" t="s">
        <v>8</v>
      </c>
      <c r="E197" s="211" t="s">
        <v>301</v>
      </c>
      <c r="F197" s="211"/>
      <c r="G197" s="98" t="s">
        <v>9</v>
      </c>
      <c r="H197" s="97" t="s">
        <v>10</v>
      </c>
      <c r="I197" s="97" t="s">
        <v>11</v>
      </c>
      <c r="J197" s="113" t="s">
        <v>13</v>
      </c>
    </row>
    <row r="198" spans="1:10" ht="48" customHeight="1" x14ac:dyDescent="0.2">
      <c r="A198" s="8" t="s">
        <v>302</v>
      </c>
      <c r="B198" s="99" t="s">
        <v>76</v>
      </c>
      <c r="C198" s="10" t="s">
        <v>39</v>
      </c>
      <c r="D198" s="10" t="s">
        <v>77</v>
      </c>
      <c r="E198" s="212" t="s">
        <v>420</v>
      </c>
      <c r="F198" s="212"/>
      <c r="G198" s="100" t="s">
        <v>41</v>
      </c>
      <c r="H198" s="101">
        <v>1</v>
      </c>
      <c r="I198" s="102">
        <v>41.92</v>
      </c>
      <c r="J198" s="114">
        <v>41.92</v>
      </c>
    </row>
    <row r="199" spans="1:10" ht="24" customHeight="1" x14ac:dyDescent="0.2">
      <c r="A199" s="115" t="s">
        <v>304</v>
      </c>
      <c r="B199" s="104" t="s">
        <v>354</v>
      </c>
      <c r="C199" s="103" t="s">
        <v>39</v>
      </c>
      <c r="D199" s="103" t="s">
        <v>355</v>
      </c>
      <c r="E199" s="208" t="s">
        <v>307</v>
      </c>
      <c r="F199" s="208"/>
      <c r="G199" s="105" t="s">
        <v>308</v>
      </c>
      <c r="H199" s="106">
        <v>1.0530999999999999</v>
      </c>
      <c r="I199" s="107">
        <v>22.4</v>
      </c>
      <c r="J199" s="116">
        <v>23.58</v>
      </c>
    </row>
    <row r="200" spans="1:10" ht="24" customHeight="1" x14ac:dyDescent="0.2">
      <c r="A200" s="115" t="s">
        <v>309</v>
      </c>
      <c r="B200" s="104" t="s">
        <v>421</v>
      </c>
      <c r="C200" s="103" t="s">
        <v>39</v>
      </c>
      <c r="D200" s="103" t="s">
        <v>422</v>
      </c>
      <c r="E200" s="208" t="s">
        <v>334</v>
      </c>
      <c r="F200" s="208"/>
      <c r="G200" s="105" t="s">
        <v>288</v>
      </c>
      <c r="H200" s="106">
        <v>0.124</v>
      </c>
      <c r="I200" s="107">
        <v>19.62</v>
      </c>
      <c r="J200" s="116">
        <v>2.4300000000000002</v>
      </c>
    </row>
    <row r="201" spans="1:10" ht="24" customHeight="1" x14ac:dyDescent="0.2">
      <c r="A201" s="115" t="s">
        <v>309</v>
      </c>
      <c r="B201" s="104" t="s">
        <v>423</v>
      </c>
      <c r="C201" s="103" t="s">
        <v>39</v>
      </c>
      <c r="D201" s="103" t="s">
        <v>424</v>
      </c>
      <c r="E201" s="208" t="s">
        <v>334</v>
      </c>
      <c r="F201" s="208"/>
      <c r="G201" s="105" t="s">
        <v>288</v>
      </c>
      <c r="H201" s="106">
        <v>0.41339999999999999</v>
      </c>
      <c r="I201" s="107">
        <v>38.49</v>
      </c>
      <c r="J201" s="116">
        <v>15.91</v>
      </c>
    </row>
    <row r="202" spans="1:10" x14ac:dyDescent="0.2">
      <c r="A202" s="117"/>
      <c r="B202" s="118"/>
      <c r="C202" s="118"/>
      <c r="D202" s="118"/>
      <c r="E202" s="118" t="s">
        <v>315</v>
      </c>
      <c r="F202" s="119">
        <v>18.97</v>
      </c>
      <c r="G202" s="118" t="s">
        <v>316</v>
      </c>
      <c r="H202" s="119">
        <v>0</v>
      </c>
      <c r="I202" s="118" t="s">
        <v>317</v>
      </c>
      <c r="J202" s="120">
        <v>18.97</v>
      </c>
    </row>
    <row r="203" spans="1:10" x14ac:dyDescent="0.2">
      <c r="A203" s="117"/>
      <c r="B203" s="118"/>
      <c r="C203" s="118"/>
      <c r="D203" s="118"/>
      <c r="E203" s="118" t="s">
        <v>318</v>
      </c>
      <c r="F203" s="119">
        <v>10.48</v>
      </c>
      <c r="G203" s="118"/>
      <c r="H203" s="209" t="s">
        <v>319</v>
      </c>
      <c r="I203" s="209"/>
      <c r="J203" s="120">
        <v>52.4</v>
      </c>
    </row>
    <row r="204" spans="1:10" ht="30" customHeight="1" thickBot="1" x14ac:dyDescent="0.25">
      <c r="A204" s="121"/>
      <c r="B204" s="122"/>
      <c r="C204" s="122"/>
      <c r="D204" s="122"/>
      <c r="E204" s="122"/>
      <c r="F204" s="122"/>
      <c r="G204" s="122" t="s">
        <v>320</v>
      </c>
      <c r="H204" s="123">
        <v>47.46</v>
      </c>
      <c r="I204" s="122" t="s">
        <v>321</v>
      </c>
      <c r="J204" s="124">
        <v>2486.9</v>
      </c>
    </row>
    <row r="205" spans="1:10" ht="0.95" customHeight="1" thickTop="1" x14ac:dyDescent="0.2">
      <c r="A205" s="125"/>
      <c r="B205" s="108"/>
      <c r="C205" s="108"/>
      <c r="D205" s="108"/>
      <c r="E205" s="108"/>
      <c r="F205" s="108"/>
      <c r="G205" s="108"/>
      <c r="H205" s="108"/>
      <c r="I205" s="108"/>
      <c r="J205" s="126"/>
    </row>
    <row r="206" spans="1:10" ht="24" customHeight="1" x14ac:dyDescent="0.2">
      <c r="A206" s="3" t="s">
        <v>88</v>
      </c>
      <c r="B206" s="4"/>
      <c r="C206" s="4"/>
      <c r="D206" s="4" t="s">
        <v>89</v>
      </c>
      <c r="E206" s="4"/>
      <c r="F206" s="210"/>
      <c r="G206" s="210"/>
      <c r="H206" s="95"/>
      <c r="I206" s="4"/>
      <c r="J206" s="111">
        <v>11388.6</v>
      </c>
    </row>
    <row r="207" spans="1:10" ht="18" customHeight="1" x14ac:dyDescent="0.2">
      <c r="A207" s="112" t="s">
        <v>90</v>
      </c>
      <c r="B207" s="97" t="s">
        <v>6</v>
      </c>
      <c r="C207" s="96" t="s">
        <v>7</v>
      </c>
      <c r="D207" s="96" t="s">
        <v>8</v>
      </c>
      <c r="E207" s="211" t="s">
        <v>301</v>
      </c>
      <c r="F207" s="211"/>
      <c r="G207" s="98" t="s">
        <v>9</v>
      </c>
      <c r="H207" s="97" t="s">
        <v>10</v>
      </c>
      <c r="I207" s="97" t="s">
        <v>11</v>
      </c>
      <c r="J207" s="113" t="s">
        <v>13</v>
      </c>
    </row>
    <row r="208" spans="1:10" ht="24" customHeight="1" x14ac:dyDescent="0.2">
      <c r="A208" s="8" t="s">
        <v>302</v>
      </c>
      <c r="B208" s="99" t="s">
        <v>79</v>
      </c>
      <c r="C208" s="10" t="s">
        <v>19</v>
      </c>
      <c r="D208" s="10" t="s">
        <v>91</v>
      </c>
      <c r="E208" s="212" t="s">
        <v>376</v>
      </c>
      <c r="F208" s="212"/>
      <c r="G208" s="100" t="s">
        <v>41</v>
      </c>
      <c r="H208" s="101">
        <v>1</v>
      </c>
      <c r="I208" s="102">
        <v>455.55</v>
      </c>
      <c r="J208" s="114">
        <v>455.55</v>
      </c>
    </row>
    <row r="209" spans="1:10" ht="24" customHeight="1" x14ac:dyDescent="0.2">
      <c r="A209" s="115" t="s">
        <v>304</v>
      </c>
      <c r="B209" s="104" t="s">
        <v>425</v>
      </c>
      <c r="C209" s="103" t="s">
        <v>426</v>
      </c>
      <c r="D209" s="103" t="s">
        <v>378</v>
      </c>
      <c r="E209" s="208" t="s">
        <v>123</v>
      </c>
      <c r="F209" s="208"/>
      <c r="G209" s="105" t="s">
        <v>308</v>
      </c>
      <c r="H209" s="106">
        <v>1.5</v>
      </c>
      <c r="I209" s="107">
        <v>17.38</v>
      </c>
      <c r="J209" s="116">
        <v>26.07</v>
      </c>
    </row>
    <row r="210" spans="1:10" ht="24" customHeight="1" x14ac:dyDescent="0.2">
      <c r="A210" s="115" t="s">
        <v>304</v>
      </c>
      <c r="B210" s="104" t="s">
        <v>427</v>
      </c>
      <c r="C210" s="103" t="s">
        <v>426</v>
      </c>
      <c r="D210" s="103" t="s">
        <v>382</v>
      </c>
      <c r="E210" s="208" t="s">
        <v>123</v>
      </c>
      <c r="F210" s="208"/>
      <c r="G210" s="105" t="s">
        <v>308</v>
      </c>
      <c r="H210" s="106">
        <v>1.5</v>
      </c>
      <c r="I210" s="107">
        <v>21.29</v>
      </c>
      <c r="J210" s="116">
        <v>31.93</v>
      </c>
    </row>
    <row r="211" spans="1:10" ht="24" customHeight="1" x14ac:dyDescent="0.2">
      <c r="A211" s="115" t="s">
        <v>304</v>
      </c>
      <c r="B211" s="104" t="s">
        <v>385</v>
      </c>
      <c r="C211" s="103" t="s">
        <v>39</v>
      </c>
      <c r="D211" s="103" t="s">
        <v>386</v>
      </c>
      <c r="E211" s="208" t="s">
        <v>307</v>
      </c>
      <c r="F211" s="208"/>
      <c r="G211" s="105" t="s">
        <v>308</v>
      </c>
      <c r="H211" s="106">
        <v>2.5</v>
      </c>
      <c r="I211" s="107">
        <v>16.93</v>
      </c>
      <c r="J211" s="116">
        <v>42.32</v>
      </c>
    </row>
    <row r="212" spans="1:10" ht="24" customHeight="1" x14ac:dyDescent="0.2">
      <c r="A212" s="115" t="s">
        <v>309</v>
      </c>
      <c r="B212" s="104" t="s">
        <v>428</v>
      </c>
      <c r="C212" s="103" t="s">
        <v>426</v>
      </c>
      <c r="D212" s="103" t="s">
        <v>429</v>
      </c>
      <c r="E212" s="208" t="s">
        <v>334</v>
      </c>
      <c r="F212" s="208"/>
      <c r="G212" s="105" t="s">
        <v>350</v>
      </c>
      <c r="H212" s="106">
        <v>1</v>
      </c>
      <c r="I212" s="107">
        <v>63.9</v>
      </c>
      <c r="J212" s="116">
        <v>63.9</v>
      </c>
    </row>
    <row r="213" spans="1:10" ht="24" customHeight="1" x14ac:dyDescent="0.2">
      <c r="A213" s="115" t="s">
        <v>309</v>
      </c>
      <c r="B213" s="104" t="s">
        <v>430</v>
      </c>
      <c r="C213" s="103" t="s">
        <v>426</v>
      </c>
      <c r="D213" s="103" t="s">
        <v>431</v>
      </c>
      <c r="E213" s="208" t="s">
        <v>334</v>
      </c>
      <c r="F213" s="208"/>
      <c r="G213" s="105" t="s">
        <v>432</v>
      </c>
      <c r="H213" s="106">
        <v>1</v>
      </c>
      <c r="I213" s="107">
        <v>247.86</v>
      </c>
      <c r="J213" s="116">
        <v>247.86</v>
      </c>
    </row>
    <row r="214" spans="1:10" ht="24" customHeight="1" x14ac:dyDescent="0.2">
      <c r="A214" s="115" t="s">
        <v>309</v>
      </c>
      <c r="B214" s="104" t="s">
        <v>433</v>
      </c>
      <c r="C214" s="103" t="s">
        <v>39</v>
      </c>
      <c r="D214" s="103" t="s">
        <v>434</v>
      </c>
      <c r="E214" s="208" t="s">
        <v>334</v>
      </c>
      <c r="F214" s="208"/>
      <c r="G214" s="105" t="s">
        <v>41</v>
      </c>
      <c r="H214" s="106">
        <v>0.1</v>
      </c>
      <c r="I214" s="107">
        <v>434.71</v>
      </c>
      <c r="J214" s="116">
        <v>43.47</v>
      </c>
    </row>
    <row r="215" spans="1:10" x14ac:dyDescent="0.2">
      <c r="A215" s="117"/>
      <c r="B215" s="118"/>
      <c r="C215" s="118"/>
      <c r="D215" s="118"/>
      <c r="E215" s="118" t="s">
        <v>315</v>
      </c>
      <c r="F215" s="119">
        <v>73.11</v>
      </c>
      <c r="G215" s="118" t="s">
        <v>316</v>
      </c>
      <c r="H215" s="119">
        <v>0</v>
      </c>
      <c r="I215" s="118" t="s">
        <v>317</v>
      </c>
      <c r="J215" s="120">
        <v>73.11</v>
      </c>
    </row>
    <row r="216" spans="1:10" x14ac:dyDescent="0.2">
      <c r="A216" s="117"/>
      <c r="B216" s="118"/>
      <c r="C216" s="118"/>
      <c r="D216" s="118"/>
      <c r="E216" s="118" t="s">
        <v>318</v>
      </c>
      <c r="F216" s="119">
        <v>113.88</v>
      </c>
      <c r="G216" s="118"/>
      <c r="H216" s="209" t="s">
        <v>319</v>
      </c>
      <c r="I216" s="209"/>
      <c r="J216" s="120">
        <v>569.42999999999995</v>
      </c>
    </row>
    <row r="217" spans="1:10" ht="30" customHeight="1" thickBot="1" x14ac:dyDescent="0.25">
      <c r="A217" s="121"/>
      <c r="B217" s="122"/>
      <c r="C217" s="122"/>
      <c r="D217" s="122"/>
      <c r="E217" s="122"/>
      <c r="F217" s="122"/>
      <c r="G217" s="122" t="s">
        <v>320</v>
      </c>
      <c r="H217" s="123">
        <v>20</v>
      </c>
      <c r="I217" s="122" t="s">
        <v>321</v>
      </c>
      <c r="J217" s="124">
        <v>11388.6</v>
      </c>
    </row>
    <row r="218" spans="1:10" ht="0.95" customHeight="1" thickTop="1" x14ac:dyDescent="0.2">
      <c r="A218" s="125"/>
      <c r="B218" s="108"/>
      <c r="C218" s="108"/>
      <c r="D218" s="108"/>
      <c r="E218" s="108"/>
      <c r="F218" s="108"/>
      <c r="G218" s="108"/>
      <c r="H218" s="108"/>
      <c r="I218" s="108"/>
      <c r="J218" s="126"/>
    </row>
    <row r="219" spans="1:10" ht="24" customHeight="1" x14ac:dyDescent="0.2">
      <c r="A219" s="3" t="s">
        <v>92</v>
      </c>
      <c r="B219" s="4"/>
      <c r="C219" s="4"/>
      <c r="D219" s="4" t="s">
        <v>93</v>
      </c>
      <c r="E219" s="4"/>
      <c r="F219" s="210"/>
      <c r="G219" s="210"/>
      <c r="H219" s="95"/>
      <c r="I219" s="4"/>
      <c r="J219" s="111">
        <v>250193.95</v>
      </c>
    </row>
    <row r="220" spans="1:10" ht="18" customHeight="1" x14ac:dyDescent="0.2">
      <c r="A220" s="112" t="s">
        <v>94</v>
      </c>
      <c r="B220" s="97" t="s">
        <v>6</v>
      </c>
      <c r="C220" s="96" t="s">
        <v>7</v>
      </c>
      <c r="D220" s="96" t="s">
        <v>8</v>
      </c>
      <c r="E220" s="211" t="s">
        <v>301</v>
      </c>
      <c r="F220" s="211"/>
      <c r="G220" s="98" t="s">
        <v>9</v>
      </c>
      <c r="H220" s="97" t="s">
        <v>10</v>
      </c>
      <c r="I220" s="97" t="s">
        <v>11</v>
      </c>
      <c r="J220" s="113" t="s">
        <v>13</v>
      </c>
    </row>
    <row r="221" spans="1:10" ht="24" customHeight="1" x14ac:dyDescent="0.2">
      <c r="A221" s="8" t="s">
        <v>302</v>
      </c>
      <c r="B221" s="99" t="s">
        <v>95</v>
      </c>
      <c r="C221" s="10" t="s">
        <v>19</v>
      </c>
      <c r="D221" s="10" t="s">
        <v>96</v>
      </c>
      <c r="E221" s="212" t="s">
        <v>376</v>
      </c>
      <c r="F221" s="212"/>
      <c r="G221" s="100" t="s">
        <v>41</v>
      </c>
      <c r="H221" s="101">
        <v>1</v>
      </c>
      <c r="I221" s="102">
        <v>969.75</v>
      </c>
      <c r="J221" s="114">
        <v>969.75</v>
      </c>
    </row>
    <row r="222" spans="1:10" ht="24" customHeight="1" x14ac:dyDescent="0.2">
      <c r="A222" s="115" t="s">
        <v>304</v>
      </c>
      <c r="B222" s="104" t="s">
        <v>379</v>
      </c>
      <c r="C222" s="103" t="s">
        <v>39</v>
      </c>
      <c r="D222" s="103" t="s">
        <v>380</v>
      </c>
      <c r="E222" s="208" t="s">
        <v>307</v>
      </c>
      <c r="F222" s="208"/>
      <c r="G222" s="105" t="s">
        <v>308</v>
      </c>
      <c r="H222" s="106">
        <v>2.754</v>
      </c>
      <c r="I222" s="107">
        <v>16.61</v>
      </c>
      <c r="J222" s="116">
        <v>45.74</v>
      </c>
    </row>
    <row r="223" spans="1:10" ht="24" customHeight="1" x14ac:dyDescent="0.2">
      <c r="A223" s="115" t="s">
        <v>304</v>
      </c>
      <c r="B223" s="104" t="s">
        <v>383</v>
      </c>
      <c r="C223" s="103" t="s">
        <v>39</v>
      </c>
      <c r="D223" s="103" t="s">
        <v>384</v>
      </c>
      <c r="E223" s="208" t="s">
        <v>307</v>
      </c>
      <c r="F223" s="208"/>
      <c r="G223" s="105" t="s">
        <v>308</v>
      </c>
      <c r="H223" s="106">
        <v>3.3530000000000002</v>
      </c>
      <c r="I223" s="107">
        <v>21.2</v>
      </c>
      <c r="J223" s="116">
        <v>71.08</v>
      </c>
    </row>
    <row r="224" spans="1:10" ht="24" customHeight="1" x14ac:dyDescent="0.2">
      <c r="A224" s="115" t="s">
        <v>309</v>
      </c>
      <c r="B224" s="104" t="s">
        <v>435</v>
      </c>
      <c r="C224" s="103" t="s">
        <v>39</v>
      </c>
      <c r="D224" s="103" t="s">
        <v>436</v>
      </c>
      <c r="E224" s="208" t="s">
        <v>334</v>
      </c>
      <c r="F224" s="208"/>
      <c r="G224" s="105" t="s">
        <v>350</v>
      </c>
      <c r="H224" s="106">
        <v>3.4089999999999998</v>
      </c>
      <c r="I224" s="107">
        <v>41.11</v>
      </c>
      <c r="J224" s="116">
        <v>140.13999999999999</v>
      </c>
    </row>
    <row r="225" spans="1:10" ht="24" customHeight="1" x14ac:dyDescent="0.2">
      <c r="A225" s="115" t="s">
        <v>309</v>
      </c>
      <c r="B225" s="104" t="s">
        <v>437</v>
      </c>
      <c r="C225" s="103" t="s">
        <v>39</v>
      </c>
      <c r="D225" s="103" t="s">
        <v>438</v>
      </c>
      <c r="E225" s="208" t="s">
        <v>334</v>
      </c>
      <c r="F225" s="208"/>
      <c r="G225" s="105" t="s">
        <v>47</v>
      </c>
      <c r="H225" s="106">
        <v>3.149</v>
      </c>
      <c r="I225" s="107">
        <v>11</v>
      </c>
      <c r="J225" s="116">
        <v>34.630000000000003</v>
      </c>
    </row>
    <row r="226" spans="1:10" ht="24" customHeight="1" x14ac:dyDescent="0.2">
      <c r="A226" s="115" t="s">
        <v>309</v>
      </c>
      <c r="B226" s="104" t="s">
        <v>439</v>
      </c>
      <c r="C226" s="103" t="s">
        <v>34</v>
      </c>
      <c r="D226" s="103" t="s">
        <v>440</v>
      </c>
      <c r="E226" s="208" t="s">
        <v>334</v>
      </c>
      <c r="F226" s="208"/>
      <c r="G226" s="105" t="s">
        <v>41</v>
      </c>
      <c r="H226" s="106">
        <v>1</v>
      </c>
      <c r="I226" s="107">
        <v>638.21</v>
      </c>
      <c r="J226" s="116">
        <v>638.21</v>
      </c>
    </row>
    <row r="227" spans="1:10" ht="24" customHeight="1" x14ac:dyDescent="0.2">
      <c r="A227" s="115" t="s">
        <v>309</v>
      </c>
      <c r="B227" s="104" t="s">
        <v>441</v>
      </c>
      <c r="C227" s="103" t="s">
        <v>39</v>
      </c>
      <c r="D227" s="103" t="s">
        <v>442</v>
      </c>
      <c r="E227" s="208" t="s">
        <v>334</v>
      </c>
      <c r="F227" s="208"/>
      <c r="G227" s="105" t="s">
        <v>325</v>
      </c>
      <c r="H227" s="106">
        <v>0.85499999999999998</v>
      </c>
      <c r="I227" s="107">
        <v>28.3</v>
      </c>
      <c r="J227" s="116">
        <v>24.19</v>
      </c>
    </row>
    <row r="228" spans="1:10" ht="24" customHeight="1" x14ac:dyDescent="0.2">
      <c r="A228" s="115" t="s">
        <v>309</v>
      </c>
      <c r="B228" s="104" t="s">
        <v>443</v>
      </c>
      <c r="C228" s="103" t="s">
        <v>39</v>
      </c>
      <c r="D228" s="103" t="s">
        <v>444</v>
      </c>
      <c r="E228" s="208" t="s">
        <v>334</v>
      </c>
      <c r="F228" s="208"/>
      <c r="G228" s="105" t="s">
        <v>350</v>
      </c>
      <c r="H228" s="106">
        <v>1.4</v>
      </c>
      <c r="I228" s="107">
        <v>11.19</v>
      </c>
      <c r="J228" s="116">
        <v>15.66</v>
      </c>
    </row>
    <row r="229" spans="1:10" ht="24" customHeight="1" x14ac:dyDescent="0.2">
      <c r="A229" s="115" t="s">
        <v>309</v>
      </c>
      <c r="B229" s="104" t="s">
        <v>445</v>
      </c>
      <c r="C229" s="103" t="s">
        <v>39</v>
      </c>
      <c r="D229" s="103" t="s">
        <v>446</v>
      </c>
      <c r="E229" s="208" t="s">
        <v>334</v>
      </c>
      <c r="F229" s="208"/>
      <c r="G229" s="105" t="s">
        <v>350</v>
      </c>
      <c r="H229" s="106">
        <v>3.0000000000000001E-3</v>
      </c>
      <c r="I229" s="107">
        <v>34.33</v>
      </c>
      <c r="J229" s="116">
        <v>0.1</v>
      </c>
    </row>
    <row r="230" spans="1:10" x14ac:dyDescent="0.2">
      <c r="A230" s="117"/>
      <c r="B230" s="118"/>
      <c r="C230" s="118"/>
      <c r="D230" s="118"/>
      <c r="E230" s="118" t="s">
        <v>315</v>
      </c>
      <c r="F230" s="119">
        <v>97.09</v>
      </c>
      <c r="G230" s="118" t="s">
        <v>316</v>
      </c>
      <c r="H230" s="119">
        <v>0</v>
      </c>
      <c r="I230" s="118" t="s">
        <v>317</v>
      </c>
      <c r="J230" s="120">
        <v>97.09</v>
      </c>
    </row>
    <row r="231" spans="1:10" x14ac:dyDescent="0.2">
      <c r="A231" s="117"/>
      <c r="B231" s="118"/>
      <c r="C231" s="118"/>
      <c r="D231" s="118"/>
      <c r="E231" s="118" t="s">
        <v>318</v>
      </c>
      <c r="F231" s="119">
        <v>242.43</v>
      </c>
      <c r="G231" s="118"/>
      <c r="H231" s="209" t="s">
        <v>319</v>
      </c>
      <c r="I231" s="209"/>
      <c r="J231" s="120">
        <v>1212.18</v>
      </c>
    </row>
    <row r="232" spans="1:10" ht="30" customHeight="1" thickBot="1" x14ac:dyDescent="0.25">
      <c r="A232" s="121"/>
      <c r="B232" s="122"/>
      <c r="C232" s="122"/>
      <c r="D232" s="122"/>
      <c r="E232" s="122"/>
      <c r="F232" s="122"/>
      <c r="G232" s="122" t="s">
        <v>320</v>
      </c>
      <c r="H232" s="123">
        <v>206.4</v>
      </c>
      <c r="I232" s="122" t="s">
        <v>321</v>
      </c>
      <c r="J232" s="124">
        <v>250193.95</v>
      </c>
    </row>
    <row r="233" spans="1:10" ht="0.95" customHeight="1" thickTop="1" x14ac:dyDescent="0.2">
      <c r="A233" s="125"/>
      <c r="B233" s="108"/>
      <c r="C233" s="108"/>
      <c r="D233" s="108"/>
      <c r="E233" s="108"/>
      <c r="F233" s="108"/>
      <c r="G233" s="108"/>
      <c r="H233" s="108"/>
      <c r="I233" s="108"/>
      <c r="J233" s="126"/>
    </row>
    <row r="234" spans="1:10" ht="24" customHeight="1" x14ac:dyDescent="0.2">
      <c r="A234" s="3" t="s">
        <v>97</v>
      </c>
      <c r="B234" s="4"/>
      <c r="C234" s="4"/>
      <c r="D234" s="4" t="s">
        <v>98</v>
      </c>
      <c r="E234" s="4"/>
      <c r="F234" s="210"/>
      <c r="G234" s="210"/>
      <c r="H234" s="95"/>
      <c r="I234" s="4"/>
      <c r="J234" s="111">
        <v>150475.78</v>
      </c>
    </row>
    <row r="235" spans="1:10" ht="18" customHeight="1" x14ac:dyDescent="0.2">
      <c r="A235" s="112" t="s">
        <v>99</v>
      </c>
      <c r="B235" s="97" t="s">
        <v>6</v>
      </c>
      <c r="C235" s="96" t="s">
        <v>7</v>
      </c>
      <c r="D235" s="96" t="s">
        <v>8</v>
      </c>
      <c r="E235" s="211" t="s">
        <v>301</v>
      </c>
      <c r="F235" s="211"/>
      <c r="G235" s="98" t="s">
        <v>9</v>
      </c>
      <c r="H235" s="97" t="s">
        <v>10</v>
      </c>
      <c r="I235" s="97" t="s">
        <v>11</v>
      </c>
      <c r="J235" s="113" t="s">
        <v>13</v>
      </c>
    </row>
    <row r="236" spans="1:10" ht="24" customHeight="1" x14ac:dyDescent="0.2">
      <c r="A236" s="8" t="s">
        <v>302</v>
      </c>
      <c r="B236" s="99" t="s">
        <v>100</v>
      </c>
      <c r="C236" s="10" t="s">
        <v>19</v>
      </c>
      <c r="D236" s="10" t="s">
        <v>101</v>
      </c>
      <c r="E236" s="212" t="s">
        <v>376</v>
      </c>
      <c r="F236" s="212"/>
      <c r="G236" s="100" t="s">
        <v>41</v>
      </c>
      <c r="H236" s="101">
        <v>1</v>
      </c>
      <c r="I236" s="102">
        <v>681.04</v>
      </c>
      <c r="J236" s="114">
        <v>681.04</v>
      </c>
    </row>
    <row r="237" spans="1:10" ht="24" customHeight="1" x14ac:dyDescent="0.2">
      <c r="A237" s="115" t="s">
        <v>304</v>
      </c>
      <c r="B237" s="104" t="s">
        <v>385</v>
      </c>
      <c r="C237" s="103" t="s">
        <v>39</v>
      </c>
      <c r="D237" s="103" t="s">
        <v>386</v>
      </c>
      <c r="E237" s="208" t="s">
        <v>307</v>
      </c>
      <c r="F237" s="208"/>
      <c r="G237" s="105" t="s">
        <v>308</v>
      </c>
      <c r="H237" s="106">
        <v>1.6659999999999999</v>
      </c>
      <c r="I237" s="107">
        <v>16.93</v>
      </c>
      <c r="J237" s="116">
        <v>28.2</v>
      </c>
    </row>
    <row r="238" spans="1:10" ht="24" customHeight="1" x14ac:dyDescent="0.2">
      <c r="A238" s="115" t="s">
        <v>304</v>
      </c>
      <c r="B238" s="104" t="s">
        <v>342</v>
      </c>
      <c r="C238" s="103" t="s">
        <v>39</v>
      </c>
      <c r="D238" s="103" t="s">
        <v>343</v>
      </c>
      <c r="E238" s="208" t="s">
        <v>307</v>
      </c>
      <c r="F238" s="208"/>
      <c r="G238" s="105" t="s">
        <v>308</v>
      </c>
      <c r="H238" s="106">
        <v>1.619</v>
      </c>
      <c r="I238" s="107">
        <v>16.27</v>
      </c>
      <c r="J238" s="116">
        <v>26.34</v>
      </c>
    </row>
    <row r="239" spans="1:10" ht="24" customHeight="1" x14ac:dyDescent="0.2">
      <c r="A239" s="115" t="s">
        <v>304</v>
      </c>
      <c r="B239" s="104" t="s">
        <v>383</v>
      </c>
      <c r="C239" s="103" t="s">
        <v>39</v>
      </c>
      <c r="D239" s="103" t="s">
        <v>384</v>
      </c>
      <c r="E239" s="208" t="s">
        <v>307</v>
      </c>
      <c r="F239" s="208"/>
      <c r="G239" s="105" t="s">
        <v>308</v>
      </c>
      <c r="H239" s="106">
        <v>0.45</v>
      </c>
      <c r="I239" s="107">
        <v>21.2</v>
      </c>
      <c r="J239" s="116">
        <v>9.5399999999999991</v>
      </c>
    </row>
    <row r="240" spans="1:10" ht="36" customHeight="1" x14ac:dyDescent="0.2">
      <c r="A240" s="115" t="s">
        <v>309</v>
      </c>
      <c r="B240" s="104" t="s">
        <v>447</v>
      </c>
      <c r="C240" s="103" t="s">
        <v>39</v>
      </c>
      <c r="D240" s="103" t="s">
        <v>448</v>
      </c>
      <c r="E240" s="208" t="s">
        <v>334</v>
      </c>
      <c r="F240" s="208"/>
      <c r="G240" s="105" t="s">
        <v>325</v>
      </c>
      <c r="H240" s="106">
        <v>2.1960000000000002</v>
      </c>
      <c r="I240" s="107">
        <v>0.2</v>
      </c>
      <c r="J240" s="116">
        <v>0.43</v>
      </c>
    </row>
    <row r="241" spans="1:10" ht="24" customHeight="1" x14ac:dyDescent="0.2">
      <c r="A241" s="115" t="s">
        <v>309</v>
      </c>
      <c r="B241" s="104" t="s">
        <v>449</v>
      </c>
      <c r="C241" s="103" t="s">
        <v>39</v>
      </c>
      <c r="D241" s="103" t="s">
        <v>450</v>
      </c>
      <c r="E241" s="208" t="s">
        <v>334</v>
      </c>
      <c r="F241" s="208"/>
      <c r="G241" s="105" t="s">
        <v>47</v>
      </c>
      <c r="H241" s="106">
        <v>2.992</v>
      </c>
      <c r="I241" s="107">
        <v>3.12</v>
      </c>
      <c r="J241" s="116">
        <v>9.33</v>
      </c>
    </row>
    <row r="242" spans="1:10" ht="24" customHeight="1" x14ac:dyDescent="0.2">
      <c r="A242" s="115" t="s">
        <v>309</v>
      </c>
      <c r="B242" s="104" t="s">
        <v>437</v>
      </c>
      <c r="C242" s="103" t="s">
        <v>39</v>
      </c>
      <c r="D242" s="103" t="s">
        <v>438</v>
      </c>
      <c r="E242" s="208" t="s">
        <v>334</v>
      </c>
      <c r="F242" s="208"/>
      <c r="G242" s="105" t="s">
        <v>47</v>
      </c>
      <c r="H242" s="106">
        <v>3.4159999999999999</v>
      </c>
      <c r="I242" s="107">
        <v>11</v>
      </c>
      <c r="J242" s="116">
        <v>37.57</v>
      </c>
    </row>
    <row r="243" spans="1:10" ht="24" customHeight="1" x14ac:dyDescent="0.2">
      <c r="A243" s="115" t="s">
        <v>309</v>
      </c>
      <c r="B243" s="104" t="s">
        <v>435</v>
      </c>
      <c r="C243" s="103" t="s">
        <v>39</v>
      </c>
      <c r="D243" s="103" t="s">
        <v>436</v>
      </c>
      <c r="E243" s="208" t="s">
        <v>334</v>
      </c>
      <c r="F243" s="208"/>
      <c r="G243" s="105" t="s">
        <v>350</v>
      </c>
      <c r="H243" s="106">
        <v>0.96399999999999997</v>
      </c>
      <c r="I243" s="107">
        <v>41.11</v>
      </c>
      <c r="J243" s="116">
        <v>39.630000000000003</v>
      </c>
    </row>
    <row r="244" spans="1:10" ht="24" customHeight="1" x14ac:dyDescent="0.2">
      <c r="A244" s="115" t="s">
        <v>309</v>
      </c>
      <c r="B244" s="104" t="s">
        <v>451</v>
      </c>
      <c r="C244" s="103" t="s">
        <v>426</v>
      </c>
      <c r="D244" s="103" t="s">
        <v>452</v>
      </c>
      <c r="E244" s="208" t="s">
        <v>334</v>
      </c>
      <c r="F244" s="208"/>
      <c r="G244" s="105" t="s">
        <v>41</v>
      </c>
      <c r="H244" s="106">
        <v>1</v>
      </c>
      <c r="I244" s="107">
        <v>530</v>
      </c>
      <c r="J244" s="116">
        <v>530</v>
      </c>
    </row>
    <row r="245" spans="1:10" x14ac:dyDescent="0.2">
      <c r="A245" s="117"/>
      <c r="B245" s="118"/>
      <c r="C245" s="118"/>
      <c r="D245" s="118"/>
      <c r="E245" s="118" t="s">
        <v>315</v>
      </c>
      <c r="F245" s="119">
        <v>52.2</v>
      </c>
      <c r="G245" s="118" t="s">
        <v>316</v>
      </c>
      <c r="H245" s="119">
        <v>0</v>
      </c>
      <c r="I245" s="118" t="s">
        <v>317</v>
      </c>
      <c r="J245" s="120">
        <v>52.2</v>
      </c>
    </row>
    <row r="246" spans="1:10" x14ac:dyDescent="0.2">
      <c r="A246" s="117"/>
      <c r="B246" s="118"/>
      <c r="C246" s="118"/>
      <c r="D246" s="118"/>
      <c r="E246" s="118" t="s">
        <v>318</v>
      </c>
      <c r="F246" s="119">
        <v>170.26</v>
      </c>
      <c r="G246" s="118"/>
      <c r="H246" s="209" t="s">
        <v>319</v>
      </c>
      <c r="I246" s="209"/>
      <c r="J246" s="120">
        <v>851.3</v>
      </c>
    </row>
    <row r="247" spans="1:10" ht="30" customHeight="1" thickBot="1" x14ac:dyDescent="0.25">
      <c r="A247" s="121"/>
      <c r="B247" s="122"/>
      <c r="C247" s="122"/>
      <c r="D247" s="122"/>
      <c r="E247" s="122"/>
      <c r="F247" s="122"/>
      <c r="G247" s="122" t="s">
        <v>320</v>
      </c>
      <c r="H247" s="123">
        <v>176.76</v>
      </c>
      <c r="I247" s="122" t="s">
        <v>321</v>
      </c>
      <c r="J247" s="124">
        <v>150475.78</v>
      </c>
    </row>
    <row r="248" spans="1:10" ht="0.95" customHeight="1" thickTop="1" x14ac:dyDescent="0.2">
      <c r="A248" s="125"/>
      <c r="B248" s="108"/>
      <c r="C248" s="108"/>
      <c r="D248" s="108"/>
      <c r="E248" s="108"/>
      <c r="F248" s="108"/>
      <c r="G248" s="108"/>
      <c r="H248" s="108"/>
      <c r="I248" s="108"/>
      <c r="J248" s="126"/>
    </row>
    <row r="249" spans="1:10" x14ac:dyDescent="0.2">
      <c r="A249" s="127"/>
      <c r="B249" s="109"/>
      <c r="C249" s="109"/>
      <c r="D249" s="109"/>
      <c r="E249" s="109"/>
      <c r="F249" s="109"/>
      <c r="G249" s="109"/>
      <c r="H249" s="109"/>
      <c r="I249" s="109"/>
      <c r="J249" s="128"/>
    </row>
    <row r="250" spans="1:10" x14ac:dyDescent="0.2">
      <c r="A250" s="216"/>
      <c r="B250" s="217"/>
      <c r="C250" s="217"/>
      <c r="D250" s="17"/>
      <c r="E250" s="122"/>
      <c r="F250" s="218" t="s">
        <v>102</v>
      </c>
      <c r="G250" s="217"/>
      <c r="H250" s="219">
        <v>2230857.86</v>
      </c>
      <c r="I250" s="217"/>
      <c r="J250" s="220"/>
    </row>
    <row r="251" spans="1:10" x14ac:dyDescent="0.2">
      <c r="A251" s="216"/>
      <c r="B251" s="217"/>
      <c r="C251" s="217"/>
      <c r="D251" s="17"/>
      <c r="E251" s="122"/>
      <c r="F251" s="218" t="s">
        <v>103</v>
      </c>
      <c r="G251" s="217"/>
      <c r="H251" s="219">
        <v>557660.26</v>
      </c>
      <c r="I251" s="217"/>
      <c r="J251" s="220"/>
    </row>
    <row r="252" spans="1:10" ht="15" thickBot="1" x14ac:dyDescent="0.25">
      <c r="A252" s="221"/>
      <c r="B252" s="222"/>
      <c r="C252" s="222"/>
      <c r="D252" s="19"/>
      <c r="E252" s="129"/>
      <c r="F252" s="191" t="s">
        <v>104</v>
      </c>
      <c r="G252" s="222"/>
      <c r="H252" s="223">
        <v>2788518.12</v>
      </c>
      <c r="I252" s="222"/>
      <c r="J252" s="224"/>
    </row>
    <row r="253" spans="1:10" ht="60" customHeight="1" x14ac:dyDescent="0.2">
      <c r="A253" s="130"/>
      <c r="B253" s="130"/>
      <c r="C253" s="130"/>
      <c r="D253" s="130"/>
      <c r="E253" s="130"/>
      <c r="F253" s="130"/>
      <c r="G253" s="130"/>
      <c r="H253" s="130"/>
      <c r="I253" s="130"/>
      <c r="J253" s="130"/>
    </row>
    <row r="254" spans="1:10" ht="69.95" customHeight="1" x14ac:dyDescent="0.2">
      <c r="A254" s="215"/>
      <c r="B254" s="199"/>
      <c r="C254" s="199"/>
      <c r="D254" s="199"/>
      <c r="E254" s="199"/>
      <c r="F254" s="199"/>
      <c r="G254" s="199"/>
      <c r="H254" s="199"/>
      <c r="I254" s="199"/>
      <c r="J254" s="199"/>
    </row>
    <row r="255" spans="1:10" x14ac:dyDescent="0.2">
      <c r="A255" s="21"/>
      <c r="B255" s="21"/>
      <c r="C255" s="21"/>
      <c r="D255" s="21"/>
      <c r="E255" s="21"/>
      <c r="F255" s="21"/>
      <c r="G255" s="21"/>
      <c r="H255" s="21"/>
      <c r="I255" s="21"/>
      <c r="J255" s="21"/>
    </row>
    <row r="256" spans="1:10" x14ac:dyDescent="0.2">
      <c r="A256" s="21"/>
      <c r="B256" s="21"/>
      <c r="C256" s="21"/>
      <c r="D256" s="21"/>
      <c r="E256" s="21"/>
      <c r="F256" s="21"/>
      <c r="G256" s="21"/>
      <c r="H256" s="21"/>
      <c r="I256" s="21"/>
      <c r="J256" s="21"/>
    </row>
    <row r="257" spans="1:10" x14ac:dyDescent="0.2">
      <c r="A257" s="21"/>
      <c r="B257" s="21"/>
      <c r="C257" s="21"/>
      <c r="D257" s="21"/>
      <c r="E257" s="21"/>
      <c r="F257" s="21"/>
      <c r="G257" s="21"/>
      <c r="H257" s="21"/>
      <c r="I257" s="21"/>
      <c r="J257" s="21"/>
    </row>
    <row r="258" spans="1:10" x14ac:dyDescent="0.2">
      <c r="A258" s="21"/>
      <c r="B258" s="21"/>
      <c r="C258" s="21"/>
      <c r="D258" s="21"/>
      <c r="E258" s="21"/>
      <c r="F258" s="21"/>
      <c r="G258" s="21"/>
      <c r="H258" s="21"/>
      <c r="I258" s="21"/>
      <c r="J258" s="21"/>
    </row>
    <row r="259" spans="1:10" x14ac:dyDescent="0.2">
      <c r="A259" s="21"/>
      <c r="B259" s="21"/>
      <c r="C259" s="21"/>
      <c r="D259" s="21"/>
      <c r="E259" s="21"/>
      <c r="F259" s="21"/>
      <c r="G259" s="21"/>
      <c r="H259" s="21"/>
      <c r="I259" s="21"/>
      <c r="J259" s="21"/>
    </row>
    <row r="260" spans="1:10" x14ac:dyDescent="0.2">
      <c r="A260" s="21"/>
      <c r="B260" s="21"/>
      <c r="C260" s="21"/>
      <c r="D260" s="21"/>
      <c r="E260" s="21"/>
      <c r="F260" s="21"/>
      <c r="G260" s="21"/>
      <c r="H260" s="21"/>
      <c r="I260" s="21"/>
      <c r="J260" s="21"/>
    </row>
    <row r="261" spans="1:10" x14ac:dyDescent="0.2">
      <c r="A261" s="21"/>
      <c r="B261" s="21"/>
      <c r="C261" s="21"/>
      <c r="D261" s="21"/>
      <c r="E261" s="21"/>
      <c r="F261" s="21"/>
      <c r="G261" s="21"/>
      <c r="H261" s="21"/>
      <c r="I261" s="21"/>
      <c r="J261" s="21"/>
    </row>
    <row r="262" spans="1:10" x14ac:dyDescent="0.2">
      <c r="A262" s="21"/>
      <c r="B262" s="21"/>
      <c r="C262" s="21"/>
      <c r="D262" s="21"/>
      <c r="E262" s="21"/>
      <c r="F262" s="21"/>
      <c r="G262" s="21"/>
      <c r="H262" s="21"/>
      <c r="I262" s="21"/>
      <c r="J262" s="21"/>
    </row>
    <row r="263" spans="1:10" x14ac:dyDescent="0.2">
      <c r="A263" s="21"/>
      <c r="B263" s="21"/>
      <c r="C263" s="21"/>
      <c r="D263" s="21"/>
      <c r="E263" s="21"/>
      <c r="F263" s="21"/>
      <c r="G263" s="21"/>
      <c r="H263" s="21"/>
      <c r="I263" s="21"/>
      <c r="J263" s="21"/>
    </row>
    <row r="264" spans="1:10" x14ac:dyDescent="0.2">
      <c r="A264" s="21"/>
      <c r="B264" s="21"/>
      <c r="C264" s="21"/>
      <c r="D264" s="21"/>
      <c r="E264" s="21"/>
      <c r="F264" s="21"/>
      <c r="G264" s="21"/>
      <c r="H264" s="21"/>
      <c r="I264" s="21"/>
      <c r="J264" s="21"/>
    </row>
    <row r="265" spans="1:10" x14ac:dyDescent="0.2">
      <c r="A265" s="21"/>
      <c r="B265" s="21"/>
      <c r="C265" s="21"/>
      <c r="D265" s="21"/>
      <c r="E265" s="21"/>
      <c r="F265" s="21"/>
      <c r="G265" s="21"/>
      <c r="H265" s="21"/>
      <c r="I265" s="21"/>
      <c r="J265" s="21"/>
    </row>
    <row r="266" spans="1:10" x14ac:dyDescent="0.2">
      <c r="A266" s="21"/>
      <c r="B266" s="21"/>
      <c r="C266" s="21"/>
      <c r="D266" s="21"/>
      <c r="E266" s="21"/>
      <c r="F266" s="21"/>
      <c r="G266" s="21"/>
      <c r="H266" s="21"/>
      <c r="I266" s="21"/>
      <c r="J266" s="21"/>
    </row>
    <row r="267" spans="1:10" x14ac:dyDescent="0.2">
      <c r="A267" s="21"/>
      <c r="B267" s="21"/>
      <c r="C267" s="21"/>
      <c r="D267" s="21"/>
      <c r="E267" s="21"/>
      <c r="F267" s="21"/>
      <c r="G267" s="21"/>
      <c r="H267" s="21"/>
      <c r="I267" s="21"/>
      <c r="J267" s="21"/>
    </row>
    <row r="268" spans="1:10" x14ac:dyDescent="0.2">
      <c r="A268" s="21"/>
      <c r="B268" s="21"/>
      <c r="C268" s="21"/>
      <c r="D268" s="21"/>
      <c r="E268" s="21"/>
      <c r="F268" s="21"/>
      <c r="G268" s="21"/>
      <c r="H268" s="21"/>
      <c r="I268" s="21"/>
      <c r="J268" s="21"/>
    </row>
    <row r="269" spans="1:10" x14ac:dyDescent="0.2">
      <c r="A269" s="21"/>
      <c r="B269" s="21"/>
      <c r="C269" s="21"/>
      <c r="D269" s="21"/>
      <c r="E269" s="21"/>
      <c r="F269" s="21"/>
      <c r="G269" s="21"/>
      <c r="H269" s="21"/>
      <c r="I269" s="21"/>
      <c r="J269" s="21"/>
    </row>
    <row r="270" spans="1:10" x14ac:dyDescent="0.2">
      <c r="A270" s="21"/>
      <c r="B270" s="21"/>
      <c r="C270" s="21"/>
      <c r="D270" s="21"/>
      <c r="E270" s="21"/>
      <c r="F270" s="21"/>
      <c r="G270" s="21"/>
      <c r="H270" s="21"/>
      <c r="I270" s="21"/>
      <c r="J270" s="21"/>
    </row>
    <row r="271" spans="1:10" x14ac:dyDescent="0.2">
      <c r="A271" s="21"/>
      <c r="B271" s="21"/>
      <c r="C271" s="21"/>
      <c r="D271" s="21"/>
      <c r="E271" s="21"/>
      <c r="F271" s="21"/>
      <c r="G271" s="21"/>
      <c r="H271" s="21"/>
      <c r="I271" s="21"/>
      <c r="J271" s="21"/>
    </row>
    <row r="272" spans="1:10" x14ac:dyDescent="0.2">
      <c r="A272" s="21"/>
      <c r="B272" s="21"/>
      <c r="C272" s="21"/>
      <c r="D272" s="21"/>
      <c r="E272" s="21"/>
      <c r="F272" s="21"/>
      <c r="G272" s="21"/>
      <c r="H272" s="21"/>
      <c r="I272" s="21"/>
      <c r="J272" s="21"/>
    </row>
    <row r="273" spans="1:10" x14ac:dyDescent="0.2">
      <c r="A273" s="21"/>
      <c r="B273" s="21"/>
      <c r="C273" s="21"/>
      <c r="D273" s="21"/>
      <c r="E273" s="21"/>
      <c r="F273" s="21"/>
      <c r="G273" s="21"/>
      <c r="H273" s="21"/>
      <c r="I273" s="21"/>
      <c r="J273" s="21"/>
    </row>
    <row r="274" spans="1:10" x14ac:dyDescent="0.2">
      <c r="A274" s="21"/>
      <c r="B274" s="21"/>
      <c r="C274" s="21"/>
      <c r="D274" s="21"/>
      <c r="E274" s="21"/>
      <c r="F274" s="21"/>
      <c r="G274" s="21"/>
      <c r="H274" s="21"/>
      <c r="I274" s="21"/>
      <c r="J274" s="21"/>
    </row>
    <row r="275" spans="1:10" x14ac:dyDescent="0.2">
      <c r="A275" s="21"/>
      <c r="B275" s="21"/>
      <c r="C275" s="21"/>
      <c r="D275" s="21"/>
      <c r="E275" s="21"/>
      <c r="F275" s="21"/>
      <c r="G275" s="21"/>
      <c r="H275" s="21"/>
      <c r="I275" s="21"/>
      <c r="J275" s="21"/>
    </row>
    <row r="276" spans="1:10" x14ac:dyDescent="0.2">
      <c r="A276" s="21"/>
      <c r="B276" s="21"/>
      <c r="C276" s="21"/>
      <c r="D276" s="21"/>
      <c r="E276" s="21"/>
      <c r="F276" s="21"/>
      <c r="G276" s="21"/>
      <c r="H276" s="21"/>
      <c r="I276" s="21"/>
      <c r="J276" s="21"/>
    </row>
    <row r="277" spans="1:10" x14ac:dyDescent="0.2">
      <c r="A277" s="21"/>
      <c r="B277" s="21"/>
      <c r="C277" s="21"/>
      <c r="D277" s="21"/>
      <c r="E277" s="21"/>
      <c r="F277" s="21"/>
      <c r="G277" s="21"/>
      <c r="H277" s="21"/>
      <c r="I277" s="21"/>
      <c r="J277" s="21"/>
    </row>
    <row r="278" spans="1:10" x14ac:dyDescent="0.2">
      <c r="A278" s="21"/>
      <c r="B278" s="21"/>
      <c r="C278" s="21"/>
      <c r="D278" s="21"/>
      <c r="E278" s="21"/>
      <c r="F278" s="21"/>
      <c r="G278" s="21"/>
      <c r="H278" s="21"/>
      <c r="I278" s="21"/>
      <c r="J278" s="21"/>
    </row>
    <row r="279" spans="1:10" x14ac:dyDescent="0.2">
      <c r="A279" s="21"/>
      <c r="B279" s="21"/>
      <c r="C279" s="21"/>
      <c r="D279" s="21"/>
      <c r="E279" s="21"/>
      <c r="F279" s="21"/>
      <c r="G279" s="21"/>
      <c r="H279" s="21"/>
      <c r="I279" s="21"/>
      <c r="J279" s="21"/>
    </row>
    <row r="280" spans="1:10" x14ac:dyDescent="0.2">
      <c r="A280" s="21"/>
      <c r="B280" s="21"/>
      <c r="C280" s="21"/>
      <c r="D280" s="21"/>
      <c r="E280" s="21"/>
      <c r="F280" s="21"/>
      <c r="G280" s="21"/>
      <c r="H280" s="21"/>
      <c r="I280" s="21"/>
      <c r="J280" s="21"/>
    </row>
    <row r="281" spans="1:10" x14ac:dyDescent="0.2">
      <c r="A281" s="21"/>
      <c r="B281" s="21"/>
      <c r="C281" s="21"/>
      <c r="D281" s="21"/>
      <c r="E281" s="21"/>
      <c r="F281" s="21"/>
      <c r="G281" s="21"/>
      <c r="H281" s="21"/>
      <c r="I281" s="21"/>
      <c r="J281" s="21"/>
    </row>
    <row r="282" spans="1:10" x14ac:dyDescent="0.2">
      <c r="A282" s="21"/>
      <c r="B282" s="21"/>
      <c r="C282" s="21"/>
      <c r="D282" s="21"/>
      <c r="E282" s="21"/>
      <c r="F282" s="21"/>
      <c r="G282" s="21"/>
      <c r="H282" s="21"/>
      <c r="I282" s="21"/>
      <c r="J282" s="21"/>
    </row>
    <row r="283" spans="1:10" x14ac:dyDescent="0.2">
      <c r="A283" s="21"/>
      <c r="B283" s="21"/>
      <c r="C283" s="21"/>
      <c r="D283" s="21"/>
      <c r="E283" s="21"/>
      <c r="F283" s="21"/>
      <c r="G283" s="21"/>
      <c r="H283" s="21"/>
      <c r="I283" s="21"/>
      <c r="J283" s="21"/>
    </row>
    <row r="284" spans="1:10" x14ac:dyDescent="0.2">
      <c r="A284" s="21"/>
      <c r="B284" s="21"/>
      <c r="C284" s="21"/>
      <c r="D284" s="21"/>
      <c r="E284" s="21"/>
      <c r="F284" s="21"/>
      <c r="G284" s="21"/>
      <c r="H284" s="21"/>
      <c r="I284" s="21"/>
      <c r="J284" s="21"/>
    </row>
    <row r="285" spans="1:10" x14ac:dyDescent="0.2">
      <c r="A285" s="21"/>
      <c r="B285" s="21"/>
      <c r="C285" s="21"/>
      <c r="D285" s="21"/>
      <c r="E285" s="21"/>
      <c r="F285" s="21"/>
      <c r="G285" s="21"/>
      <c r="H285" s="21"/>
      <c r="I285" s="21"/>
      <c r="J285" s="21"/>
    </row>
    <row r="286" spans="1:10" x14ac:dyDescent="0.2">
      <c r="A286" s="21"/>
      <c r="B286" s="21"/>
      <c r="C286" s="21"/>
      <c r="D286" s="21"/>
      <c r="E286" s="21"/>
      <c r="F286" s="21"/>
      <c r="G286" s="21"/>
      <c r="H286" s="21"/>
      <c r="I286" s="21"/>
      <c r="J286" s="21"/>
    </row>
    <row r="287" spans="1:10" x14ac:dyDescent="0.2">
      <c r="A287" s="21"/>
      <c r="B287" s="21"/>
      <c r="C287" s="21"/>
      <c r="D287" s="21"/>
      <c r="E287" s="21"/>
      <c r="F287" s="21"/>
      <c r="G287" s="21"/>
      <c r="H287" s="21"/>
      <c r="I287" s="21"/>
      <c r="J287" s="21"/>
    </row>
    <row r="288" spans="1:10" x14ac:dyDescent="0.2">
      <c r="A288" s="21"/>
      <c r="B288" s="21"/>
      <c r="C288" s="21"/>
      <c r="D288" s="21"/>
      <c r="E288" s="21"/>
      <c r="F288" s="21"/>
      <c r="G288" s="21"/>
      <c r="H288" s="21"/>
      <c r="I288" s="21"/>
      <c r="J288" s="21"/>
    </row>
    <row r="289" spans="1:10" x14ac:dyDescent="0.2">
      <c r="A289" s="21"/>
      <c r="B289" s="21"/>
      <c r="C289" s="21"/>
      <c r="D289" s="21"/>
      <c r="E289" s="21"/>
      <c r="F289" s="21"/>
      <c r="G289" s="21"/>
      <c r="H289" s="21"/>
      <c r="I289" s="21"/>
      <c r="J289" s="21"/>
    </row>
    <row r="290" spans="1:10" x14ac:dyDescent="0.2">
      <c r="A290" s="21"/>
      <c r="B290" s="21"/>
      <c r="C290" s="21"/>
      <c r="D290" s="21"/>
      <c r="E290" s="21"/>
      <c r="F290" s="21"/>
      <c r="G290" s="21"/>
      <c r="H290" s="21"/>
      <c r="I290" s="21"/>
      <c r="J290" s="21"/>
    </row>
    <row r="291" spans="1:10" x14ac:dyDescent="0.2">
      <c r="A291" s="21"/>
      <c r="B291" s="21"/>
      <c r="C291" s="21"/>
      <c r="D291" s="21"/>
      <c r="E291" s="21"/>
      <c r="F291" s="21"/>
      <c r="G291" s="21"/>
      <c r="H291" s="21"/>
      <c r="I291" s="21"/>
      <c r="J291" s="21"/>
    </row>
    <row r="292" spans="1:10" x14ac:dyDescent="0.2">
      <c r="A292" s="21"/>
      <c r="B292" s="21"/>
      <c r="C292" s="21"/>
      <c r="D292" s="21"/>
      <c r="E292" s="21"/>
      <c r="F292" s="21"/>
      <c r="G292" s="21"/>
      <c r="H292" s="21"/>
      <c r="I292" s="21"/>
      <c r="J292" s="21"/>
    </row>
    <row r="293" spans="1:10" x14ac:dyDescent="0.2">
      <c r="A293" s="21"/>
      <c r="B293" s="21"/>
      <c r="C293" s="21"/>
      <c r="D293" s="21"/>
      <c r="E293" s="21"/>
      <c r="F293" s="21"/>
      <c r="G293" s="21"/>
      <c r="H293" s="21"/>
      <c r="I293" s="21"/>
      <c r="J293" s="21"/>
    </row>
    <row r="294" spans="1:10" x14ac:dyDescent="0.2">
      <c r="A294" s="21"/>
      <c r="B294" s="21"/>
      <c r="C294" s="21"/>
      <c r="D294" s="21"/>
      <c r="E294" s="21"/>
      <c r="F294" s="21"/>
      <c r="G294" s="21"/>
      <c r="H294" s="21"/>
      <c r="I294" s="21"/>
      <c r="J294" s="21"/>
    </row>
    <row r="295" spans="1:10" x14ac:dyDescent="0.2">
      <c r="A295" s="21"/>
      <c r="B295" s="21"/>
      <c r="C295" s="21"/>
      <c r="D295" s="21"/>
      <c r="E295" s="21"/>
      <c r="F295" s="21"/>
      <c r="G295" s="21"/>
      <c r="H295" s="21"/>
      <c r="I295" s="21"/>
      <c r="J295" s="21"/>
    </row>
    <row r="296" spans="1:10" x14ac:dyDescent="0.2">
      <c r="A296" s="21"/>
      <c r="B296" s="21"/>
      <c r="C296" s="21"/>
      <c r="D296" s="21"/>
      <c r="E296" s="21"/>
      <c r="F296" s="21"/>
      <c r="G296" s="21"/>
      <c r="H296" s="21"/>
      <c r="I296" s="21"/>
      <c r="J296" s="21"/>
    </row>
    <row r="297" spans="1:10" x14ac:dyDescent="0.2">
      <c r="A297" s="21"/>
      <c r="B297" s="21"/>
      <c r="C297" s="21"/>
      <c r="D297" s="21"/>
      <c r="E297" s="21"/>
      <c r="F297" s="21"/>
      <c r="G297" s="21"/>
      <c r="H297" s="21"/>
      <c r="I297" s="21"/>
      <c r="J297" s="21"/>
    </row>
    <row r="298" spans="1:10" x14ac:dyDescent="0.2">
      <c r="A298" s="21"/>
      <c r="B298" s="21"/>
      <c r="C298" s="21"/>
      <c r="D298" s="21"/>
      <c r="E298" s="21"/>
      <c r="F298" s="21"/>
      <c r="G298" s="21"/>
      <c r="H298" s="21"/>
      <c r="I298" s="21"/>
      <c r="J298" s="21"/>
    </row>
    <row r="299" spans="1:10" x14ac:dyDescent="0.2">
      <c r="A299" s="21"/>
      <c r="B299" s="21"/>
      <c r="C299" s="21"/>
      <c r="D299" s="21"/>
      <c r="E299" s="21"/>
      <c r="F299" s="21"/>
      <c r="G299" s="21"/>
      <c r="H299" s="21"/>
      <c r="I299" s="21"/>
      <c r="J299" s="21"/>
    </row>
    <row r="300" spans="1:10" x14ac:dyDescent="0.2">
      <c r="A300" s="21"/>
      <c r="B300" s="21"/>
      <c r="C300" s="21"/>
      <c r="D300" s="21"/>
      <c r="E300" s="21"/>
      <c r="F300" s="21"/>
      <c r="G300" s="21"/>
      <c r="H300" s="21"/>
      <c r="I300" s="21"/>
      <c r="J300" s="21"/>
    </row>
    <row r="301" spans="1:10" x14ac:dyDescent="0.2">
      <c r="A301" s="21"/>
      <c r="B301" s="21"/>
      <c r="C301" s="21"/>
      <c r="D301" s="21"/>
      <c r="E301" s="21"/>
      <c r="F301" s="21"/>
      <c r="G301" s="21"/>
      <c r="H301" s="21"/>
      <c r="I301" s="21"/>
      <c r="J301" s="21"/>
    </row>
    <row r="302" spans="1:10" x14ac:dyDescent="0.2">
      <c r="A302" s="21"/>
      <c r="B302" s="21"/>
      <c r="C302" s="21"/>
      <c r="D302" s="21"/>
      <c r="E302" s="21"/>
      <c r="F302" s="21"/>
      <c r="G302" s="21"/>
      <c r="H302" s="21"/>
      <c r="I302" s="21"/>
      <c r="J302" s="21"/>
    </row>
    <row r="303" spans="1:10" x14ac:dyDescent="0.2">
      <c r="A303" s="21"/>
      <c r="B303" s="21"/>
      <c r="C303" s="21"/>
      <c r="D303" s="21"/>
      <c r="E303" s="21"/>
      <c r="F303" s="21"/>
      <c r="G303" s="21"/>
      <c r="H303" s="21"/>
      <c r="I303" s="21"/>
      <c r="J303" s="21"/>
    </row>
    <row r="304" spans="1:10" x14ac:dyDescent="0.2">
      <c r="A304" s="21"/>
      <c r="B304" s="21"/>
      <c r="C304" s="21"/>
      <c r="D304" s="21"/>
      <c r="E304" s="21"/>
      <c r="F304" s="21"/>
      <c r="G304" s="21"/>
      <c r="H304" s="21"/>
      <c r="I304" s="21"/>
      <c r="J304" s="21"/>
    </row>
    <row r="305" spans="1:10" x14ac:dyDescent="0.2">
      <c r="A305" s="21"/>
      <c r="B305" s="21"/>
      <c r="C305" s="21"/>
      <c r="D305" s="21"/>
      <c r="E305" s="21"/>
      <c r="F305" s="21"/>
      <c r="G305" s="21"/>
      <c r="H305" s="21"/>
      <c r="I305" s="21"/>
      <c r="J305" s="21"/>
    </row>
    <row r="306" spans="1:10" x14ac:dyDescent="0.2">
      <c r="A306" s="21"/>
      <c r="B306" s="21"/>
      <c r="C306" s="21"/>
      <c r="D306" s="21"/>
      <c r="E306" s="21"/>
      <c r="F306" s="21"/>
      <c r="G306" s="21"/>
      <c r="H306" s="21"/>
      <c r="I306" s="21"/>
      <c r="J306" s="21"/>
    </row>
    <row r="307" spans="1:10" x14ac:dyDescent="0.2">
      <c r="A307" s="21"/>
      <c r="B307" s="21"/>
      <c r="C307" s="21"/>
      <c r="D307" s="21"/>
      <c r="E307" s="21"/>
      <c r="F307" s="21"/>
      <c r="G307" s="21"/>
      <c r="H307" s="21"/>
      <c r="I307" s="21"/>
      <c r="J307" s="21"/>
    </row>
    <row r="308" spans="1:10" x14ac:dyDescent="0.2">
      <c r="A308" s="21"/>
      <c r="B308" s="21"/>
      <c r="C308" s="21"/>
      <c r="D308" s="21"/>
      <c r="E308" s="21"/>
      <c r="F308" s="21"/>
      <c r="G308" s="21"/>
      <c r="H308" s="21"/>
      <c r="I308" s="21"/>
      <c r="J308" s="21"/>
    </row>
    <row r="309" spans="1:10" x14ac:dyDescent="0.2">
      <c r="A309" s="21"/>
      <c r="B309" s="21"/>
      <c r="C309" s="21"/>
      <c r="D309" s="21"/>
      <c r="E309" s="21"/>
      <c r="F309" s="21"/>
      <c r="G309" s="21"/>
      <c r="H309" s="21"/>
      <c r="I309" s="21"/>
      <c r="J309" s="21"/>
    </row>
    <row r="310" spans="1:10" x14ac:dyDescent="0.2">
      <c r="A310" s="21"/>
      <c r="B310" s="21"/>
      <c r="C310" s="21"/>
      <c r="D310" s="21"/>
      <c r="E310" s="21"/>
      <c r="F310" s="21"/>
      <c r="G310" s="21"/>
      <c r="H310" s="21"/>
      <c r="I310" s="21"/>
      <c r="J310" s="21"/>
    </row>
    <row r="311" spans="1:10" x14ac:dyDescent="0.2">
      <c r="A311" s="21"/>
      <c r="B311" s="21"/>
      <c r="C311" s="21"/>
      <c r="D311" s="21"/>
      <c r="E311" s="21"/>
      <c r="F311" s="21"/>
      <c r="G311" s="21"/>
      <c r="H311" s="21"/>
      <c r="I311" s="21"/>
      <c r="J311" s="21"/>
    </row>
    <row r="312" spans="1:10" x14ac:dyDescent="0.2">
      <c r="A312" s="21"/>
      <c r="B312" s="21"/>
      <c r="C312" s="21"/>
      <c r="D312" s="21"/>
      <c r="E312" s="21"/>
      <c r="F312" s="21"/>
      <c r="G312" s="21"/>
      <c r="H312" s="21"/>
      <c r="I312" s="21"/>
      <c r="J312" s="21"/>
    </row>
    <row r="313" spans="1:10" x14ac:dyDescent="0.2">
      <c r="A313" s="21"/>
      <c r="B313" s="21"/>
      <c r="C313" s="21"/>
      <c r="D313" s="21"/>
      <c r="E313" s="21"/>
      <c r="F313" s="21"/>
      <c r="G313" s="21"/>
      <c r="H313" s="21"/>
      <c r="I313" s="21"/>
      <c r="J313" s="21"/>
    </row>
    <row r="314" spans="1:10" x14ac:dyDescent="0.2">
      <c r="A314" s="21"/>
      <c r="B314" s="21"/>
      <c r="C314" s="21"/>
      <c r="D314" s="21"/>
      <c r="E314" s="21"/>
      <c r="F314" s="21"/>
      <c r="G314" s="21"/>
      <c r="H314" s="21"/>
      <c r="I314" s="21"/>
      <c r="J314" s="21"/>
    </row>
    <row r="315" spans="1:10" x14ac:dyDescent="0.2">
      <c r="A315" s="21"/>
      <c r="B315" s="21"/>
      <c r="C315" s="21"/>
      <c r="D315" s="21"/>
      <c r="E315" s="21"/>
      <c r="F315" s="21"/>
      <c r="G315" s="21"/>
      <c r="H315" s="21"/>
      <c r="I315" s="21"/>
      <c r="J315" s="21"/>
    </row>
    <row r="316" spans="1:10" x14ac:dyDescent="0.2">
      <c r="A316" s="21"/>
      <c r="B316" s="21"/>
      <c r="C316" s="21"/>
      <c r="D316" s="21"/>
      <c r="E316" s="21"/>
      <c r="F316" s="21"/>
      <c r="G316" s="21"/>
      <c r="H316" s="21"/>
      <c r="I316" s="21"/>
      <c r="J316" s="21"/>
    </row>
    <row r="317" spans="1:10" x14ac:dyDescent="0.2">
      <c r="A317" s="21"/>
      <c r="B317" s="21"/>
      <c r="C317" s="21"/>
      <c r="D317" s="21"/>
      <c r="E317" s="21"/>
      <c r="F317" s="21"/>
      <c r="G317" s="21"/>
      <c r="H317" s="21"/>
      <c r="I317" s="21"/>
      <c r="J317" s="21"/>
    </row>
    <row r="318" spans="1:10" x14ac:dyDescent="0.2">
      <c r="A318" s="21"/>
      <c r="B318" s="21"/>
      <c r="C318" s="21"/>
      <c r="D318" s="21"/>
      <c r="E318" s="21"/>
      <c r="F318" s="21"/>
      <c r="G318" s="21"/>
      <c r="H318" s="21"/>
      <c r="I318" s="21"/>
      <c r="J318" s="21"/>
    </row>
    <row r="319" spans="1:10" x14ac:dyDescent="0.2">
      <c r="A319" s="21"/>
      <c r="B319" s="21"/>
      <c r="C319" s="21"/>
      <c r="D319" s="21"/>
      <c r="E319" s="21"/>
      <c r="F319" s="21"/>
      <c r="G319" s="21"/>
      <c r="H319" s="21"/>
      <c r="I319" s="21"/>
      <c r="J319" s="21"/>
    </row>
    <row r="320" spans="1:10" x14ac:dyDescent="0.2">
      <c r="A320" s="21"/>
      <c r="B320" s="21"/>
      <c r="C320" s="21"/>
      <c r="D320" s="21"/>
      <c r="E320" s="21"/>
      <c r="F320" s="21"/>
      <c r="G320" s="21"/>
      <c r="H320" s="21"/>
      <c r="I320" s="21"/>
      <c r="J320" s="21"/>
    </row>
    <row r="321" spans="1:10" x14ac:dyDescent="0.2">
      <c r="A321" s="21"/>
      <c r="B321" s="21"/>
      <c r="C321" s="21"/>
      <c r="D321" s="21"/>
      <c r="E321" s="21"/>
      <c r="F321" s="21"/>
      <c r="G321" s="21"/>
      <c r="H321" s="21"/>
      <c r="I321" s="21"/>
      <c r="J321" s="21"/>
    </row>
    <row r="322" spans="1:10" x14ac:dyDescent="0.2">
      <c r="A322" s="21"/>
      <c r="B322" s="21"/>
      <c r="C322" s="21"/>
      <c r="D322" s="21"/>
      <c r="E322" s="21"/>
      <c r="F322" s="21"/>
      <c r="G322" s="21"/>
      <c r="H322" s="21"/>
      <c r="I322" s="21"/>
      <c r="J322" s="21"/>
    </row>
    <row r="323" spans="1:10" x14ac:dyDescent="0.2">
      <c r="A323" s="21"/>
      <c r="B323" s="21"/>
      <c r="C323" s="21"/>
      <c r="D323" s="21"/>
      <c r="E323" s="21"/>
      <c r="F323" s="21"/>
      <c r="G323" s="21"/>
      <c r="H323" s="21"/>
      <c r="I323" s="21"/>
      <c r="J323" s="21"/>
    </row>
    <row r="324" spans="1:10" x14ac:dyDescent="0.2">
      <c r="A324" s="21"/>
      <c r="B324" s="21"/>
      <c r="C324" s="21"/>
      <c r="D324" s="21"/>
      <c r="E324" s="21"/>
      <c r="F324" s="21"/>
      <c r="G324" s="21"/>
      <c r="H324" s="21"/>
      <c r="I324" s="21"/>
      <c r="J324" s="21"/>
    </row>
    <row r="325" spans="1:10" x14ac:dyDescent="0.2">
      <c r="A325" s="21"/>
      <c r="B325" s="21"/>
      <c r="C325" s="21"/>
      <c r="D325" s="21"/>
      <c r="E325" s="21"/>
      <c r="F325" s="21"/>
      <c r="G325" s="21"/>
      <c r="H325" s="21"/>
      <c r="I325" s="21"/>
      <c r="J325" s="21"/>
    </row>
    <row r="326" spans="1:10" x14ac:dyDescent="0.2">
      <c r="A326" s="21"/>
      <c r="B326" s="21"/>
      <c r="C326" s="21"/>
      <c r="D326" s="21"/>
      <c r="E326" s="21"/>
      <c r="F326" s="21"/>
      <c r="G326" s="21"/>
      <c r="H326" s="21"/>
      <c r="I326" s="21"/>
      <c r="J326" s="21"/>
    </row>
    <row r="327" spans="1:10" x14ac:dyDescent="0.2">
      <c r="A327" s="21"/>
      <c r="B327" s="21"/>
      <c r="C327" s="21"/>
      <c r="D327" s="21"/>
      <c r="E327" s="21"/>
      <c r="F327" s="21"/>
      <c r="G327" s="21"/>
      <c r="H327" s="21"/>
      <c r="I327" s="21"/>
      <c r="J327" s="21"/>
    </row>
    <row r="328" spans="1:10" x14ac:dyDescent="0.2">
      <c r="A328" s="21"/>
      <c r="B328" s="21"/>
      <c r="C328" s="21"/>
      <c r="D328" s="21"/>
      <c r="E328" s="21"/>
      <c r="F328" s="21"/>
      <c r="G328" s="21"/>
      <c r="H328" s="21"/>
      <c r="I328" s="21"/>
      <c r="J328" s="21"/>
    </row>
    <row r="329" spans="1:10" x14ac:dyDescent="0.2">
      <c r="A329" s="21"/>
      <c r="B329" s="21"/>
      <c r="C329" s="21"/>
      <c r="D329" s="21"/>
      <c r="E329" s="21"/>
      <c r="F329" s="21"/>
      <c r="G329" s="21"/>
      <c r="H329" s="21"/>
      <c r="I329" s="21"/>
      <c r="J329" s="21"/>
    </row>
    <row r="330" spans="1:10" x14ac:dyDescent="0.2">
      <c r="A330" s="21"/>
      <c r="B330" s="21"/>
      <c r="C330" s="21"/>
      <c r="D330" s="21"/>
      <c r="E330" s="21"/>
      <c r="F330" s="21"/>
      <c r="G330" s="21"/>
      <c r="H330" s="21"/>
      <c r="I330" s="21"/>
      <c r="J330" s="21"/>
    </row>
    <row r="331" spans="1:10" x14ac:dyDescent="0.2">
      <c r="A331" s="21"/>
      <c r="B331" s="21"/>
      <c r="C331" s="21"/>
      <c r="D331" s="21"/>
      <c r="E331" s="21"/>
      <c r="F331" s="21"/>
      <c r="G331" s="21"/>
      <c r="H331" s="21"/>
      <c r="I331" s="21"/>
      <c r="J331" s="21"/>
    </row>
    <row r="332" spans="1:10" x14ac:dyDescent="0.2">
      <c r="A332" s="21"/>
      <c r="B332" s="21"/>
      <c r="C332" s="21"/>
      <c r="D332" s="21"/>
      <c r="E332" s="21"/>
      <c r="F332" s="21"/>
      <c r="G332" s="21"/>
      <c r="H332" s="21"/>
      <c r="I332" s="21"/>
      <c r="J332" s="21"/>
    </row>
    <row r="333" spans="1:10" x14ac:dyDescent="0.2">
      <c r="A333" s="21"/>
      <c r="B333" s="21"/>
      <c r="C333" s="21"/>
      <c r="D333" s="21"/>
      <c r="E333" s="21"/>
      <c r="F333" s="21"/>
      <c r="G333" s="21"/>
      <c r="H333" s="21"/>
      <c r="I333" s="21"/>
      <c r="J333" s="21"/>
    </row>
    <row r="334" spans="1:10" x14ac:dyDescent="0.2">
      <c r="A334" s="21"/>
      <c r="B334" s="21"/>
      <c r="C334" s="21"/>
      <c r="D334" s="21"/>
      <c r="E334" s="21"/>
      <c r="F334" s="21"/>
      <c r="G334" s="21"/>
      <c r="H334" s="21"/>
      <c r="I334" s="21"/>
      <c r="J334" s="21"/>
    </row>
    <row r="335" spans="1:10" x14ac:dyDescent="0.2">
      <c r="A335" s="21"/>
      <c r="B335" s="21"/>
      <c r="C335" s="21"/>
      <c r="D335" s="21"/>
      <c r="E335" s="21"/>
      <c r="F335" s="21"/>
      <c r="G335" s="21"/>
      <c r="H335" s="21"/>
      <c r="I335" s="21"/>
      <c r="J335" s="21"/>
    </row>
    <row r="336" spans="1:10" x14ac:dyDescent="0.2">
      <c r="A336" s="21"/>
      <c r="B336" s="21"/>
      <c r="C336" s="21"/>
      <c r="D336" s="21"/>
      <c r="E336" s="21"/>
      <c r="F336" s="21"/>
      <c r="G336" s="21"/>
      <c r="H336" s="21"/>
      <c r="I336" s="21"/>
      <c r="J336" s="21"/>
    </row>
    <row r="337" spans="1:10" x14ac:dyDescent="0.2">
      <c r="A337" s="21"/>
      <c r="B337" s="21"/>
      <c r="C337" s="21"/>
      <c r="D337" s="21"/>
      <c r="E337" s="21"/>
      <c r="F337" s="21"/>
      <c r="G337" s="21"/>
      <c r="H337" s="21"/>
      <c r="I337" s="21"/>
      <c r="J337" s="21"/>
    </row>
    <row r="338" spans="1:10" x14ac:dyDescent="0.2">
      <c r="A338" s="21"/>
      <c r="B338" s="21"/>
      <c r="C338" s="21"/>
      <c r="D338" s="21"/>
      <c r="E338" s="21"/>
      <c r="F338" s="21"/>
      <c r="G338" s="21"/>
      <c r="H338" s="21"/>
      <c r="I338" s="21"/>
      <c r="J338" s="21"/>
    </row>
    <row r="339" spans="1:10" x14ac:dyDescent="0.2">
      <c r="A339" s="21"/>
      <c r="B339" s="21"/>
      <c r="C339" s="21"/>
      <c r="D339" s="21"/>
      <c r="E339" s="21"/>
      <c r="F339" s="21"/>
      <c r="G339" s="21"/>
      <c r="H339" s="21"/>
      <c r="I339" s="21"/>
      <c r="J339" s="21"/>
    </row>
    <row r="340" spans="1:10" x14ac:dyDescent="0.2">
      <c r="A340" s="21"/>
      <c r="B340" s="21"/>
      <c r="C340" s="21"/>
      <c r="D340" s="21"/>
      <c r="E340" s="21"/>
      <c r="F340" s="21"/>
      <c r="G340" s="21"/>
      <c r="H340" s="21"/>
      <c r="I340" s="21"/>
      <c r="J340" s="21"/>
    </row>
    <row r="341" spans="1:10" x14ac:dyDescent="0.2">
      <c r="A341" s="21"/>
      <c r="B341" s="21"/>
      <c r="C341" s="21"/>
      <c r="D341" s="21"/>
      <c r="E341" s="21"/>
      <c r="F341" s="21"/>
      <c r="G341" s="21"/>
      <c r="H341" s="21"/>
      <c r="I341" s="21"/>
      <c r="J341" s="21"/>
    </row>
    <row r="342" spans="1:10" x14ac:dyDescent="0.2">
      <c r="A342" s="21"/>
      <c r="B342" s="21"/>
      <c r="C342" s="21"/>
      <c r="D342" s="21"/>
      <c r="E342" s="21"/>
      <c r="F342" s="21"/>
      <c r="G342" s="21"/>
      <c r="H342" s="21"/>
      <c r="I342" s="21"/>
      <c r="J342" s="21"/>
    </row>
    <row r="343" spans="1:10" x14ac:dyDescent="0.2">
      <c r="A343" s="21"/>
      <c r="B343" s="21"/>
      <c r="C343" s="21"/>
      <c r="D343" s="21"/>
      <c r="E343" s="21"/>
      <c r="F343" s="21"/>
      <c r="G343" s="21"/>
      <c r="H343" s="21"/>
      <c r="I343" s="21"/>
      <c r="J343" s="21"/>
    </row>
    <row r="344" spans="1:10" x14ac:dyDescent="0.2">
      <c r="A344" s="21"/>
      <c r="B344" s="21"/>
      <c r="C344" s="21"/>
      <c r="D344" s="21"/>
      <c r="E344" s="21"/>
      <c r="F344" s="21"/>
      <c r="G344" s="21"/>
      <c r="H344" s="21"/>
      <c r="I344" s="21"/>
      <c r="J344" s="21"/>
    </row>
    <row r="345" spans="1:10" x14ac:dyDescent="0.2">
      <c r="A345" s="21"/>
      <c r="B345" s="21"/>
      <c r="C345" s="21"/>
      <c r="D345" s="21"/>
      <c r="E345" s="21"/>
      <c r="F345" s="21"/>
      <c r="G345" s="21"/>
      <c r="H345" s="21"/>
      <c r="I345" s="21"/>
      <c r="J345" s="21"/>
    </row>
    <row r="346" spans="1:10" x14ac:dyDescent="0.2">
      <c r="A346" s="21"/>
      <c r="B346" s="21"/>
      <c r="C346" s="21"/>
      <c r="D346" s="21"/>
      <c r="E346" s="21"/>
      <c r="F346" s="21"/>
      <c r="G346" s="21"/>
      <c r="H346" s="21"/>
      <c r="I346" s="21"/>
      <c r="J346" s="21"/>
    </row>
    <row r="347" spans="1:10" x14ac:dyDescent="0.2">
      <c r="A347" s="21"/>
      <c r="B347" s="21"/>
      <c r="C347" s="21"/>
      <c r="D347" s="21"/>
      <c r="E347" s="21"/>
      <c r="F347" s="21"/>
      <c r="G347" s="21"/>
      <c r="H347" s="21"/>
      <c r="I347" s="21"/>
      <c r="J347" s="21"/>
    </row>
    <row r="348" spans="1:10" x14ac:dyDescent="0.2">
      <c r="A348" s="21"/>
      <c r="B348" s="21"/>
      <c r="C348" s="21"/>
      <c r="D348" s="21"/>
      <c r="E348" s="21"/>
      <c r="F348" s="21"/>
      <c r="G348" s="21"/>
      <c r="H348" s="21"/>
      <c r="I348" s="21"/>
      <c r="J348" s="21"/>
    </row>
    <row r="349" spans="1:10" x14ac:dyDescent="0.2">
      <c r="A349" s="21"/>
      <c r="B349" s="21"/>
      <c r="C349" s="21"/>
      <c r="D349" s="21"/>
      <c r="E349" s="21"/>
      <c r="F349" s="21"/>
      <c r="G349" s="21"/>
      <c r="H349" s="21"/>
      <c r="I349" s="21"/>
      <c r="J349" s="21"/>
    </row>
    <row r="350" spans="1:10" x14ac:dyDescent="0.2">
      <c r="A350" s="21"/>
      <c r="B350" s="21"/>
      <c r="C350" s="21"/>
      <c r="D350" s="21"/>
      <c r="E350" s="21"/>
      <c r="F350" s="21"/>
      <c r="G350" s="21"/>
      <c r="H350" s="21"/>
      <c r="I350" s="21"/>
      <c r="J350" s="21"/>
    </row>
    <row r="351" spans="1:10" x14ac:dyDescent="0.2">
      <c r="A351" s="21"/>
      <c r="B351" s="21"/>
      <c r="C351" s="21"/>
      <c r="D351" s="21"/>
      <c r="E351" s="21"/>
      <c r="F351" s="21"/>
      <c r="G351" s="21"/>
      <c r="H351" s="21"/>
      <c r="I351" s="21"/>
      <c r="J351" s="21"/>
    </row>
    <row r="352" spans="1:10" x14ac:dyDescent="0.2">
      <c r="A352" s="21"/>
      <c r="B352" s="21"/>
      <c r="C352" s="21"/>
      <c r="D352" s="21"/>
      <c r="E352" s="21"/>
      <c r="F352" s="21"/>
      <c r="G352" s="21"/>
      <c r="H352" s="21"/>
      <c r="I352" s="21"/>
      <c r="J352" s="21"/>
    </row>
    <row r="353" spans="1:10" x14ac:dyDescent="0.2">
      <c r="A353" s="21"/>
      <c r="B353" s="21"/>
      <c r="C353" s="21"/>
      <c r="D353" s="21"/>
      <c r="E353" s="21"/>
      <c r="F353" s="21"/>
      <c r="G353" s="21"/>
      <c r="H353" s="21"/>
      <c r="I353" s="21"/>
      <c r="J353" s="21"/>
    </row>
    <row r="354" spans="1:10" x14ac:dyDescent="0.2">
      <c r="A354" s="21"/>
      <c r="B354" s="21"/>
      <c r="C354" s="21"/>
      <c r="D354" s="21"/>
      <c r="E354" s="21"/>
      <c r="F354" s="21"/>
      <c r="G354" s="21"/>
      <c r="H354" s="21"/>
      <c r="I354" s="21"/>
      <c r="J354" s="21"/>
    </row>
    <row r="355" spans="1:10" x14ac:dyDescent="0.2">
      <c r="A355" s="21"/>
      <c r="B355" s="21"/>
      <c r="C355" s="21"/>
      <c r="D355" s="21"/>
      <c r="E355" s="21"/>
      <c r="F355" s="21"/>
      <c r="G355" s="21"/>
      <c r="H355" s="21"/>
      <c r="I355" s="21"/>
      <c r="J355" s="21"/>
    </row>
    <row r="356" spans="1:10" x14ac:dyDescent="0.2">
      <c r="A356" s="21"/>
      <c r="B356" s="21"/>
      <c r="C356" s="21"/>
      <c r="D356" s="21"/>
      <c r="E356" s="21"/>
      <c r="F356" s="21"/>
      <c r="G356" s="21"/>
      <c r="H356" s="21"/>
      <c r="I356" s="21"/>
      <c r="J356" s="21"/>
    </row>
    <row r="357" spans="1:10" x14ac:dyDescent="0.2">
      <c r="A357" s="21"/>
      <c r="B357" s="21"/>
      <c r="C357" s="21"/>
      <c r="D357" s="21"/>
      <c r="E357" s="21"/>
      <c r="F357" s="21"/>
      <c r="G357" s="21"/>
      <c r="H357" s="21"/>
      <c r="I357" s="21"/>
      <c r="J357" s="21"/>
    </row>
    <row r="358" spans="1:10" x14ac:dyDescent="0.2">
      <c r="A358" s="21"/>
      <c r="B358" s="21"/>
      <c r="C358" s="21"/>
      <c r="D358" s="21"/>
      <c r="E358" s="21"/>
      <c r="F358" s="21"/>
      <c r="G358" s="21"/>
      <c r="H358" s="21"/>
      <c r="I358" s="21"/>
      <c r="J358" s="21"/>
    </row>
    <row r="359" spans="1:10" x14ac:dyDescent="0.2">
      <c r="A359" s="21"/>
      <c r="B359" s="21"/>
      <c r="C359" s="21"/>
      <c r="D359" s="21"/>
      <c r="E359" s="21"/>
      <c r="F359" s="21"/>
      <c r="G359" s="21"/>
      <c r="H359" s="21"/>
      <c r="I359" s="21"/>
      <c r="J359" s="21"/>
    </row>
    <row r="360" spans="1:10" x14ac:dyDescent="0.2">
      <c r="A360" s="21"/>
      <c r="B360" s="21"/>
      <c r="C360" s="21"/>
      <c r="D360" s="21"/>
      <c r="E360" s="21"/>
      <c r="F360" s="21"/>
      <c r="G360" s="21"/>
      <c r="H360" s="21"/>
      <c r="I360" s="21"/>
      <c r="J360" s="21"/>
    </row>
    <row r="361" spans="1:10" x14ac:dyDescent="0.2">
      <c r="A361" s="21"/>
      <c r="B361" s="21"/>
      <c r="C361" s="21"/>
      <c r="D361" s="21"/>
      <c r="E361" s="21"/>
      <c r="F361" s="21"/>
      <c r="G361" s="21"/>
      <c r="H361" s="21"/>
      <c r="I361" s="21"/>
      <c r="J361" s="21"/>
    </row>
    <row r="362" spans="1:10" x14ac:dyDescent="0.2">
      <c r="A362" s="21"/>
      <c r="B362" s="21"/>
      <c r="C362" s="21"/>
      <c r="D362" s="21"/>
      <c r="E362" s="21"/>
      <c r="F362" s="21"/>
      <c r="G362" s="21"/>
      <c r="H362" s="21"/>
      <c r="I362" s="21"/>
      <c r="J362" s="21"/>
    </row>
    <row r="363" spans="1:10" x14ac:dyDescent="0.2">
      <c r="A363" s="21"/>
      <c r="B363" s="21"/>
      <c r="C363" s="21"/>
      <c r="D363" s="21"/>
      <c r="E363" s="21"/>
      <c r="F363" s="21"/>
      <c r="G363" s="21"/>
      <c r="H363" s="21"/>
      <c r="I363" s="21"/>
      <c r="J363" s="21"/>
    </row>
    <row r="364" spans="1:10" x14ac:dyDescent="0.2">
      <c r="A364" s="21"/>
      <c r="B364" s="21"/>
      <c r="C364" s="21"/>
      <c r="D364" s="21"/>
      <c r="E364" s="21"/>
      <c r="F364" s="21"/>
      <c r="G364" s="21"/>
      <c r="H364" s="21"/>
      <c r="I364" s="21"/>
      <c r="J364" s="21"/>
    </row>
    <row r="365" spans="1:10" x14ac:dyDescent="0.2">
      <c r="A365" s="21"/>
      <c r="B365" s="21"/>
      <c r="C365" s="21"/>
      <c r="D365" s="21"/>
      <c r="E365" s="21"/>
      <c r="F365" s="21"/>
      <c r="G365" s="21"/>
      <c r="H365" s="21"/>
      <c r="I365" s="21"/>
      <c r="J365" s="21"/>
    </row>
    <row r="366" spans="1:10" x14ac:dyDescent="0.2">
      <c r="A366" s="21"/>
      <c r="B366" s="21"/>
      <c r="C366" s="21"/>
      <c r="D366" s="21"/>
      <c r="E366" s="21"/>
      <c r="F366" s="21"/>
      <c r="G366" s="21"/>
      <c r="H366" s="21"/>
      <c r="I366" s="21"/>
      <c r="J366" s="21"/>
    </row>
    <row r="367" spans="1:10" x14ac:dyDescent="0.2">
      <c r="A367" s="21"/>
      <c r="B367" s="21"/>
      <c r="C367" s="21"/>
      <c r="D367" s="21"/>
      <c r="E367" s="21"/>
      <c r="F367" s="21"/>
      <c r="G367" s="21"/>
      <c r="H367" s="21"/>
      <c r="I367" s="21"/>
      <c r="J367" s="21"/>
    </row>
    <row r="368" spans="1:10" x14ac:dyDescent="0.2">
      <c r="A368" s="21"/>
      <c r="B368" s="21"/>
      <c r="C368" s="21"/>
      <c r="D368" s="21"/>
      <c r="E368" s="21"/>
      <c r="F368" s="21"/>
      <c r="G368" s="21"/>
      <c r="H368" s="21"/>
      <c r="I368" s="21"/>
      <c r="J368" s="21"/>
    </row>
    <row r="369" spans="1:10" x14ac:dyDescent="0.2">
      <c r="A369" s="21"/>
      <c r="B369" s="21"/>
      <c r="C369" s="21"/>
      <c r="D369" s="21"/>
      <c r="E369" s="21"/>
      <c r="F369" s="21"/>
      <c r="G369" s="21"/>
      <c r="H369" s="21"/>
      <c r="I369" s="21"/>
      <c r="J369" s="21"/>
    </row>
    <row r="370" spans="1:10" x14ac:dyDescent="0.2">
      <c r="A370" s="21"/>
      <c r="B370" s="21"/>
      <c r="C370" s="21"/>
      <c r="D370" s="21"/>
      <c r="E370" s="21"/>
      <c r="F370" s="21"/>
      <c r="G370" s="21"/>
      <c r="H370" s="21"/>
      <c r="I370" s="21"/>
      <c r="J370" s="21"/>
    </row>
    <row r="371" spans="1:10" x14ac:dyDescent="0.2">
      <c r="A371" s="21"/>
      <c r="B371" s="21"/>
      <c r="C371" s="21"/>
      <c r="D371" s="21"/>
      <c r="E371" s="21"/>
      <c r="F371" s="21"/>
      <c r="G371" s="21"/>
      <c r="H371" s="21"/>
      <c r="I371" s="21"/>
      <c r="J371" s="21"/>
    </row>
    <row r="372" spans="1:10" x14ac:dyDescent="0.2">
      <c r="A372" s="21"/>
      <c r="B372" s="21"/>
      <c r="C372" s="21"/>
      <c r="D372" s="21"/>
      <c r="E372" s="21"/>
      <c r="F372" s="21"/>
      <c r="G372" s="21"/>
      <c r="H372" s="21"/>
      <c r="I372" s="21"/>
      <c r="J372" s="21"/>
    </row>
    <row r="373" spans="1:10" x14ac:dyDescent="0.2">
      <c r="A373" s="21"/>
      <c r="B373" s="21"/>
      <c r="C373" s="21"/>
      <c r="D373" s="21"/>
      <c r="E373" s="21"/>
      <c r="F373" s="21"/>
      <c r="G373" s="21"/>
      <c r="H373" s="21"/>
      <c r="I373" s="21"/>
      <c r="J373" s="21"/>
    </row>
    <row r="374" spans="1:10" x14ac:dyDescent="0.2">
      <c r="A374" s="21"/>
      <c r="B374" s="21"/>
      <c r="C374" s="21"/>
      <c r="D374" s="21"/>
      <c r="E374" s="21"/>
      <c r="F374" s="21"/>
      <c r="G374" s="21"/>
      <c r="H374" s="21"/>
      <c r="I374" s="21"/>
      <c r="J374" s="21"/>
    </row>
    <row r="375" spans="1:10" x14ac:dyDescent="0.2">
      <c r="A375" s="21"/>
      <c r="B375" s="21"/>
      <c r="C375" s="21"/>
      <c r="D375" s="21"/>
      <c r="E375" s="21"/>
      <c r="F375" s="21"/>
      <c r="G375" s="21"/>
      <c r="H375" s="21"/>
      <c r="I375" s="21"/>
      <c r="J375" s="21"/>
    </row>
    <row r="376" spans="1:10" x14ac:dyDescent="0.2">
      <c r="A376" s="21"/>
      <c r="B376" s="21"/>
      <c r="C376" s="21"/>
      <c r="D376" s="21"/>
      <c r="E376" s="21"/>
      <c r="F376" s="21"/>
      <c r="G376" s="21"/>
      <c r="H376" s="21"/>
      <c r="I376" s="21"/>
      <c r="J376" s="21"/>
    </row>
    <row r="377" spans="1:10" x14ac:dyDescent="0.2">
      <c r="A377" s="21"/>
      <c r="B377" s="21"/>
      <c r="C377" s="21"/>
      <c r="D377" s="21"/>
      <c r="E377" s="21"/>
      <c r="F377" s="21"/>
      <c r="G377" s="21"/>
      <c r="H377" s="21"/>
      <c r="I377" s="21"/>
      <c r="J377" s="21"/>
    </row>
    <row r="378" spans="1:10" x14ac:dyDescent="0.2">
      <c r="A378" s="21"/>
      <c r="B378" s="21"/>
      <c r="C378" s="21"/>
      <c r="D378" s="21"/>
      <c r="E378" s="21"/>
      <c r="F378" s="21"/>
      <c r="G378" s="21"/>
      <c r="H378" s="21"/>
      <c r="I378" s="21"/>
      <c r="J378" s="21"/>
    </row>
    <row r="379" spans="1:10" x14ac:dyDescent="0.2">
      <c r="A379" s="21"/>
      <c r="B379" s="21"/>
      <c r="C379" s="21"/>
      <c r="D379" s="21"/>
      <c r="E379" s="21"/>
      <c r="F379" s="21"/>
      <c r="G379" s="21"/>
      <c r="H379" s="21"/>
      <c r="I379" s="21"/>
      <c r="J379" s="21"/>
    </row>
    <row r="380" spans="1:10" x14ac:dyDescent="0.2">
      <c r="A380" s="21"/>
      <c r="B380" s="21"/>
      <c r="C380" s="21"/>
      <c r="D380" s="21"/>
      <c r="E380" s="21"/>
      <c r="F380" s="21"/>
      <c r="G380" s="21"/>
      <c r="H380" s="21"/>
      <c r="I380" s="21"/>
      <c r="J380" s="21"/>
    </row>
    <row r="381" spans="1:10" x14ac:dyDescent="0.2">
      <c r="A381" s="21"/>
      <c r="B381" s="21"/>
      <c r="C381" s="21"/>
      <c r="D381" s="21"/>
      <c r="E381" s="21"/>
      <c r="F381" s="21"/>
      <c r="G381" s="21"/>
      <c r="H381" s="21"/>
      <c r="I381" s="21"/>
      <c r="J381" s="21"/>
    </row>
    <row r="382" spans="1:10" x14ac:dyDescent="0.2">
      <c r="A382" s="21"/>
      <c r="B382" s="21"/>
      <c r="C382" s="21"/>
      <c r="D382" s="21"/>
      <c r="E382" s="21"/>
      <c r="F382" s="21"/>
      <c r="G382" s="21"/>
      <c r="H382" s="21"/>
      <c r="I382" s="21"/>
      <c r="J382" s="21"/>
    </row>
    <row r="383" spans="1:10" x14ac:dyDescent="0.2">
      <c r="A383" s="21"/>
      <c r="B383" s="21"/>
      <c r="C383" s="21"/>
      <c r="D383" s="21"/>
      <c r="E383" s="21"/>
      <c r="F383" s="21"/>
      <c r="G383" s="21"/>
      <c r="H383" s="21"/>
      <c r="I383" s="21"/>
      <c r="J383" s="21"/>
    </row>
    <row r="384" spans="1:10" x14ac:dyDescent="0.2">
      <c r="A384" s="21"/>
      <c r="B384" s="21"/>
      <c r="C384" s="21"/>
      <c r="D384" s="21"/>
      <c r="E384" s="21"/>
      <c r="F384" s="21"/>
      <c r="G384" s="21"/>
      <c r="H384" s="21"/>
      <c r="I384" s="21"/>
      <c r="J384" s="21"/>
    </row>
    <row r="385" spans="1:10" x14ac:dyDescent="0.2">
      <c r="A385" s="21"/>
      <c r="B385" s="21"/>
      <c r="C385" s="21"/>
      <c r="D385" s="21"/>
      <c r="E385" s="21"/>
      <c r="F385" s="21"/>
      <c r="G385" s="21"/>
      <c r="H385" s="21"/>
      <c r="I385" s="21"/>
      <c r="J385" s="21"/>
    </row>
    <row r="386" spans="1:10" x14ac:dyDescent="0.2">
      <c r="A386" s="21"/>
      <c r="B386" s="21"/>
      <c r="C386" s="21"/>
      <c r="D386" s="21"/>
      <c r="E386" s="21"/>
      <c r="F386" s="21"/>
      <c r="G386" s="21"/>
      <c r="H386" s="21"/>
      <c r="I386" s="21"/>
      <c r="J386" s="21"/>
    </row>
    <row r="387" spans="1:10" x14ac:dyDescent="0.2">
      <c r="A387" s="21"/>
      <c r="B387" s="21"/>
      <c r="C387" s="21"/>
      <c r="D387" s="21"/>
      <c r="E387" s="21"/>
      <c r="F387" s="21"/>
      <c r="G387" s="21"/>
      <c r="H387" s="21"/>
      <c r="I387" s="21"/>
      <c r="J387" s="21"/>
    </row>
    <row r="388" spans="1:10" x14ac:dyDescent="0.2">
      <c r="A388" s="21"/>
      <c r="B388" s="21"/>
      <c r="C388" s="21"/>
      <c r="D388" s="21"/>
      <c r="E388" s="21"/>
      <c r="F388" s="21"/>
      <c r="G388" s="21"/>
      <c r="H388" s="21"/>
      <c r="I388" s="21"/>
      <c r="J388" s="21"/>
    </row>
    <row r="389" spans="1:10" x14ac:dyDescent="0.2">
      <c r="A389" s="21"/>
      <c r="B389" s="21"/>
      <c r="C389" s="21"/>
      <c r="D389" s="21"/>
      <c r="E389" s="21"/>
      <c r="F389" s="21"/>
      <c r="G389" s="21"/>
      <c r="H389" s="21"/>
      <c r="I389" s="21"/>
      <c r="J389" s="21"/>
    </row>
    <row r="390" spans="1:10" x14ac:dyDescent="0.2">
      <c r="A390" s="21"/>
      <c r="B390" s="21"/>
      <c r="C390" s="21"/>
      <c r="D390" s="21"/>
      <c r="E390" s="21"/>
      <c r="F390" s="21"/>
      <c r="G390" s="21"/>
      <c r="H390" s="21"/>
      <c r="I390" s="21"/>
      <c r="J390" s="21"/>
    </row>
    <row r="391" spans="1:10" x14ac:dyDescent="0.2">
      <c r="A391" s="21"/>
      <c r="B391" s="21"/>
      <c r="C391" s="21"/>
      <c r="D391" s="21"/>
      <c r="E391" s="21"/>
      <c r="F391" s="21"/>
      <c r="G391" s="21"/>
      <c r="H391" s="21"/>
      <c r="I391" s="21"/>
      <c r="J391" s="21"/>
    </row>
    <row r="392" spans="1:10" x14ac:dyDescent="0.2">
      <c r="A392" s="21"/>
      <c r="B392" s="21"/>
      <c r="C392" s="21"/>
      <c r="D392" s="21"/>
      <c r="E392" s="21"/>
      <c r="F392" s="21"/>
      <c r="G392" s="21"/>
      <c r="H392" s="21"/>
      <c r="I392" s="21"/>
      <c r="J392" s="21"/>
    </row>
    <row r="393" spans="1:10" x14ac:dyDescent="0.2">
      <c r="A393" s="21"/>
      <c r="B393" s="21"/>
      <c r="C393" s="21"/>
      <c r="D393" s="21"/>
      <c r="E393" s="21"/>
      <c r="F393" s="21"/>
      <c r="G393" s="21"/>
      <c r="H393" s="21"/>
      <c r="I393" s="21"/>
      <c r="J393" s="21"/>
    </row>
    <row r="394" spans="1:10" x14ac:dyDescent="0.2">
      <c r="A394" s="21"/>
      <c r="B394" s="21"/>
      <c r="C394" s="21"/>
      <c r="D394" s="21"/>
      <c r="E394" s="21"/>
      <c r="F394" s="21"/>
      <c r="G394" s="21"/>
      <c r="H394" s="21"/>
      <c r="I394" s="21"/>
      <c r="J394" s="21"/>
    </row>
    <row r="395" spans="1:10" x14ac:dyDescent="0.2">
      <c r="A395" s="21"/>
      <c r="B395" s="21"/>
      <c r="C395" s="21"/>
      <c r="D395" s="21"/>
      <c r="E395" s="21"/>
      <c r="F395" s="21"/>
      <c r="G395" s="21"/>
      <c r="H395" s="21"/>
      <c r="I395" s="21"/>
      <c r="J395" s="21"/>
    </row>
    <row r="396" spans="1:10" x14ac:dyDescent="0.2">
      <c r="A396" s="21"/>
      <c r="B396" s="21"/>
      <c r="C396" s="21"/>
      <c r="D396" s="21"/>
      <c r="E396" s="21"/>
      <c r="F396" s="21"/>
      <c r="G396" s="21"/>
      <c r="H396" s="21"/>
      <c r="I396" s="21"/>
      <c r="J396" s="21"/>
    </row>
    <row r="397" spans="1:10" x14ac:dyDescent="0.2">
      <c r="A397" s="21"/>
      <c r="B397" s="21"/>
      <c r="C397" s="21"/>
      <c r="D397" s="21"/>
      <c r="E397" s="21"/>
      <c r="F397" s="21"/>
      <c r="G397" s="21"/>
      <c r="H397" s="21"/>
      <c r="I397" s="21"/>
      <c r="J397" s="21"/>
    </row>
    <row r="398" spans="1:10" x14ac:dyDescent="0.2">
      <c r="A398" s="21"/>
      <c r="B398" s="21"/>
      <c r="C398" s="21"/>
      <c r="D398" s="21"/>
      <c r="E398" s="21"/>
      <c r="F398" s="21"/>
      <c r="G398" s="21"/>
      <c r="H398" s="21"/>
      <c r="I398" s="21"/>
      <c r="J398" s="21"/>
    </row>
    <row r="399" spans="1:10" x14ac:dyDescent="0.2">
      <c r="A399" s="21"/>
      <c r="B399" s="21"/>
      <c r="C399" s="21"/>
      <c r="D399" s="21"/>
      <c r="E399" s="21"/>
      <c r="F399" s="21"/>
      <c r="G399" s="21"/>
      <c r="H399" s="21"/>
      <c r="I399" s="21"/>
      <c r="J399" s="21"/>
    </row>
    <row r="400" spans="1:10" x14ac:dyDescent="0.2">
      <c r="A400" s="21"/>
      <c r="B400" s="21"/>
      <c r="C400" s="21"/>
      <c r="D400" s="21"/>
      <c r="E400" s="21"/>
      <c r="F400" s="21"/>
      <c r="G400" s="21"/>
      <c r="H400" s="21"/>
      <c r="I400" s="21"/>
      <c r="J400" s="21"/>
    </row>
    <row r="401" spans="1:10" x14ac:dyDescent="0.2">
      <c r="A401" s="21"/>
      <c r="B401" s="21"/>
      <c r="C401" s="21"/>
      <c r="D401" s="21"/>
      <c r="E401" s="21"/>
      <c r="F401" s="21"/>
      <c r="G401" s="21"/>
      <c r="H401" s="21"/>
      <c r="I401" s="21"/>
      <c r="J401" s="21"/>
    </row>
    <row r="402" spans="1:10" x14ac:dyDescent="0.2">
      <c r="A402" s="21"/>
      <c r="B402" s="21"/>
      <c r="C402" s="21"/>
      <c r="D402" s="21"/>
      <c r="E402" s="21"/>
      <c r="F402" s="21"/>
      <c r="G402" s="21"/>
      <c r="H402" s="21"/>
      <c r="I402" s="21"/>
      <c r="J402" s="21"/>
    </row>
    <row r="403" spans="1:10" x14ac:dyDescent="0.2">
      <c r="A403" s="21"/>
      <c r="B403" s="21"/>
      <c r="C403" s="21"/>
      <c r="D403" s="21"/>
      <c r="E403" s="21"/>
      <c r="F403" s="21"/>
      <c r="G403" s="21"/>
      <c r="H403" s="21"/>
      <c r="I403" s="21"/>
      <c r="J403" s="21"/>
    </row>
    <row r="404" spans="1:10" x14ac:dyDescent="0.2">
      <c r="A404" s="21"/>
      <c r="B404" s="21"/>
      <c r="C404" s="21"/>
      <c r="D404" s="21"/>
      <c r="E404" s="21"/>
      <c r="F404" s="21"/>
      <c r="G404" s="21"/>
      <c r="H404" s="21"/>
      <c r="I404" s="21"/>
      <c r="J404" s="21"/>
    </row>
    <row r="405" spans="1:10" x14ac:dyDescent="0.2">
      <c r="A405" s="21"/>
      <c r="B405" s="21"/>
      <c r="C405" s="21"/>
      <c r="D405" s="21"/>
      <c r="E405" s="21"/>
      <c r="F405" s="21"/>
      <c r="G405" s="21"/>
      <c r="H405" s="21"/>
      <c r="I405" s="21"/>
      <c r="J405" s="21"/>
    </row>
    <row r="406" spans="1:10" x14ac:dyDescent="0.2">
      <c r="A406" s="21"/>
      <c r="B406" s="21"/>
      <c r="C406" s="21"/>
      <c r="D406" s="21"/>
      <c r="E406" s="21"/>
      <c r="F406" s="21"/>
      <c r="G406" s="21"/>
      <c r="H406" s="21"/>
      <c r="I406" s="21"/>
      <c r="J406" s="21"/>
    </row>
    <row r="407" spans="1:10" x14ac:dyDescent="0.2">
      <c r="A407" s="21"/>
      <c r="B407" s="21"/>
      <c r="C407" s="21"/>
      <c r="D407" s="21"/>
      <c r="E407" s="21"/>
      <c r="F407" s="21"/>
      <c r="G407" s="21"/>
      <c r="H407" s="21"/>
      <c r="I407" s="21"/>
      <c r="J407" s="21"/>
    </row>
    <row r="408" spans="1:10" x14ac:dyDescent="0.2">
      <c r="A408" s="21"/>
      <c r="B408" s="21"/>
      <c r="C408" s="21"/>
      <c r="D408" s="21"/>
      <c r="E408" s="21"/>
      <c r="F408" s="21"/>
      <c r="G408" s="21"/>
      <c r="H408" s="21"/>
      <c r="I408" s="21"/>
      <c r="J408" s="21"/>
    </row>
    <row r="409" spans="1:10" x14ac:dyDescent="0.2">
      <c r="A409" s="21"/>
      <c r="B409" s="21"/>
      <c r="C409" s="21"/>
      <c r="D409" s="21"/>
      <c r="E409" s="21"/>
      <c r="F409" s="21"/>
      <c r="G409" s="21"/>
      <c r="H409" s="21"/>
      <c r="I409" s="21"/>
      <c r="J409" s="21"/>
    </row>
    <row r="410" spans="1:10" x14ac:dyDescent="0.2">
      <c r="A410" s="21"/>
      <c r="B410" s="21"/>
      <c r="C410" s="21"/>
      <c r="D410" s="21"/>
      <c r="E410" s="21"/>
      <c r="F410" s="21"/>
      <c r="G410" s="21"/>
      <c r="H410" s="21"/>
      <c r="I410" s="21"/>
      <c r="J410" s="21"/>
    </row>
    <row r="411" spans="1:10" x14ac:dyDescent="0.2">
      <c r="A411" s="21"/>
      <c r="B411" s="21"/>
      <c r="C411" s="21"/>
      <c r="D411" s="21"/>
      <c r="E411" s="21"/>
      <c r="F411" s="21"/>
      <c r="G411" s="21"/>
      <c r="H411" s="21"/>
      <c r="I411" s="21"/>
      <c r="J411" s="21"/>
    </row>
    <row r="412" spans="1:10" x14ac:dyDescent="0.2">
      <c r="A412" s="21"/>
      <c r="B412" s="21"/>
      <c r="C412" s="21"/>
      <c r="D412" s="21"/>
      <c r="E412" s="21"/>
      <c r="F412" s="21"/>
      <c r="G412" s="21"/>
      <c r="H412" s="21"/>
      <c r="I412" s="21"/>
      <c r="J412" s="21"/>
    </row>
    <row r="413" spans="1:10" x14ac:dyDescent="0.2">
      <c r="A413" s="21"/>
      <c r="B413" s="21"/>
      <c r="C413" s="21"/>
      <c r="D413" s="21"/>
      <c r="E413" s="21"/>
      <c r="F413" s="21"/>
      <c r="G413" s="21"/>
      <c r="H413" s="21"/>
      <c r="I413" s="21"/>
      <c r="J413" s="21"/>
    </row>
    <row r="414" spans="1:10" x14ac:dyDescent="0.2">
      <c r="A414" s="21"/>
      <c r="B414" s="21"/>
      <c r="C414" s="21"/>
      <c r="D414" s="21"/>
      <c r="E414" s="21"/>
      <c r="F414" s="21"/>
      <c r="G414" s="21"/>
      <c r="H414" s="21"/>
      <c r="I414" s="21"/>
      <c r="J414" s="21"/>
    </row>
    <row r="415" spans="1:10" x14ac:dyDescent="0.2">
      <c r="A415" s="21"/>
      <c r="B415" s="21"/>
      <c r="C415" s="21"/>
      <c r="D415" s="21"/>
      <c r="E415" s="21"/>
      <c r="F415" s="21"/>
      <c r="G415" s="21"/>
      <c r="H415" s="21"/>
      <c r="I415" s="21"/>
      <c r="J415" s="21"/>
    </row>
    <row r="416" spans="1:10" x14ac:dyDescent="0.2">
      <c r="A416" s="21"/>
      <c r="B416" s="21"/>
      <c r="C416" s="21"/>
      <c r="D416" s="21"/>
      <c r="E416" s="21"/>
      <c r="F416" s="21"/>
      <c r="G416" s="21"/>
      <c r="H416" s="21"/>
      <c r="I416" s="21"/>
      <c r="J416" s="21"/>
    </row>
    <row r="417" spans="1:10" x14ac:dyDescent="0.2">
      <c r="A417" s="21"/>
      <c r="B417" s="21"/>
      <c r="C417" s="21"/>
      <c r="D417" s="21"/>
      <c r="E417" s="21"/>
      <c r="F417" s="21"/>
      <c r="G417" s="21"/>
      <c r="H417" s="21"/>
      <c r="I417" s="21"/>
      <c r="J417" s="21"/>
    </row>
    <row r="418" spans="1:10" x14ac:dyDescent="0.2">
      <c r="A418" s="21"/>
      <c r="B418" s="21"/>
      <c r="C418" s="21"/>
      <c r="D418" s="21"/>
      <c r="E418" s="21"/>
      <c r="F418" s="21"/>
      <c r="G418" s="21"/>
      <c r="H418" s="21"/>
      <c r="I418" s="21"/>
      <c r="J418" s="21"/>
    </row>
    <row r="419" spans="1:10" x14ac:dyDescent="0.2">
      <c r="A419" s="21"/>
      <c r="B419" s="21"/>
      <c r="C419" s="21"/>
      <c r="D419" s="21"/>
      <c r="E419" s="21"/>
      <c r="F419" s="21"/>
      <c r="G419" s="21"/>
      <c r="H419" s="21"/>
      <c r="I419" s="21"/>
      <c r="J419" s="21"/>
    </row>
    <row r="420" spans="1:10" x14ac:dyDescent="0.2">
      <c r="A420" s="21"/>
      <c r="B420" s="21"/>
      <c r="C420" s="21"/>
      <c r="D420" s="21"/>
      <c r="E420" s="21"/>
      <c r="F420" s="21"/>
      <c r="G420" s="21"/>
      <c r="H420" s="21"/>
      <c r="I420" s="21"/>
      <c r="J420" s="21"/>
    </row>
    <row r="421" spans="1:10" x14ac:dyDescent="0.2">
      <c r="A421" s="21"/>
      <c r="B421" s="21"/>
      <c r="C421" s="21"/>
      <c r="D421" s="21"/>
      <c r="E421" s="21"/>
      <c r="F421" s="21"/>
      <c r="G421" s="21"/>
      <c r="H421" s="21"/>
      <c r="I421" s="21"/>
      <c r="J421" s="21"/>
    </row>
    <row r="422" spans="1:10" x14ac:dyDescent="0.2">
      <c r="A422" s="21"/>
      <c r="B422" s="21"/>
      <c r="C422" s="21"/>
      <c r="D422" s="21"/>
      <c r="E422" s="21"/>
      <c r="F422" s="21"/>
      <c r="G422" s="21"/>
      <c r="H422" s="21"/>
      <c r="I422" s="21"/>
      <c r="J422" s="21"/>
    </row>
    <row r="423" spans="1:10" x14ac:dyDescent="0.2">
      <c r="A423" s="21"/>
      <c r="B423" s="21"/>
      <c r="C423" s="21"/>
      <c r="D423" s="21"/>
      <c r="E423" s="21"/>
      <c r="F423" s="21"/>
      <c r="G423" s="21"/>
      <c r="H423" s="21"/>
      <c r="I423" s="21"/>
      <c r="J423" s="21"/>
    </row>
    <row r="424" spans="1:10" x14ac:dyDescent="0.2">
      <c r="A424" s="21"/>
      <c r="B424" s="21"/>
      <c r="C424" s="21"/>
      <c r="D424" s="21"/>
      <c r="E424" s="21"/>
      <c r="F424" s="21"/>
      <c r="G424" s="21"/>
      <c r="H424" s="21"/>
      <c r="I424" s="21"/>
      <c r="J424" s="21"/>
    </row>
    <row r="425" spans="1:10" x14ac:dyDescent="0.2">
      <c r="A425" s="21"/>
      <c r="B425" s="21"/>
      <c r="C425" s="21"/>
      <c r="D425" s="21"/>
      <c r="E425" s="21"/>
      <c r="F425" s="21"/>
      <c r="G425" s="21"/>
      <c r="H425" s="21"/>
      <c r="I425" s="21"/>
      <c r="J425" s="21"/>
    </row>
    <row r="426" spans="1:10" x14ac:dyDescent="0.2">
      <c r="A426" s="21"/>
      <c r="B426" s="21"/>
      <c r="C426" s="21"/>
      <c r="D426" s="21"/>
      <c r="E426" s="21"/>
      <c r="F426" s="21"/>
      <c r="G426" s="21"/>
      <c r="H426" s="21"/>
      <c r="I426" s="21"/>
      <c r="J426" s="21"/>
    </row>
    <row r="427" spans="1:10" x14ac:dyDescent="0.2">
      <c r="A427" s="21"/>
      <c r="B427" s="21"/>
      <c r="C427" s="21"/>
      <c r="D427" s="21"/>
      <c r="E427" s="21"/>
      <c r="F427" s="21"/>
      <c r="G427" s="21"/>
      <c r="H427" s="21"/>
      <c r="I427" s="21"/>
      <c r="J427" s="21"/>
    </row>
    <row r="428" spans="1:10" x14ac:dyDescent="0.2">
      <c r="A428" s="21"/>
      <c r="B428" s="21"/>
      <c r="C428" s="21"/>
      <c r="D428" s="21"/>
      <c r="E428" s="21"/>
      <c r="F428" s="21"/>
      <c r="G428" s="21"/>
      <c r="H428" s="21"/>
      <c r="I428" s="21"/>
      <c r="J428" s="21"/>
    </row>
    <row r="429" spans="1:10" x14ac:dyDescent="0.2">
      <c r="A429" s="21"/>
      <c r="B429" s="21"/>
      <c r="C429" s="21"/>
      <c r="D429" s="21"/>
      <c r="E429" s="21"/>
      <c r="F429" s="21"/>
      <c r="G429" s="21"/>
      <c r="H429" s="21"/>
      <c r="I429" s="21"/>
      <c r="J429" s="21"/>
    </row>
    <row r="430" spans="1:10" x14ac:dyDescent="0.2">
      <c r="A430" s="21"/>
      <c r="B430" s="21"/>
      <c r="C430" s="21"/>
      <c r="D430" s="21"/>
      <c r="E430" s="21"/>
      <c r="F430" s="21"/>
      <c r="G430" s="21"/>
      <c r="H430" s="21"/>
      <c r="I430" s="21"/>
      <c r="J430" s="21"/>
    </row>
    <row r="431" spans="1:10" x14ac:dyDescent="0.2">
      <c r="A431" s="21"/>
      <c r="B431" s="21"/>
      <c r="C431" s="21"/>
      <c r="D431" s="21"/>
      <c r="E431" s="21"/>
      <c r="F431" s="21"/>
      <c r="G431" s="21"/>
      <c r="H431" s="21"/>
      <c r="I431" s="21"/>
      <c r="J431" s="21"/>
    </row>
    <row r="432" spans="1:10" x14ac:dyDescent="0.2">
      <c r="A432" s="21"/>
      <c r="B432" s="21"/>
      <c r="C432" s="21"/>
      <c r="D432" s="21"/>
      <c r="E432" s="21"/>
      <c r="F432" s="21"/>
      <c r="G432" s="21"/>
      <c r="H432" s="21"/>
      <c r="I432" s="21"/>
      <c r="J432" s="21"/>
    </row>
    <row r="433" spans="1:10" x14ac:dyDescent="0.2">
      <c r="A433" s="21"/>
      <c r="B433" s="21"/>
      <c r="C433" s="21"/>
      <c r="D433" s="21"/>
      <c r="E433" s="21"/>
      <c r="F433" s="21"/>
      <c r="G433" s="21"/>
      <c r="H433" s="21"/>
      <c r="I433" s="21"/>
      <c r="J433" s="21"/>
    </row>
    <row r="434" spans="1:10" x14ac:dyDescent="0.2">
      <c r="A434" s="21"/>
      <c r="B434" s="21"/>
      <c r="C434" s="21"/>
      <c r="D434" s="21"/>
      <c r="E434" s="21"/>
      <c r="F434" s="21"/>
      <c r="G434" s="21"/>
      <c r="H434" s="21"/>
      <c r="I434" s="21"/>
      <c r="J434" s="21"/>
    </row>
    <row r="435" spans="1:10" x14ac:dyDescent="0.2">
      <c r="A435" s="21"/>
      <c r="B435" s="21"/>
      <c r="C435" s="21"/>
      <c r="D435" s="21"/>
      <c r="E435" s="21"/>
      <c r="F435" s="21"/>
      <c r="G435" s="21"/>
      <c r="H435" s="21"/>
      <c r="I435" s="21"/>
      <c r="J435" s="21"/>
    </row>
    <row r="436" spans="1:10" x14ac:dyDescent="0.2">
      <c r="A436" s="21"/>
      <c r="B436" s="21"/>
      <c r="C436" s="21"/>
      <c r="D436" s="21"/>
      <c r="E436" s="21"/>
      <c r="F436" s="21"/>
      <c r="G436" s="21"/>
      <c r="H436" s="21"/>
      <c r="I436" s="21"/>
      <c r="J436" s="21"/>
    </row>
    <row r="437" spans="1:10" x14ac:dyDescent="0.2">
      <c r="A437" s="21"/>
      <c r="B437" s="21"/>
      <c r="C437" s="21"/>
      <c r="D437" s="21"/>
      <c r="E437" s="21"/>
      <c r="F437" s="21"/>
      <c r="G437" s="21"/>
      <c r="H437" s="21"/>
      <c r="I437" s="21"/>
      <c r="J437" s="21"/>
    </row>
    <row r="438" spans="1:10" x14ac:dyDescent="0.2">
      <c r="A438" s="21"/>
      <c r="B438" s="21"/>
      <c r="C438" s="21"/>
      <c r="D438" s="21"/>
      <c r="E438" s="21"/>
      <c r="F438" s="21"/>
      <c r="G438" s="21"/>
      <c r="H438" s="21"/>
      <c r="I438" s="21"/>
      <c r="J438" s="21"/>
    </row>
    <row r="439" spans="1:10" x14ac:dyDescent="0.2">
      <c r="A439" s="21"/>
      <c r="B439" s="21"/>
      <c r="C439" s="21"/>
      <c r="D439" s="21"/>
      <c r="E439" s="21"/>
      <c r="F439" s="21"/>
      <c r="G439" s="21"/>
      <c r="H439" s="21"/>
      <c r="I439" s="21"/>
      <c r="J439" s="21"/>
    </row>
    <row r="440" spans="1:10" x14ac:dyDescent="0.2">
      <c r="A440" s="21"/>
      <c r="B440" s="21"/>
      <c r="C440" s="21"/>
      <c r="D440" s="21"/>
      <c r="E440" s="21"/>
      <c r="F440" s="21"/>
      <c r="G440" s="21"/>
      <c r="H440" s="21"/>
      <c r="I440" s="21"/>
      <c r="J440" s="21"/>
    </row>
    <row r="441" spans="1:10" x14ac:dyDescent="0.2">
      <c r="A441" s="21"/>
      <c r="B441" s="21"/>
      <c r="C441" s="21"/>
      <c r="D441" s="21"/>
      <c r="E441" s="21"/>
      <c r="F441" s="21"/>
      <c r="G441" s="21"/>
      <c r="H441" s="21"/>
      <c r="I441" s="21"/>
      <c r="J441" s="21"/>
    </row>
    <row r="442" spans="1:10" x14ac:dyDescent="0.2">
      <c r="A442" s="21"/>
      <c r="B442" s="21"/>
      <c r="C442" s="21"/>
      <c r="D442" s="21"/>
      <c r="E442" s="21"/>
      <c r="F442" s="21"/>
      <c r="G442" s="21"/>
      <c r="H442" s="21"/>
      <c r="I442" s="21"/>
      <c r="J442" s="21"/>
    </row>
    <row r="443" spans="1:10" x14ac:dyDescent="0.2">
      <c r="A443" s="21"/>
      <c r="B443" s="21"/>
      <c r="C443" s="21"/>
      <c r="D443" s="21"/>
      <c r="E443" s="21"/>
      <c r="F443" s="21"/>
      <c r="G443" s="21"/>
      <c r="H443" s="21"/>
      <c r="I443" s="21"/>
      <c r="J443" s="21"/>
    </row>
    <row r="444" spans="1:10" x14ac:dyDescent="0.2">
      <c r="A444" s="21"/>
      <c r="B444" s="21"/>
      <c r="C444" s="21"/>
      <c r="D444" s="21"/>
      <c r="E444" s="21"/>
      <c r="F444" s="21"/>
      <c r="G444" s="21"/>
      <c r="H444" s="21"/>
      <c r="I444" s="21"/>
      <c r="J444" s="21"/>
    </row>
    <row r="445" spans="1:10" x14ac:dyDescent="0.2">
      <c r="A445" s="21"/>
      <c r="B445" s="21"/>
      <c r="C445" s="21"/>
      <c r="D445" s="21"/>
      <c r="E445" s="21"/>
      <c r="F445" s="21"/>
      <c r="G445" s="21"/>
      <c r="H445" s="21"/>
      <c r="I445" s="21"/>
      <c r="J445" s="21"/>
    </row>
    <row r="446" spans="1:10" x14ac:dyDescent="0.2">
      <c r="A446" s="21"/>
      <c r="B446" s="21"/>
      <c r="C446" s="21"/>
      <c r="D446" s="21"/>
      <c r="E446" s="21"/>
      <c r="F446" s="21"/>
      <c r="G446" s="21"/>
      <c r="H446" s="21"/>
      <c r="I446" s="21"/>
      <c r="J446" s="21"/>
    </row>
    <row r="447" spans="1:10" x14ac:dyDescent="0.2">
      <c r="A447" s="21"/>
      <c r="B447" s="21"/>
      <c r="C447" s="21"/>
      <c r="D447" s="21"/>
      <c r="E447" s="21"/>
      <c r="F447" s="21"/>
      <c r="G447" s="21"/>
      <c r="H447" s="21"/>
      <c r="I447" s="21"/>
      <c r="J447" s="21"/>
    </row>
    <row r="448" spans="1:10" x14ac:dyDescent="0.2">
      <c r="A448" s="21"/>
      <c r="B448" s="21"/>
      <c r="C448" s="21"/>
      <c r="D448" s="21"/>
      <c r="E448" s="21"/>
      <c r="F448" s="21"/>
      <c r="G448" s="21"/>
      <c r="H448" s="21"/>
      <c r="I448" s="21"/>
      <c r="J448" s="21"/>
    </row>
    <row r="449" spans="1:10" x14ac:dyDescent="0.2">
      <c r="A449" s="21"/>
      <c r="B449" s="21"/>
      <c r="C449" s="21"/>
      <c r="D449" s="21"/>
      <c r="E449" s="21"/>
      <c r="F449" s="21"/>
      <c r="G449" s="21"/>
      <c r="H449" s="21"/>
      <c r="I449" s="21"/>
      <c r="J449" s="21"/>
    </row>
    <row r="450" spans="1:10" x14ac:dyDescent="0.2">
      <c r="A450" s="21"/>
      <c r="B450" s="21"/>
      <c r="C450" s="21"/>
      <c r="D450" s="21"/>
      <c r="E450" s="21"/>
      <c r="F450" s="21"/>
      <c r="G450" s="21"/>
      <c r="H450" s="21"/>
      <c r="I450" s="21"/>
      <c r="J450" s="21"/>
    </row>
    <row r="451" spans="1:10" x14ac:dyDescent="0.2">
      <c r="A451" s="21"/>
      <c r="B451" s="21"/>
      <c r="C451" s="21"/>
      <c r="D451" s="21"/>
      <c r="E451" s="21"/>
      <c r="F451" s="21"/>
      <c r="G451" s="21"/>
      <c r="H451" s="21"/>
      <c r="I451" s="21"/>
      <c r="J451" s="21"/>
    </row>
    <row r="452" spans="1:10" x14ac:dyDescent="0.2">
      <c r="A452" s="21"/>
      <c r="B452" s="21"/>
      <c r="C452" s="21"/>
      <c r="D452" s="21"/>
      <c r="E452" s="21"/>
      <c r="F452" s="21"/>
      <c r="G452" s="21"/>
      <c r="H452" s="21"/>
      <c r="I452" s="21"/>
      <c r="J452" s="21"/>
    </row>
    <row r="453" spans="1:10" x14ac:dyDescent="0.2">
      <c r="A453" s="21"/>
      <c r="B453" s="21"/>
      <c r="C453" s="21"/>
      <c r="D453" s="21"/>
      <c r="E453" s="21"/>
      <c r="F453" s="21"/>
      <c r="G453" s="21"/>
      <c r="H453" s="21"/>
      <c r="I453" s="21"/>
      <c r="J453" s="21"/>
    </row>
    <row r="454" spans="1:10" x14ac:dyDescent="0.2">
      <c r="A454" s="21"/>
      <c r="B454" s="21"/>
      <c r="C454" s="21"/>
      <c r="D454" s="21"/>
      <c r="E454" s="21"/>
      <c r="F454" s="21"/>
      <c r="G454" s="21"/>
      <c r="H454" s="21"/>
      <c r="I454" s="21"/>
      <c r="J454" s="21"/>
    </row>
    <row r="455" spans="1:10" x14ac:dyDescent="0.2">
      <c r="A455" s="21"/>
      <c r="B455" s="21"/>
      <c r="C455" s="21"/>
      <c r="D455" s="21"/>
      <c r="E455" s="21"/>
      <c r="F455" s="21"/>
      <c r="G455" s="21"/>
      <c r="H455" s="21"/>
      <c r="I455" s="21"/>
      <c r="J455" s="21"/>
    </row>
    <row r="456" spans="1:10" x14ac:dyDescent="0.2">
      <c r="A456" s="21"/>
      <c r="B456" s="21"/>
      <c r="C456" s="21"/>
      <c r="D456" s="21"/>
      <c r="E456" s="21"/>
      <c r="F456" s="21"/>
      <c r="G456" s="21"/>
      <c r="H456" s="21"/>
      <c r="I456" s="21"/>
      <c r="J456" s="21"/>
    </row>
    <row r="457" spans="1:10" x14ac:dyDescent="0.2">
      <c r="A457" s="21"/>
      <c r="B457" s="21"/>
      <c r="C457" s="21"/>
      <c r="D457" s="21"/>
      <c r="E457" s="21"/>
      <c r="F457" s="21"/>
      <c r="G457" s="21"/>
      <c r="H457" s="21"/>
      <c r="I457" s="21"/>
      <c r="J457" s="21"/>
    </row>
    <row r="458" spans="1:10" x14ac:dyDescent="0.2">
      <c r="A458" s="21"/>
      <c r="B458" s="21"/>
      <c r="C458" s="21"/>
      <c r="D458" s="21"/>
      <c r="E458" s="21"/>
      <c r="F458" s="21"/>
      <c r="G458" s="21"/>
      <c r="H458" s="21"/>
      <c r="I458" s="21"/>
      <c r="J458" s="21"/>
    </row>
    <row r="459" spans="1:10" x14ac:dyDescent="0.2">
      <c r="A459" s="21"/>
      <c r="B459" s="21"/>
      <c r="C459" s="21"/>
      <c r="D459" s="21"/>
      <c r="E459" s="21"/>
      <c r="F459" s="21"/>
      <c r="G459" s="21"/>
      <c r="H459" s="21"/>
      <c r="I459" s="21"/>
      <c r="J459" s="21"/>
    </row>
    <row r="460" spans="1:10" x14ac:dyDescent="0.2">
      <c r="A460" s="21"/>
      <c r="B460" s="21"/>
      <c r="C460" s="21"/>
      <c r="D460" s="21"/>
      <c r="E460" s="21"/>
      <c r="F460" s="21"/>
      <c r="G460" s="21"/>
      <c r="H460" s="21"/>
      <c r="I460" s="21"/>
      <c r="J460" s="21"/>
    </row>
    <row r="461" spans="1:10" x14ac:dyDescent="0.2">
      <c r="A461" s="21"/>
      <c r="B461" s="21"/>
      <c r="C461" s="21"/>
      <c r="D461" s="21"/>
      <c r="E461" s="21"/>
      <c r="F461" s="21"/>
      <c r="G461" s="21"/>
      <c r="H461" s="21"/>
      <c r="I461" s="21"/>
      <c r="J461" s="21"/>
    </row>
    <row r="462" spans="1:10" x14ac:dyDescent="0.2">
      <c r="A462" s="21"/>
      <c r="B462" s="21"/>
      <c r="C462" s="21"/>
      <c r="D462" s="21"/>
      <c r="E462" s="21"/>
      <c r="F462" s="21"/>
      <c r="G462" s="21"/>
      <c r="H462" s="21"/>
      <c r="I462" s="21"/>
      <c r="J462" s="21"/>
    </row>
    <row r="463" spans="1:10" x14ac:dyDescent="0.2">
      <c r="A463" s="21"/>
      <c r="B463" s="21"/>
      <c r="C463" s="21"/>
      <c r="D463" s="21"/>
      <c r="E463" s="21"/>
      <c r="F463" s="21"/>
      <c r="G463" s="21"/>
      <c r="H463" s="21"/>
      <c r="I463" s="21"/>
      <c r="J463" s="21"/>
    </row>
    <row r="464" spans="1:10" x14ac:dyDescent="0.2">
      <c r="A464" s="21"/>
      <c r="B464" s="21"/>
      <c r="C464" s="21"/>
      <c r="D464" s="21"/>
      <c r="E464" s="21"/>
      <c r="F464" s="21"/>
      <c r="G464" s="21"/>
      <c r="H464" s="21"/>
      <c r="I464" s="21"/>
      <c r="J464" s="21"/>
    </row>
    <row r="465" spans="1:10" x14ac:dyDescent="0.2">
      <c r="A465" s="21"/>
      <c r="B465" s="21"/>
      <c r="C465" s="21"/>
      <c r="D465" s="21"/>
      <c r="E465" s="21"/>
      <c r="F465" s="21"/>
      <c r="G465" s="21"/>
      <c r="H465" s="21"/>
      <c r="I465" s="21"/>
      <c r="J465" s="21"/>
    </row>
    <row r="466" spans="1:10" x14ac:dyDescent="0.2">
      <c r="A466" s="21"/>
      <c r="B466" s="21"/>
      <c r="C466" s="21"/>
      <c r="D466" s="21"/>
      <c r="E466" s="21"/>
      <c r="F466" s="21"/>
      <c r="G466" s="21"/>
      <c r="H466" s="21"/>
      <c r="I466" s="21"/>
      <c r="J466" s="21"/>
    </row>
    <row r="467" spans="1:10" x14ac:dyDescent="0.2">
      <c r="A467" s="21"/>
      <c r="B467" s="21"/>
      <c r="C467" s="21"/>
      <c r="D467" s="21"/>
      <c r="E467" s="21"/>
      <c r="F467" s="21"/>
      <c r="G467" s="21"/>
      <c r="H467" s="21"/>
      <c r="I467" s="21"/>
      <c r="J467" s="21"/>
    </row>
    <row r="468" spans="1:10" x14ac:dyDescent="0.2">
      <c r="A468" s="21"/>
      <c r="B468" s="21"/>
      <c r="C468" s="21"/>
      <c r="D468" s="21"/>
      <c r="E468" s="21"/>
      <c r="F468" s="21"/>
      <c r="G468" s="21"/>
      <c r="H468" s="21"/>
      <c r="I468" s="21"/>
      <c r="J468" s="21"/>
    </row>
    <row r="469" spans="1:10" x14ac:dyDescent="0.2">
      <c r="A469" s="21"/>
      <c r="B469" s="21"/>
      <c r="C469" s="21"/>
      <c r="D469" s="21"/>
      <c r="E469" s="21"/>
      <c r="F469" s="21"/>
      <c r="G469" s="21"/>
      <c r="H469" s="21"/>
      <c r="I469" s="21"/>
      <c r="J469" s="21"/>
    </row>
    <row r="470" spans="1:10" x14ac:dyDescent="0.2">
      <c r="A470" s="21"/>
      <c r="B470" s="21"/>
      <c r="C470" s="21"/>
      <c r="D470" s="21"/>
      <c r="E470" s="21"/>
      <c r="F470" s="21"/>
      <c r="G470" s="21"/>
      <c r="H470" s="21"/>
      <c r="I470" s="21"/>
      <c r="J470" s="21"/>
    </row>
    <row r="471" spans="1:10" x14ac:dyDescent="0.2">
      <c r="A471" s="21"/>
      <c r="B471" s="21"/>
      <c r="C471" s="21"/>
      <c r="D471" s="21"/>
      <c r="E471" s="21"/>
      <c r="F471" s="21"/>
      <c r="G471" s="21"/>
      <c r="H471" s="21"/>
      <c r="I471" s="21"/>
      <c r="J471" s="21"/>
    </row>
    <row r="472" spans="1:10" x14ac:dyDescent="0.2">
      <c r="A472" s="21"/>
      <c r="B472" s="21"/>
      <c r="C472" s="21"/>
      <c r="D472" s="21"/>
      <c r="E472" s="21"/>
      <c r="F472" s="21"/>
      <c r="G472" s="21"/>
      <c r="H472" s="21"/>
      <c r="I472" s="21"/>
      <c r="J472" s="21"/>
    </row>
    <row r="473" spans="1:10" x14ac:dyDescent="0.2">
      <c r="A473" s="21"/>
      <c r="B473" s="21"/>
      <c r="C473" s="21"/>
      <c r="D473" s="21"/>
      <c r="E473" s="21"/>
      <c r="F473" s="21"/>
      <c r="G473" s="21"/>
      <c r="H473" s="21"/>
      <c r="I473" s="21"/>
      <c r="J473" s="21"/>
    </row>
    <row r="474" spans="1:10" x14ac:dyDescent="0.2">
      <c r="A474" s="21"/>
      <c r="B474" s="21"/>
      <c r="C474" s="21"/>
      <c r="D474" s="21"/>
      <c r="E474" s="21"/>
      <c r="F474" s="21"/>
      <c r="G474" s="21"/>
      <c r="H474" s="21"/>
      <c r="I474" s="21"/>
      <c r="J474" s="21"/>
    </row>
    <row r="475" spans="1:10" x14ac:dyDescent="0.2">
      <c r="A475" s="21"/>
      <c r="B475" s="21"/>
      <c r="C475" s="21"/>
      <c r="D475" s="21"/>
      <c r="E475" s="21"/>
      <c r="F475" s="21"/>
      <c r="G475" s="21"/>
      <c r="H475" s="21"/>
      <c r="I475" s="21"/>
      <c r="J475" s="21"/>
    </row>
    <row r="476" spans="1:10" x14ac:dyDescent="0.2">
      <c r="A476" s="21"/>
      <c r="B476" s="21"/>
      <c r="C476" s="21"/>
      <c r="D476" s="21"/>
      <c r="E476" s="21"/>
      <c r="F476" s="21"/>
      <c r="G476" s="21"/>
      <c r="H476" s="21"/>
      <c r="I476" s="21"/>
      <c r="J476" s="21"/>
    </row>
    <row r="477" spans="1:10" x14ac:dyDescent="0.2">
      <c r="A477" s="21"/>
      <c r="B477" s="21"/>
      <c r="C477" s="21"/>
      <c r="D477" s="21"/>
      <c r="E477" s="21"/>
      <c r="F477" s="21"/>
      <c r="G477" s="21"/>
      <c r="H477" s="21"/>
      <c r="I477" s="21"/>
      <c r="J477" s="21"/>
    </row>
    <row r="478" spans="1:10" x14ac:dyDescent="0.2">
      <c r="A478" s="21"/>
      <c r="B478" s="21"/>
      <c r="C478" s="21"/>
      <c r="D478" s="21"/>
      <c r="E478" s="21"/>
      <c r="F478" s="21"/>
      <c r="G478" s="21"/>
      <c r="H478" s="21"/>
      <c r="I478" s="21"/>
      <c r="J478" s="21"/>
    </row>
    <row r="479" spans="1:10" x14ac:dyDescent="0.2">
      <c r="A479" s="21"/>
      <c r="B479" s="21"/>
      <c r="C479" s="21"/>
      <c r="D479" s="21"/>
      <c r="E479" s="21"/>
      <c r="F479" s="21"/>
      <c r="G479" s="21"/>
      <c r="H479" s="21"/>
      <c r="I479" s="21"/>
      <c r="J479" s="21"/>
    </row>
    <row r="480" spans="1:10" x14ac:dyDescent="0.2">
      <c r="A480" s="21"/>
      <c r="B480" s="21"/>
      <c r="C480" s="21"/>
      <c r="D480" s="21"/>
      <c r="E480" s="21"/>
      <c r="F480" s="21"/>
      <c r="G480" s="21"/>
      <c r="H480" s="21"/>
      <c r="I480" s="21"/>
      <c r="J480" s="21"/>
    </row>
    <row r="481" spans="1:10" x14ac:dyDescent="0.2">
      <c r="A481" s="21"/>
      <c r="B481" s="21"/>
      <c r="C481" s="21"/>
      <c r="D481" s="21"/>
      <c r="E481" s="21"/>
      <c r="F481" s="21"/>
      <c r="G481" s="21"/>
      <c r="H481" s="21"/>
      <c r="I481" s="21"/>
      <c r="J481" s="21"/>
    </row>
    <row r="482" spans="1:10" x14ac:dyDescent="0.2">
      <c r="A482" s="21"/>
      <c r="B482" s="21"/>
      <c r="C482" s="21"/>
      <c r="D482" s="21"/>
      <c r="E482" s="21"/>
      <c r="F482" s="21"/>
      <c r="G482" s="21"/>
      <c r="H482" s="21"/>
      <c r="I482" s="21"/>
      <c r="J482" s="21"/>
    </row>
    <row r="483" spans="1:10" x14ac:dyDescent="0.2">
      <c r="A483" s="21"/>
      <c r="B483" s="21"/>
      <c r="C483" s="21"/>
      <c r="D483" s="21"/>
      <c r="E483" s="21"/>
      <c r="F483" s="21"/>
      <c r="G483" s="21"/>
      <c r="H483" s="21"/>
      <c r="I483" s="21"/>
      <c r="J483" s="21"/>
    </row>
    <row r="484" spans="1:10" x14ac:dyDescent="0.2">
      <c r="A484" s="21"/>
      <c r="B484" s="21"/>
      <c r="C484" s="21"/>
      <c r="D484" s="21"/>
      <c r="E484" s="21"/>
      <c r="F484" s="21"/>
      <c r="G484" s="21"/>
      <c r="H484" s="21"/>
      <c r="I484" s="21"/>
      <c r="J484" s="21"/>
    </row>
    <row r="485" spans="1:10" x14ac:dyDescent="0.2">
      <c r="A485" s="21"/>
      <c r="B485" s="21"/>
      <c r="C485" s="21"/>
      <c r="D485" s="21"/>
      <c r="E485" s="21"/>
      <c r="F485" s="21"/>
      <c r="G485" s="21"/>
      <c r="H485" s="21"/>
      <c r="I485" s="21"/>
      <c r="J485" s="21"/>
    </row>
    <row r="486" spans="1:10" x14ac:dyDescent="0.2">
      <c r="A486" s="21"/>
      <c r="B486" s="21"/>
      <c r="C486" s="21"/>
      <c r="D486" s="21"/>
      <c r="E486" s="21"/>
      <c r="F486" s="21"/>
      <c r="G486" s="21"/>
      <c r="H486" s="21"/>
      <c r="I486" s="21"/>
      <c r="J486" s="21"/>
    </row>
    <row r="487" spans="1:10" x14ac:dyDescent="0.2">
      <c r="A487" s="21"/>
      <c r="B487" s="21"/>
      <c r="C487" s="21"/>
      <c r="D487" s="21"/>
      <c r="E487" s="21"/>
      <c r="F487" s="21"/>
      <c r="G487" s="21"/>
      <c r="H487" s="21"/>
      <c r="I487" s="21"/>
      <c r="J487" s="21"/>
    </row>
    <row r="488" spans="1:10" x14ac:dyDescent="0.2">
      <c r="A488" s="21"/>
      <c r="B488" s="21"/>
      <c r="C488" s="21"/>
      <c r="D488" s="21"/>
      <c r="E488" s="21"/>
      <c r="F488" s="21"/>
      <c r="G488" s="21"/>
      <c r="H488" s="21"/>
      <c r="I488" s="21"/>
      <c r="J488" s="21"/>
    </row>
    <row r="489" spans="1:10" x14ac:dyDescent="0.2">
      <c r="A489" s="21"/>
      <c r="B489" s="21"/>
      <c r="C489" s="21"/>
      <c r="D489" s="21"/>
      <c r="E489" s="21"/>
      <c r="F489" s="21"/>
      <c r="G489" s="21"/>
      <c r="H489" s="21"/>
      <c r="I489" s="21"/>
      <c r="J489" s="21"/>
    </row>
    <row r="490" spans="1:10" x14ac:dyDescent="0.2">
      <c r="A490" s="21"/>
      <c r="B490" s="21"/>
      <c r="C490" s="21"/>
      <c r="D490" s="21"/>
      <c r="E490" s="21"/>
      <c r="F490" s="21"/>
      <c r="G490" s="21"/>
      <c r="H490" s="21"/>
      <c r="I490" s="21"/>
      <c r="J490" s="21"/>
    </row>
    <row r="491" spans="1:10" x14ac:dyDescent="0.2">
      <c r="A491" s="21"/>
      <c r="B491" s="21"/>
      <c r="C491" s="21"/>
      <c r="D491" s="21"/>
      <c r="E491" s="21"/>
      <c r="F491" s="21"/>
      <c r="G491" s="21"/>
      <c r="H491" s="21"/>
      <c r="I491" s="21"/>
      <c r="J491" s="21"/>
    </row>
    <row r="492" spans="1:10" x14ac:dyDescent="0.2">
      <c r="A492" s="21"/>
      <c r="B492" s="21"/>
      <c r="C492" s="21"/>
      <c r="D492" s="21"/>
      <c r="E492" s="21"/>
      <c r="F492" s="21"/>
      <c r="G492" s="21"/>
      <c r="H492" s="21"/>
      <c r="I492" s="21"/>
      <c r="J492" s="21"/>
    </row>
    <row r="493" spans="1:10" x14ac:dyDescent="0.2">
      <c r="A493" s="21"/>
      <c r="B493" s="21"/>
      <c r="C493" s="21"/>
      <c r="D493" s="21"/>
      <c r="E493" s="21"/>
      <c r="F493" s="21"/>
      <c r="G493" s="21"/>
      <c r="H493" s="21"/>
      <c r="I493" s="21"/>
      <c r="J493" s="21"/>
    </row>
    <row r="494" spans="1:10" x14ac:dyDescent="0.2">
      <c r="A494" s="21"/>
      <c r="B494" s="21"/>
      <c r="C494" s="21"/>
      <c r="D494" s="21"/>
      <c r="E494" s="21"/>
      <c r="F494" s="21"/>
      <c r="G494" s="21"/>
      <c r="H494" s="21"/>
      <c r="I494" s="21"/>
      <c r="J494" s="21"/>
    </row>
    <row r="495" spans="1:10" x14ac:dyDescent="0.2">
      <c r="A495" s="21"/>
      <c r="B495" s="21"/>
      <c r="C495" s="21"/>
      <c r="D495" s="21"/>
      <c r="E495" s="21"/>
      <c r="F495" s="21"/>
      <c r="G495" s="21"/>
      <c r="H495" s="21"/>
      <c r="I495" s="21"/>
      <c r="J495" s="21"/>
    </row>
    <row r="496" spans="1:10" x14ac:dyDescent="0.2">
      <c r="A496" s="21"/>
      <c r="B496" s="21"/>
      <c r="C496" s="21"/>
      <c r="D496" s="21"/>
      <c r="E496" s="21"/>
      <c r="F496" s="21"/>
      <c r="G496" s="21"/>
      <c r="H496" s="21"/>
      <c r="I496" s="21"/>
      <c r="J496" s="21"/>
    </row>
    <row r="497" spans="1:10" x14ac:dyDescent="0.2">
      <c r="A497" s="21"/>
      <c r="B497" s="21"/>
      <c r="C497" s="21"/>
      <c r="D497" s="21"/>
      <c r="E497" s="21"/>
      <c r="F497" s="21"/>
      <c r="G497" s="21"/>
      <c r="H497" s="21"/>
      <c r="I497" s="21"/>
      <c r="J497" s="21"/>
    </row>
    <row r="498" spans="1:10" x14ac:dyDescent="0.2">
      <c r="A498" s="21"/>
      <c r="B498" s="21"/>
      <c r="C498" s="21"/>
      <c r="D498" s="21"/>
      <c r="E498" s="21"/>
      <c r="F498" s="21"/>
      <c r="G498" s="21"/>
      <c r="H498" s="21"/>
      <c r="I498" s="21"/>
      <c r="J498" s="21"/>
    </row>
    <row r="499" spans="1:10" x14ac:dyDescent="0.2">
      <c r="A499" s="21"/>
      <c r="B499" s="21"/>
      <c r="C499" s="21"/>
      <c r="D499" s="21"/>
      <c r="E499" s="21"/>
      <c r="F499" s="21"/>
      <c r="G499" s="21"/>
      <c r="H499" s="21"/>
      <c r="I499" s="21"/>
      <c r="J499" s="21"/>
    </row>
    <row r="500" spans="1:10" x14ac:dyDescent="0.2">
      <c r="A500" s="21"/>
      <c r="B500" s="21"/>
      <c r="C500" s="21"/>
      <c r="D500" s="21"/>
      <c r="E500" s="21"/>
      <c r="F500" s="21"/>
      <c r="G500" s="21"/>
      <c r="H500" s="21"/>
      <c r="I500" s="21"/>
      <c r="J500" s="21"/>
    </row>
    <row r="501" spans="1:10" x14ac:dyDescent="0.2">
      <c r="A501" s="21"/>
      <c r="B501" s="21"/>
      <c r="C501" s="21"/>
      <c r="D501" s="21"/>
      <c r="E501" s="21"/>
      <c r="F501" s="21"/>
      <c r="G501" s="21"/>
      <c r="H501" s="21"/>
      <c r="I501" s="21"/>
      <c r="J501" s="21"/>
    </row>
    <row r="502" spans="1:10" x14ac:dyDescent="0.2">
      <c r="A502" s="21"/>
      <c r="B502" s="21"/>
      <c r="C502" s="21"/>
      <c r="D502" s="21"/>
      <c r="E502" s="21"/>
      <c r="F502" s="21"/>
      <c r="G502" s="21"/>
      <c r="H502" s="21"/>
      <c r="I502" s="21"/>
      <c r="J502" s="21"/>
    </row>
    <row r="503" spans="1:10" x14ac:dyDescent="0.2">
      <c r="A503" s="21"/>
      <c r="B503" s="21"/>
      <c r="C503" s="21"/>
      <c r="D503" s="21"/>
      <c r="E503" s="21"/>
      <c r="F503" s="21"/>
      <c r="G503" s="21"/>
      <c r="H503" s="21"/>
      <c r="I503" s="21"/>
      <c r="J503" s="21"/>
    </row>
    <row r="504" spans="1:10" x14ac:dyDescent="0.2">
      <c r="A504" s="21"/>
      <c r="B504" s="21"/>
      <c r="C504" s="21"/>
      <c r="D504" s="21"/>
      <c r="E504" s="21"/>
      <c r="F504" s="21"/>
      <c r="G504" s="21"/>
      <c r="H504" s="21"/>
      <c r="I504" s="21"/>
      <c r="J504" s="21"/>
    </row>
    <row r="505" spans="1:10" x14ac:dyDescent="0.2">
      <c r="A505" s="21"/>
      <c r="B505" s="21"/>
      <c r="C505" s="21"/>
      <c r="D505" s="21"/>
      <c r="E505" s="21"/>
      <c r="F505" s="21"/>
      <c r="G505" s="21"/>
      <c r="H505" s="21"/>
      <c r="I505" s="21"/>
      <c r="J505" s="21"/>
    </row>
    <row r="506" spans="1:10" x14ac:dyDescent="0.2">
      <c r="A506" s="21"/>
      <c r="B506" s="21"/>
      <c r="C506" s="21"/>
      <c r="D506" s="21"/>
      <c r="E506" s="21"/>
      <c r="F506" s="21"/>
      <c r="G506" s="21"/>
      <c r="H506" s="21"/>
      <c r="I506" s="21"/>
      <c r="J506" s="21"/>
    </row>
    <row r="507" spans="1:10" x14ac:dyDescent="0.2">
      <c r="A507" s="21"/>
      <c r="B507" s="21"/>
      <c r="C507" s="21"/>
      <c r="D507" s="21"/>
      <c r="E507" s="21"/>
      <c r="F507" s="21"/>
      <c r="G507" s="21"/>
      <c r="H507" s="21"/>
      <c r="I507" s="21"/>
      <c r="J507" s="21"/>
    </row>
    <row r="508" spans="1:10" x14ac:dyDescent="0.2">
      <c r="A508" s="21"/>
      <c r="B508" s="21"/>
      <c r="C508" s="21"/>
      <c r="D508" s="21"/>
      <c r="E508" s="21"/>
      <c r="F508" s="21"/>
      <c r="G508" s="21"/>
      <c r="H508" s="21"/>
      <c r="I508" s="21"/>
      <c r="J508" s="21"/>
    </row>
    <row r="509" spans="1:10" x14ac:dyDescent="0.2">
      <c r="A509" s="21"/>
      <c r="B509" s="21"/>
      <c r="C509" s="21"/>
      <c r="D509" s="21"/>
      <c r="E509" s="21"/>
      <c r="F509" s="21"/>
      <c r="G509" s="21"/>
      <c r="H509" s="21"/>
      <c r="I509" s="21"/>
      <c r="J509" s="21"/>
    </row>
    <row r="510" spans="1:10" x14ac:dyDescent="0.2">
      <c r="A510" s="21"/>
      <c r="B510" s="21"/>
      <c r="C510" s="21"/>
      <c r="D510" s="21"/>
      <c r="E510" s="21"/>
      <c r="F510" s="21"/>
      <c r="G510" s="21"/>
      <c r="H510" s="21"/>
      <c r="I510" s="21"/>
      <c r="J510" s="21"/>
    </row>
    <row r="511" spans="1:10" x14ac:dyDescent="0.2">
      <c r="A511" s="21"/>
      <c r="B511" s="21"/>
      <c r="C511" s="21"/>
      <c r="D511" s="21"/>
      <c r="E511" s="21"/>
      <c r="F511" s="21"/>
      <c r="G511" s="21"/>
      <c r="H511" s="21"/>
      <c r="I511" s="21"/>
      <c r="J511" s="21"/>
    </row>
    <row r="512" spans="1:10" x14ac:dyDescent="0.2">
      <c r="A512" s="21"/>
      <c r="B512" s="21"/>
      <c r="C512" s="21"/>
      <c r="D512" s="21"/>
      <c r="E512" s="21"/>
      <c r="F512" s="21"/>
      <c r="G512" s="21"/>
      <c r="H512" s="21"/>
      <c r="I512" s="21"/>
      <c r="J512" s="21"/>
    </row>
    <row r="513" spans="1:10" x14ac:dyDescent="0.2">
      <c r="A513" s="21"/>
      <c r="B513" s="21"/>
      <c r="C513" s="21"/>
      <c r="D513" s="21"/>
      <c r="E513" s="21"/>
      <c r="F513" s="21"/>
      <c r="G513" s="21"/>
      <c r="H513" s="21"/>
      <c r="I513" s="21"/>
      <c r="J513" s="21"/>
    </row>
    <row r="514" spans="1:10" x14ac:dyDescent="0.2">
      <c r="A514" s="21"/>
      <c r="B514" s="21"/>
      <c r="C514" s="21"/>
      <c r="D514" s="21"/>
      <c r="E514" s="21"/>
      <c r="F514" s="21"/>
      <c r="G514" s="21"/>
      <c r="H514" s="21"/>
      <c r="I514" s="21"/>
      <c r="J514" s="21"/>
    </row>
    <row r="515" spans="1:10" x14ac:dyDescent="0.2">
      <c r="A515" s="21"/>
      <c r="B515" s="21"/>
      <c r="C515" s="21"/>
      <c r="D515" s="21"/>
      <c r="E515" s="21"/>
      <c r="F515" s="21"/>
      <c r="G515" s="21"/>
      <c r="H515" s="21"/>
      <c r="I515" s="21"/>
      <c r="J515" s="21"/>
    </row>
    <row r="516" spans="1:10" x14ac:dyDescent="0.2">
      <c r="A516" s="21"/>
      <c r="B516" s="21"/>
      <c r="C516" s="21"/>
      <c r="D516" s="21"/>
      <c r="E516" s="21"/>
      <c r="F516" s="21"/>
      <c r="G516" s="21"/>
      <c r="H516" s="21"/>
      <c r="I516" s="21"/>
      <c r="J516" s="21"/>
    </row>
    <row r="517" spans="1:10" x14ac:dyDescent="0.2">
      <c r="A517" s="21"/>
      <c r="B517" s="21"/>
      <c r="C517" s="21"/>
      <c r="D517" s="21"/>
      <c r="E517" s="21"/>
      <c r="F517" s="21"/>
      <c r="G517" s="21"/>
      <c r="H517" s="21"/>
      <c r="I517" s="21"/>
      <c r="J517" s="21"/>
    </row>
    <row r="518" spans="1:10" x14ac:dyDescent="0.2">
      <c r="A518" s="21"/>
      <c r="B518" s="21"/>
      <c r="C518" s="21"/>
      <c r="D518" s="21"/>
      <c r="E518" s="21"/>
      <c r="F518" s="21"/>
      <c r="G518" s="21"/>
      <c r="H518" s="21"/>
      <c r="I518" s="21"/>
      <c r="J518" s="21"/>
    </row>
    <row r="519" spans="1:10" x14ac:dyDescent="0.2">
      <c r="A519" s="21"/>
      <c r="B519" s="21"/>
      <c r="C519" s="21"/>
      <c r="D519" s="21"/>
      <c r="E519" s="21"/>
      <c r="F519" s="21"/>
      <c r="G519" s="21"/>
      <c r="H519" s="21"/>
      <c r="I519" s="21"/>
      <c r="J519" s="21"/>
    </row>
    <row r="520" spans="1:10" x14ac:dyDescent="0.2">
      <c r="A520" s="21"/>
      <c r="B520" s="21"/>
      <c r="C520" s="21"/>
      <c r="D520" s="21"/>
      <c r="E520" s="21"/>
      <c r="F520" s="21"/>
      <c r="G520" s="21"/>
      <c r="H520" s="21"/>
      <c r="I520" s="21"/>
      <c r="J520" s="21"/>
    </row>
    <row r="521" spans="1:10" x14ac:dyDescent="0.2">
      <c r="A521" s="21"/>
      <c r="B521" s="21"/>
      <c r="C521" s="21"/>
      <c r="D521" s="21"/>
      <c r="E521" s="21"/>
      <c r="F521" s="21"/>
      <c r="G521" s="21"/>
      <c r="H521" s="21"/>
      <c r="I521" s="21"/>
      <c r="J521" s="21"/>
    </row>
    <row r="522" spans="1:10" x14ac:dyDescent="0.2">
      <c r="A522" s="21"/>
      <c r="B522" s="21"/>
      <c r="C522" s="21"/>
      <c r="D522" s="21"/>
      <c r="E522" s="21"/>
      <c r="F522" s="21"/>
      <c r="G522" s="21"/>
      <c r="H522" s="21"/>
      <c r="I522" s="21"/>
      <c r="J522" s="21"/>
    </row>
    <row r="523" spans="1:10" x14ac:dyDescent="0.2">
      <c r="A523" s="21"/>
      <c r="B523" s="21"/>
      <c r="C523" s="21"/>
      <c r="D523" s="21"/>
      <c r="E523" s="21"/>
      <c r="F523" s="21"/>
      <c r="G523" s="21"/>
      <c r="H523" s="21"/>
      <c r="I523" s="21"/>
      <c r="J523" s="21"/>
    </row>
    <row r="524" spans="1:10" x14ac:dyDescent="0.2">
      <c r="A524" s="21"/>
      <c r="B524" s="21"/>
      <c r="C524" s="21"/>
      <c r="D524" s="21"/>
      <c r="E524" s="21"/>
      <c r="F524" s="21"/>
      <c r="G524" s="21"/>
      <c r="H524" s="21"/>
      <c r="I524" s="21"/>
      <c r="J524" s="21"/>
    </row>
    <row r="525" spans="1:10" x14ac:dyDescent="0.2">
      <c r="A525" s="21"/>
      <c r="B525" s="21"/>
      <c r="C525" s="21"/>
      <c r="D525" s="21"/>
      <c r="E525" s="21"/>
      <c r="F525" s="21"/>
      <c r="G525" s="21"/>
      <c r="H525" s="21"/>
      <c r="I525" s="21"/>
      <c r="J525" s="21"/>
    </row>
    <row r="526" spans="1:10" x14ac:dyDescent="0.2">
      <c r="A526" s="21"/>
      <c r="B526" s="21"/>
      <c r="C526" s="21"/>
      <c r="D526" s="21"/>
      <c r="E526" s="21"/>
      <c r="F526" s="21"/>
      <c r="G526" s="21"/>
      <c r="H526" s="21"/>
      <c r="I526" s="21"/>
      <c r="J526" s="21"/>
    </row>
    <row r="527" spans="1:10" x14ac:dyDescent="0.2">
      <c r="A527" s="21"/>
      <c r="B527" s="21"/>
      <c r="C527" s="21"/>
      <c r="D527" s="21"/>
      <c r="E527" s="21"/>
      <c r="F527" s="21"/>
      <c r="G527" s="21"/>
      <c r="H527" s="21"/>
      <c r="I527" s="21"/>
      <c r="J527" s="21"/>
    </row>
    <row r="528" spans="1:10" x14ac:dyDescent="0.2">
      <c r="A528" s="21"/>
      <c r="B528" s="21"/>
      <c r="C528" s="21"/>
      <c r="D528" s="21"/>
      <c r="E528" s="21"/>
      <c r="F528" s="21"/>
      <c r="G528" s="21"/>
      <c r="H528" s="21"/>
      <c r="I528" s="21"/>
      <c r="J528" s="21"/>
    </row>
    <row r="529" spans="1:10" x14ac:dyDescent="0.2">
      <c r="A529" s="21"/>
      <c r="B529" s="21"/>
      <c r="C529" s="21"/>
      <c r="D529" s="21"/>
      <c r="E529" s="21"/>
      <c r="F529" s="21"/>
      <c r="G529" s="21"/>
      <c r="H529" s="21"/>
      <c r="I529" s="21"/>
      <c r="J529" s="21"/>
    </row>
    <row r="530" spans="1:10" x14ac:dyDescent="0.2">
      <c r="A530" s="21"/>
      <c r="B530" s="21"/>
      <c r="C530" s="21"/>
      <c r="D530" s="21"/>
      <c r="E530" s="21"/>
      <c r="F530" s="21"/>
      <c r="G530" s="21"/>
      <c r="H530" s="21"/>
      <c r="I530" s="21"/>
      <c r="J530" s="21"/>
    </row>
    <row r="531" spans="1:10" x14ac:dyDescent="0.2">
      <c r="A531" s="21"/>
      <c r="B531" s="21"/>
      <c r="C531" s="21"/>
      <c r="D531" s="21"/>
      <c r="E531" s="21"/>
      <c r="F531" s="21"/>
      <c r="G531" s="21"/>
      <c r="H531" s="21"/>
      <c r="I531" s="21"/>
      <c r="J531" s="21"/>
    </row>
    <row r="532" spans="1:10" x14ac:dyDescent="0.2">
      <c r="A532" s="21"/>
      <c r="B532" s="21"/>
      <c r="C532" s="21"/>
      <c r="D532" s="21"/>
      <c r="E532" s="21"/>
      <c r="F532" s="21"/>
      <c r="G532" s="21"/>
      <c r="H532" s="21"/>
      <c r="I532" s="21"/>
      <c r="J532" s="21"/>
    </row>
    <row r="533" spans="1:10" x14ac:dyDescent="0.2">
      <c r="A533" s="21"/>
      <c r="B533" s="21"/>
      <c r="C533" s="21"/>
      <c r="D533" s="21"/>
      <c r="E533" s="21"/>
      <c r="F533" s="21"/>
      <c r="G533" s="21"/>
      <c r="H533" s="21"/>
      <c r="I533" s="21"/>
      <c r="J533" s="21"/>
    </row>
    <row r="534" spans="1:10" x14ac:dyDescent="0.2">
      <c r="A534" s="21"/>
      <c r="B534" s="21"/>
      <c r="C534" s="21"/>
      <c r="D534" s="21"/>
      <c r="E534" s="21"/>
      <c r="F534" s="21"/>
      <c r="G534" s="21"/>
      <c r="H534" s="21"/>
      <c r="I534" s="21"/>
      <c r="J534" s="21"/>
    </row>
    <row r="535" spans="1:10" x14ac:dyDescent="0.2">
      <c r="A535" s="21"/>
      <c r="B535" s="21"/>
      <c r="C535" s="21"/>
      <c r="D535" s="21"/>
      <c r="E535" s="21"/>
      <c r="F535" s="21"/>
      <c r="G535" s="21"/>
      <c r="H535" s="21"/>
      <c r="I535" s="21"/>
      <c r="J535" s="21"/>
    </row>
    <row r="536" spans="1:10" x14ac:dyDescent="0.2">
      <c r="A536" s="21"/>
      <c r="B536" s="21"/>
      <c r="C536" s="21"/>
      <c r="D536" s="21"/>
      <c r="E536" s="21"/>
      <c r="F536" s="21"/>
      <c r="G536" s="21"/>
      <c r="H536" s="21"/>
      <c r="I536" s="21"/>
      <c r="J536" s="21"/>
    </row>
    <row r="537" spans="1:10" x14ac:dyDescent="0.2">
      <c r="A537" s="21"/>
      <c r="B537" s="21"/>
      <c r="C537" s="21"/>
      <c r="D537" s="21"/>
      <c r="E537" s="21"/>
      <c r="F537" s="21"/>
      <c r="G537" s="21"/>
      <c r="H537" s="21"/>
      <c r="I537" s="21"/>
      <c r="J537" s="21"/>
    </row>
    <row r="538" spans="1:10" x14ac:dyDescent="0.2">
      <c r="A538" s="21"/>
      <c r="B538" s="21"/>
      <c r="C538" s="21"/>
      <c r="D538" s="21"/>
      <c r="E538" s="21"/>
      <c r="F538" s="21"/>
      <c r="G538" s="21"/>
      <c r="H538" s="21"/>
      <c r="I538" s="21"/>
      <c r="J538" s="21"/>
    </row>
    <row r="539" spans="1:10" x14ac:dyDescent="0.2">
      <c r="A539" s="21"/>
      <c r="B539" s="21"/>
      <c r="C539" s="21"/>
      <c r="D539" s="21"/>
      <c r="E539" s="21"/>
      <c r="F539" s="21"/>
      <c r="G539" s="21"/>
      <c r="H539" s="21"/>
      <c r="I539" s="21"/>
      <c r="J539" s="21"/>
    </row>
    <row r="540" spans="1:10" x14ac:dyDescent="0.2">
      <c r="A540" s="21"/>
      <c r="B540" s="21"/>
      <c r="C540" s="21"/>
      <c r="D540" s="21"/>
      <c r="E540" s="21"/>
      <c r="F540" s="21"/>
      <c r="G540" s="21"/>
      <c r="H540" s="21"/>
      <c r="I540" s="21"/>
      <c r="J540" s="21"/>
    </row>
    <row r="541" spans="1:10" x14ac:dyDescent="0.2">
      <c r="A541" s="21"/>
      <c r="B541" s="21"/>
      <c r="C541" s="21"/>
      <c r="D541" s="21"/>
      <c r="E541" s="21"/>
      <c r="F541" s="21"/>
      <c r="G541" s="21"/>
      <c r="H541" s="21"/>
      <c r="I541" s="21"/>
      <c r="J541" s="21"/>
    </row>
    <row r="542" spans="1:10" x14ac:dyDescent="0.2">
      <c r="A542" s="21"/>
      <c r="B542" s="21"/>
      <c r="C542" s="21"/>
      <c r="D542" s="21"/>
      <c r="E542" s="21"/>
      <c r="F542" s="21"/>
      <c r="G542" s="21"/>
      <c r="H542" s="21"/>
      <c r="I542" s="21"/>
      <c r="J542" s="21"/>
    </row>
    <row r="543" spans="1:10" x14ac:dyDescent="0.2">
      <c r="A543" s="21"/>
      <c r="B543" s="21"/>
      <c r="C543" s="21"/>
      <c r="D543" s="21"/>
      <c r="E543" s="21"/>
      <c r="F543" s="21"/>
      <c r="G543" s="21"/>
      <c r="H543" s="21"/>
      <c r="I543" s="21"/>
      <c r="J543" s="21"/>
    </row>
    <row r="544" spans="1:10" x14ac:dyDescent="0.2">
      <c r="A544" s="21"/>
      <c r="B544" s="21"/>
      <c r="C544" s="21"/>
      <c r="D544" s="21"/>
      <c r="E544" s="21"/>
      <c r="F544" s="21"/>
      <c r="G544" s="21"/>
      <c r="H544" s="21"/>
      <c r="I544" s="21"/>
      <c r="J544" s="21"/>
    </row>
    <row r="545" spans="1:10" x14ac:dyDescent="0.2">
      <c r="A545" s="21"/>
      <c r="B545" s="21"/>
      <c r="C545" s="21"/>
      <c r="D545" s="21"/>
      <c r="E545" s="21"/>
      <c r="F545" s="21"/>
      <c r="G545" s="21"/>
      <c r="H545" s="21"/>
      <c r="I545" s="21"/>
      <c r="J545" s="21"/>
    </row>
    <row r="546" spans="1:10" x14ac:dyDescent="0.2">
      <c r="A546" s="21"/>
      <c r="B546" s="21"/>
      <c r="C546" s="21"/>
      <c r="D546" s="21"/>
      <c r="E546" s="21"/>
      <c r="F546" s="21"/>
      <c r="G546" s="21"/>
      <c r="H546" s="21"/>
      <c r="I546" s="21"/>
      <c r="J546" s="21"/>
    </row>
    <row r="547" spans="1:10" x14ac:dyDescent="0.2">
      <c r="A547" s="21"/>
      <c r="B547" s="21"/>
      <c r="C547" s="21"/>
      <c r="D547" s="21"/>
      <c r="E547" s="21"/>
      <c r="F547" s="21"/>
      <c r="G547" s="21"/>
      <c r="H547" s="21"/>
      <c r="I547" s="21"/>
      <c r="J547" s="21"/>
    </row>
    <row r="548" spans="1:10" x14ac:dyDescent="0.2">
      <c r="A548" s="21"/>
      <c r="B548" s="21"/>
      <c r="C548" s="21"/>
      <c r="D548" s="21"/>
      <c r="E548" s="21"/>
      <c r="F548" s="21"/>
      <c r="G548" s="21"/>
      <c r="H548" s="21"/>
      <c r="I548" s="21"/>
      <c r="J548" s="21"/>
    </row>
    <row r="549" spans="1:10" x14ac:dyDescent="0.2">
      <c r="A549" s="21"/>
      <c r="B549" s="21"/>
      <c r="C549" s="21"/>
      <c r="D549" s="21"/>
      <c r="E549" s="21"/>
      <c r="F549" s="21"/>
      <c r="G549" s="21"/>
      <c r="H549" s="21"/>
      <c r="I549" s="21"/>
      <c r="J549" s="21"/>
    </row>
    <row r="550" spans="1:10" x14ac:dyDescent="0.2">
      <c r="A550" s="21"/>
      <c r="B550" s="21"/>
      <c r="C550" s="21"/>
      <c r="D550" s="21"/>
      <c r="E550" s="21"/>
      <c r="F550" s="21"/>
      <c r="G550" s="21"/>
      <c r="H550" s="21"/>
      <c r="I550" s="21"/>
      <c r="J550" s="21"/>
    </row>
    <row r="551" spans="1:10" x14ac:dyDescent="0.2">
      <c r="A551" s="21"/>
      <c r="B551" s="21"/>
      <c r="C551" s="21"/>
      <c r="D551" s="21"/>
      <c r="E551" s="21"/>
      <c r="F551" s="21"/>
      <c r="G551" s="21"/>
      <c r="H551" s="21"/>
      <c r="I551" s="21"/>
      <c r="J551" s="21"/>
    </row>
    <row r="552" spans="1:10" x14ac:dyDescent="0.2">
      <c r="A552" s="21"/>
      <c r="B552" s="21"/>
      <c r="C552" s="21"/>
      <c r="D552" s="21"/>
      <c r="E552" s="21"/>
      <c r="F552" s="21"/>
      <c r="G552" s="21"/>
      <c r="H552" s="21"/>
      <c r="I552" s="21"/>
      <c r="J552" s="21"/>
    </row>
    <row r="553" spans="1:10" x14ac:dyDescent="0.2">
      <c r="A553" s="21"/>
      <c r="B553" s="21"/>
      <c r="C553" s="21"/>
      <c r="D553" s="21"/>
      <c r="E553" s="21"/>
      <c r="F553" s="21"/>
      <c r="G553" s="21"/>
      <c r="H553" s="21"/>
      <c r="I553" s="21"/>
      <c r="J553" s="21"/>
    </row>
    <row r="554" spans="1:10" x14ac:dyDescent="0.2">
      <c r="A554" s="21"/>
      <c r="B554" s="21"/>
      <c r="C554" s="21"/>
      <c r="D554" s="21"/>
      <c r="E554" s="21"/>
      <c r="F554" s="21"/>
      <c r="G554" s="21"/>
      <c r="H554" s="21"/>
      <c r="I554" s="21"/>
      <c r="J554" s="21"/>
    </row>
    <row r="555" spans="1:10" x14ac:dyDescent="0.2">
      <c r="A555" s="21"/>
      <c r="B555" s="21"/>
      <c r="C555" s="21"/>
      <c r="D555" s="21"/>
      <c r="E555" s="21"/>
      <c r="F555" s="21"/>
      <c r="G555" s="21"/>
      <c r="H555" s="21"/>
      <c r="I555" s="21"/>
      <c r="J555" s="21"/>
    </row>
    <row r="556" spans="1:10" x14ac:dyDescent="0.2">
      <c r="A556" s="21"/>
      <c r="B556" s="21"/>
      <c r="C556" s="21"/>
      <c r="D556" s="21"/>
      <c r="E556" s="21"/>
      <c r="F556" s="21"/>
      <c r="G556" s="21"/>
      <c r="H556" s="21"/>
      <c r="I556" s="21"/>
      <c r="J556" s="21"/>
    </row>
    <row r="557" spans="1:10" x14ac:dyDescent="0.2">
      <c r="A557" s="21"/>
      <c r="B557" s="21"/>
      <c r="C557" s="21"/>
      <c r="D557" s="21"/>
      <c r="E557" s="21"/>
      <c r="F557" s="21"/>
      <c r="G557" s="21"/>
      <c r="H557" s="21"/>
      <c r="I557" s="21"/>
      <c r="J557" s="21"/>
    </row>
    <row r="558" spans="1:10" x14ac:dyDescent="0.2">
      <c r="A558" s="21"/>
      <c r="B558" s="21"/>
      <c r="C558" s="21"/>
      <c r="D558" s="21"/>
      <c r="E558" s="21"/>
      <c r="F558" s="21"/>
      <c r="G558" s="21"/>
      <c r="H558" s="21"/>
      <c r="I558" s="21"/>
      <c r="J558" s="21"/>
    </row>
    <row r="559" spans="1:10" x14ac:dyDescent="0.2">
      <c r="A559" s="21"/>
      <c r="B559" s="21"/>
      <c r="C559" s="21"/>
      <c r="D559" s="21"/>
      <c r="E559" s="21"/>
      <c r="F559" s="21"/>
      <c r="G559" s="21"/>
      <c r="H559" s="21"/>
      <c r="I559" s="21"/>
      <c r="J559" s="21"/>
    </row>
    <row r="560" spans="1:10" x14ac:dyDescent="0.2">
      <c r="A560" s="21"/>
      <c r="B560" s="21"/>
      <c r="C560" s="21"/>
      <c r="D560" s="21"/>
      <c r="E560" s="21"/>
      <c r="F560" s="21"/>
      <c r="G560" s="21"/>
      <c r="H560" s="21"/>
      <c r="I560" s="21"/>
      <c r="J560" s="21"/>
    </row>
    <row r="561" spans="1:10" x14ac:dyDescent="0.2">
      <c r="A561" s="21"/>
      <c r="B561" s="21"/>
      <c r="C561" s="21"/>
      <c r="D561" s="21"/>
      <c r="E561" s="21"/>
      <c r="F561" s="21"/>
      <c r="G561" s="21"/>
      <c r="H561" s="21"/>
      <c r="I561" s="21"/>
      <c r="J561" s="21"/>
    </row>
    <row r="562" spans="1:10" x14ac:dyDescent="0.2">
      <c r="A562" s="21"/>
      <c r="B562" s="21"/>
      <c r="C562" s="21"/>
      <c r="D562" s="21"/>
      <c r="E562" s="21"/>
      <c r="F562" s="21"/>
      <c r="G562" s="21"/>
      <c r="H562" s="21"/>
      <c r="I562" s="21"/>
      <c r="J562" s="21"/>
    </row>
    <row r="563" spans="1:10" x14ac:dyDescent="0.2">
      <c r="A563" s="21"/>
      <c r="B563" s="21"/>
      <c r="C563" s="21"/>
      <c r="D563" s="21"/>
      <c r="E563" s="21"/>
      <c r="F563" s="21"/>
      <c r="G563" s="21"/>
      <c r="H563" s="21"/>
      <c r="I563" s="21"/>
      <c r="J563" s="21"/>
    </row>
    <row r="564" spans="1:10" x14ac:dyDescent="0.2">
      <c r="A564" s="21"/>
      <c r="B564" s="21"/>
      <c r="C564" s="21"/>
      <c r="D564" s="21"/>
      <c r="E564" s="21"/>
      <c r="F564" s="21"/>
      <c r="G564" s="21"/>
      <c r="H564" s="21"/>
      <c r="I564" s="21"/>
      <c r="J564" s="21"/>
    </row>
    <row r="565" spans="1:10" x14ac:dyDescent="0.2">
      <c r="A565" s="21"/>
      <c r="B565" s="21"/>
      <c r="C565" s="21"/>
      <c r="D565" s="21"/>
      <c r="E565" s="21"/>
      <c r="F565" s="21"/>
      <c r="G565" s="21"/>
      <c r="H565" s="21"/>
      <c r="I565" s="21"/>
      <c r="J565" s="21"/>
    </row>
    <row r="566" spans="1:10" x14ac:dyDescent="0.2">
      <c r="A566" s="21"/>
      <c r="B566" s="21"/>
      <c r="C566" s="21"/>
      <c r="D566" s="21"/>
      <c r="E566" s="21"/>
      <c r="F566" s="21"/>
      <c r="G566" s="21"/>
      <c r="H566" s="21"/>
      <c r="I566" s="21"/>
      <c r="J566" s="21"/>
    </row>
    <row r="567" spans="1:10" x14ac:dyDescent="0.2">
      <c r="A567" s="21"/>
      <c r="B567" s="21"/>
      <c r="C567" s="21"/>
      <c r="D567" s="21"/>
      <c r="E567" s="21"/>
      <c r="F567" s="21"/>
      <c r="G567" s="21"/>
      <c r="H567" s="21"/>
      <c r="I567" s="21"/>
      <c r="J567" s="21"/>
    </row>
    <row r="568" spans="1:10" x14ac:dyDescent="0.2">
      <c r="A568" s="21"/>
      <c r="B568" s="21"/>
      <c r="C568" s="21"/>
      <c r="D568" s="21"/>
      <c r="E568" s="21"/>
      <c r="F568" s="21"/>
      <c r="G568" s="21"/>
      <c r="H568" s="21"/>
      <c r="I568" s="21"/>
      <c r="J568" s="21"/>
    </row>
    <row r="569" spans="1:10" x14ac:dyDescent="0.2">
      <c r="A569" s="21"/>
      <c r="B569" s="21"/>
      <c r="C569" s="21"/>
      <c r="D569" s="21"/>
      <c r="E569" s="21"/>
      <c r="F569" s="21"/>
      <c r="G569" s="21"/>
      <c r="H569" s="21"/>
      <c r="I569" s="21"/>
      <c r="J569" s="21"/>
    </row>
    <row r="570" spans="1:10" x14ac:dyDescent="0.2">
      <c r="A570" s="21"/>
      <c r="B570" s="21"/>
      <c r="C570" s="21"/>
      <c r="D570" s="21"/>
      <c r="E570" s="21"/>
      <c r="F570" s="21"/>
      <c r="G570" s="21"/>
      <c r="H570" s="21"/>
      <c r="I570" s="21"/>
      <c r="J570" s="21"/>
    </row>
    <row r="571" spans="1:10" x14ac:dyDescent="0.2">
      <c r="A571" s="21"/>
      <c r="B571" s="21"/>
      <c r="C571" s="21"/>
      <c r="D571" s="21"/>
      <c r="E571" s="21"/>
      <c r="F571" s="21"/>
      <c r="G571" s="21"/>
      <c r="H571" s="21"/>
      <c r="I571" s="21"/>
      <c r="J571" s="21"/>
    </row>
    <row r="572" spans="1:10" x14ac:dyDescent="0.2">
      <c r="A572" s="21"/>
      <c r="B572" s="21"/>
      <c r="C572" s="21"/>
      <c r="D572" s="21"/>
      <c r="E572" s="21"/>
      <c r="F572" s="21"/>
      <c r="G572" s="21"/>
      <c r="H572" s="21"/>
      <c r="I572" s="21"/>
      <c r="J572" s="21"/>
    </row>
    <row r="573" spans="1:10" x14ac:dyDescent="0.2">
      <c r="A573" s="21"/>
      <c r="B573" s="21"/>
      <c r="C573" s="21"/>
      <c r="D573" s="21"/>
      <c r="E573" s="21"/>
      <c r="F573" s="21"/>
      <c r="G573" s="21"/>
      <c r="H573" s="21"/>
      <c r="I573" s="21"/>
      <c r="J573" s="21"/>
    </row>
    <row r="574" spans="1:10" x14ac:dyDescent="0.2">
      <c r="A574" s="21"/>
      <c r="B574" s="21"/>
      <c r="C574" s="21"/>
      <c r="D574" s="21"/>
      <c r="E574" s="21"/>
      <c r="F574" s="21"/>
      <c r="G574" s="21"/>
      <c r="H574" s="21"/>
      <c r="I574" s="21"/>
      <c r="J574" s="21"/>
    </row>
    <row r="575" spans="1:10" x14ac:dyDescent="0.2">
      <c r="A575" s="21"/>
      <c r="B575" s="21"/>
      <c r="C575" s="21"/>
      <c r="D575" s="21"/>
      <c r="E575" s="21"/>
      <c r="F575" s="21"/>
      <c r="G575" s="21"/>
      <c r="H575" s="21"/>
      <c r="I575" s="21"/>
      <c r="J575" s="21"/>
    </row>
    <row r="576" spans="1:10" x14ac:dyDescent="0.2">
      <c r="A576" s="21"/>
      <c r="B576" s="21"/>
      <c r="C576" s="21"/>
      <c r="D576" s="21"/>
      <c r="E576" s="21"/>
      <c r="F576" s="21"/>
      <c r="G576" s="21"/>
      <c r="H576" s="21"/>
      <c r="I576" s="21"/>
      <c r="J576" s="21"/>
    </row>
    <row r="577" spans="1:10" x14ac:dyDescent="0.2">
      <c r="A577" s="21"/>
      <c r="B577" s="21"/>
      <c r="C577" s="21"/>
      <c r="D577" s="21"/>
      <c r="E577" s="21"/>
      <c r="F577" s="21"/>
      <c r="G577" s="21"/>
      <c r="H577" s="21"/>
      <c r="I577" s="21"/>
      <c r="J577" s="21"/>
    </row>
    <row r="578" spans="1:10" x14ac:dyDescent="0.2">
      <c r="A578" s="21"/>
      <c r="B578" s="21"/>
      <c r="C578" s="21"/>
      <c r="D578" s="21"/>
      <c r="E578" s="21"/>
      <c r="F578" s="21"/>
      <c r="G578" s="21"/>
      <c r="H578" s="21"/>
      <c r="I578" s="21"/>
      <c r="J578" s="21"/>
    </row>
    <row r="579" spans="1:10" x14ac:dyDescent="0.2">
      <c r="A579" s="21"/>
      <c r="B579" s="21"/>
      <c r="C579" s="21"/>
      <c r="D579" s="21"/>
      <c r="E579" s="21"/>
      <c r="F579" s="21"/>
      <c r="G579" s="21"/>
      <c r="H579" s="21"/>
      <c r="I579" s="21"/>
      <c r="J579" s="21"/>
    </row>
    <row r="580" spans="1:10" x14ac:dyDescent="0.2">
      <c r="A580" s="21"/>
      <c r="B580" s="21"/>
      <c r="C580" s="21"/>
      <c r="D580" s="21"/>
      <c r="E580" s="21"/>
      <c r="F580" s="21"/>
      <c r="G580" s="21"/>
      <c r="H580" s="21"/>
      <c r="I580" s="21"/>
      <c r="J580" s="21"/>
    </row>
    <row r="581" spans="1:10" x14ac:dyDescent="0.2">
      <c r="A581" s="21"/>
      <c r="B581" s="21"/>
      <c r="C581" s="21"/>
      <c r="D581" s="21"/>
      <c r="E581" s="21"/>
      <c r="F581" s="21"/>
      <c r="G581" s="21"/>
      <c r="H581" s="21"/>
      <c r="I581" s="21"/>
      <c r="J581" s="21"/>
    </row>
    <row r="582" spans="1:10" x14ac:dyDescent="0.2">
      <c r="A582" s="21"/>
      <c r="B582" s="21"/>
      <c r="C582" s="21"/>
      <c r="D582" s="21"/>
      <c r="E582" s="21"/>
      <c r="F582" s="21"/>
      <c r="G582" s="21"/>
      <c r="H582" s="21"/>
      <c r="I582" s="21"/>
      <c r="J582" s="21"/>
    </row>
    <row r="583" spans="1:10" x14ac:dyDescent="0.2">
      <c r="A583" s="21"/>
      <c r="B583" s="21"/>
      <c r="C583" s="21"/>
      <c r="D583" s="21"/>
      <c r="E583" s="21"/>
      <c r="F583" s="21"/>
      <c r="G583" s="21"/>
      <c r="H583" s="21"/>
      <c r="I583" s="21"/>
      <c r="J583" s="21"/>
    </row>
    <row r="584" spans="1:10" x14ac:dyDescent="0.2">
      <c r="A584" s="21"/>
      <c r="B584" s="21"/>
      <c r="C584" s="21"/>
      <c r="D584" s="21"/>
      <c r="E584" s="21"/>
      <c r="F584" s="21"/>
      <c r="G584" s="21"/>
      <c r="H584" s="21"/>
      <c r="I584" s="21"/>
      <c r="J584" s="21"/>
    </row>
    <row r="585" spans="1:10" x14ac:dyDescent="0.2">
      <c r="A585" s="21"/>
      <c r="B585" s="21"/>
      <c r="C585" s="21"/>
      <c r="D585" s="21"/>
      <c r="E585" s="21"/>
      <c r="F585" s="21"/>
      <c r="G585" s="21"/>
      <c r="H585" s="21"/>
      <c r="I585" s="21"/>
      <c r="J585" s="21"/>
    </row>
    <row r="586" spans="1:10" x14ac:dyDescent="0.2">
      <c r="A586" s="21"/>
      <c r="B586" s="21"/>
      <c r="C586" s="21"/>
      <c r="D586" s="21"/>
      <c r="E586" s="21"/>
      <c r="F586" s="21"/>
      <c r="G586" s="21"/>
      <c r="H586" s="21"/>
      <c r="I586" s="21"/>
      <c r="J586" s="21"/>
    </row>
    <row r="587" spans="1:10" x14ac:dyDescent="0.2">
      <c r="A587" s="21"/>
      <c r="B587" s="21"/>
      <c r="C587" s="21"/>
      <c r="D587" s="21"/>
      <c r="E587" s="21"/>
      <c r="F587" s="21"/>
      <c r="G587" s="21"/>
      <c r="H587" s="21"/>
      <c r="I587" s="21"/>
      <c r="J587" s="21"/>
    </row>
    <row r="588" spans="1:10" x14ac:dyDescent="0.2">
      <c r="A588" s="21"/>
      <c r="B588" s="21"/>
      <c r="C588" s="21"/>
      <c r="D588" s="21"/>
      <c r="E588" s="21"/>
      <c r="F588" s="21"/>
      <c r="G588" s="21"/>
      <c r="H588" s="21"/>
      <c r="I588" s="21"/>
      <c r="J588" s="21"/>
    </row>
    <row r="589" spans="1:10" x14ac:dyDescent="0.2">
      <c r="A589" s="21"/>
      <c r="B589" s="21"/>
      <c r="C589" s="21"/>
      <c r="D589" s="21"/>
      <c r="E589" s="21"/>
      <c r="F589" s="21"/>
      <c r="G589" s="21"/>
      <c r="H589" s="21"/>
      <c r="I589" s="21"/>
      <c r="J589" s="21"/>
    </row>
    <row r="590" spans="1:10" x14ac:dyDescent="0.2">
      <c r="A590" s="21"/>
      <c r="B590" s="21"/>
      <c r="C590" s="21"/>
      <c r="D590" s="21"/>
      <c r="E590" s="21"/>
      <c r="F590" s="21"/>
      <c r="G590" s="21"/>
      <c r="H590" s="21"/>
      <c r="I590" s="21"/>
      <c r="J590" s="21"/>
    </row>
    <row r="591" spans="1:10" x14ac:dyDescent="0.2">
      <c r="A591" s="21"/>
      <c r="B591" s="21"/>
      <c r="C591" s="21"/>
      <c r="D591" s="21"/>
      <c r="E591" s="21"/>
      <c r="F591" s="21"/>
      <c r="G591" s="21"/>
      <c r="H591" s="21"/>
      <c r="I591" s="21"/>
      <c r="J591" s="21"/>
    </row>
    <row r="592" spans="1:10" x14ac:dyDescent="0.2">
      <c r="A592" s="21"/>
      <c r="B592" s="21"/>
      <c r="C592" s="21"/>
      <c r="D592" s="21"/>
      <c r="E592" s="21"/>
      <c r="F592" s="21"/>
      <c r="G592" s="21"/>
      <c r="H592" s="21"/>
      <c r="I592" s="21"/>
      <c r="J592" s="21"/>
    </row>
    <row r="593" spans="1:10" x14ac:dyDescent="0.2">
      <c r="A593" s="21"/>
      <c r="B593" s="21"/>
      <c r="C593" s="21"/>
      <c r="D593" s="21"/>
      <c r="E593" s="21"/>
      <c r="F593" s="21"/>
      <c r="G593" s="21"/>
      <c r="H593" s="21"/>
      <c r="I593" s="21"/>
      <c r="J593" s="21"/>
    </row>
    <row r="594" spans="1:10" x14ac:dyDescent="0.2">
      <c r="A594" s="21"/>
      <c r="B594" s="21"/>
      <c r="C594" s="21"/>
      <c r="D594" s="21"/>
      <c r="E594" s="21"/>
      <c r="F594" s="21"/>
      <c r="G594" s="21"/>
      <c r="H594" s="21"/>
      <c r="I594" s="21"/>
      <c r="J594" s="21"/>
    </row>
    <row r="595" spans="1:10" x14ac:dyDescent="0.2">
      <c r="A595" s="21"/>
      <c r="B595" s="21"/>
      <c r="C595" s="21"/>
      <c r="D595" s="21"/>
      <c r="E595" s="21"/>
      <c r="F595" s="21"/>
      <c r="G595" s="21"/>
      <c r="H595" s="21"/>
      <c r="I595" s="21"/>
      <c r="J595" s="21"/>
    </row>
    <row r="596" spans="1:10" x14ac:dyDescent="0.2">
      <c r="A596" s="21"/>
      <c r="B596" s="21"/>
      <c r="C596" s="21"/>
      <c r="D596" s="21"/>
      <c r="E596" s="21"/>
      <c r="F596" s="21"/>
      <c r="G596" s="21"/>
      <c r="H596" s="21"/>
      <c r="I596" s="21"/>
      <c r="J596" s="21"/>
    </row>
    <row r="597" spans="1:10" x14ac:dyDescent="0.2">
      <c r="A597" s="21"/>
      <c r="B597" s="21"/>
      <c r="C597" s="21"/>
      <c r="D597" s="21"/>
      <c r="E597" s="21"/>
      <c r="F597" s="21"/>
      <c r="G597" s="21"/>
      <c r="H597" s="21"/>
      <c r="I597" s="21"/>
      <c r="J597" s="21"/>
    </row>
    <row r="598" spans="1:10" x14ac:dyDescent="0.2">
      <c r="A598" s="21"/>
      <c r="B598" s="21"/>
      <c r="C598" s="21"/>
      <c r="D598" s="21"/>
      <c r="E598" s="21"/>
      <c r="F598" s="21"/>
      <c r="G598" s="21"/>
      <c r="H598" s="21"/>
      <c r="I598" s="21"/>
      <c r="J598" s="21"/>
    </row>
    <row r="599" spans="1:10" x14ac:dyDescent="0.2">
      <c r="A599" s="21"/>
      <c r="B599" s="21"/>
      <c r="C599" s="21"/>
      <c r="D599" s="21"/>
      <c r="E599" s="21"/>
      <c r="F599" s="21"/>
      <c r="G599" s="21"/>
      <c r="H599" s="21"/>
      <c r="I599" s="21"/>
      <c r="J599" s="21"/>
    </row>
    <row r="600" spans="1:10" x14ac:dyDescent="0.2">
      <c r="A600" s="21"/>
      <c r="B600" s="21"/>
      <c r="C600" s="21"/>
      <c r="D600" s="21"/>
      <c r="E600" s="21"/>
      <c r="F600" s="21"/>
      <c r="G600" s="21"/>
      <c r="H600" s="21"/>
      <c r="I600" s="21"/>
      <c r="J600" s="21"/>
    </row>
    <row r="601" spans="1:10" x14ac:dyDescent="0.2">
      <c r="A601" s="21"/>
      <c r="B601" s="21"/>
      <c r="C601" s="21"/>
      <c r="D601" s="21"/>
      <c r="E601" s="21"/>
      <c r="F601" s="21"/>
      <c r="G601" s="21"/>
      <c r="H601" s="21"/>
      <c r="I601" s="21"/>
      <c r="J601" s="21"/>
    </row>
    <row r="602" spans="1:10" x14ac:dyDescent="0.2">
      <c r="A602" s="21"/>
      <c r="B602" s="21"/>
      <c r="C602" s="21"/>
      <c r="D602" s="21"/>
      <c r="E602" s="21"/>
      <c r="F602" s="21"/>
      <c r="G602" s="21"/>
      <c r="H602" s="21"/>
      <c r="I602" s="21"/>
      <c r="J602" s="21"/>
    </row>
    <row r="603" spans="1:10" x14ac:dyDescent="0.2">
      <c r="A603" s="21"/>
      <c r="B603" s="21"/>
      <c r="C603" s="21"/>
      <c r="D603" s="21"/>
      <c r="E603" s="21"/>
      <c r="F603" s="21"/>
      <c r="G603" s="21"/>
      <c r="H603" s="21"/>
      <c r="I603" s="21"/>
      <c r="J603" s="21"/>
    </row>
    <row r="604" spans="1:10" x14ac:dyDescent="0.2">
      <c r="A604" s="21"/>
      <c r="B604" s="21"/>
      <c r="C604" s="21"/>
      <c r="D604" s="21"/>
      <c r="E604" s="21"/>
      <c r="F604" s="21"/>
      <c r="G604" s="21"/>
      <c r="H604" s="21"/>
      <c r="I604" s="21"/>
      <c r="J604" s="21"/>
    </row>
    <row r="605" spans="1:10" x14ac:dyDescent="0.2">
      <c r="A605" s="21"/>
      <c r="B605" s="21"/>
      <c r="C605" s="21"/>
      <c r="D605" s="21"/>
      <c r="E605" s="21"/>
      <c r="F605" s="21"/>
      <c r="G605" s="21"/>
      <c r="H605" s="21"/>
      <c r="I605" s="21"/>
      <c r="J605" s="21"/>
    </row>
    <row r="606" spans="1:10" x14ac:dyDescent="0.2">
      <c r="A606" s="21"/>
      <c r="B606" s="21"/>
      <c r="C606" s="21"/>
      <c r="D606" s="21"/>
      <c r="E606" s="21"/>
      <c r="F606" s="21"/>
      <c r="G606" s="21"/>
      <c r="H606" s="21"/>
      <c r="I606" s="21"/>
      <c r="J606" s="21"/>
    </row>
    <row r="607" spans="1:10" x14ac:dyDescent="0.2">
      <c r="A607" s="21"/>
      <c r="B607" s="21"/>
      <c r="C607" s="21"/>
      <c r="D607" s="21"/>
      <c r="E607" s="21"/>
      <c r="F607" s="21"/>
      <c r="G607" s="21"/>
      <c r="H607" s="21"/>
      <c r="I607" s="21"/>
      <c r="J607" s="21"/>
    </row>
    <row r="608" spans="1:10" x14ac:dyDescent="0.2">
      <c r="A608" s="21"/>
      <c r="B608" s="21"/>
      <c r="C608" s="21"/>
      <c r="D608" s="21"/>
      <c r="E608" s="21"/>
      <c r="F608" s="21"/>
      <c r="G608" s="21"/>
      <c r="H608" s="21"/>
      <c r="I608" s="21"/>
      <c r="J608" s="21"/>
    </row>
    <row r="609" spans="1:10" x14ac:dyDescent="0.2">
      <c r="A609" s="21"/>
      <c r="B609" s="21"/>
      <c r="C609" s="21"/>
      <c r="D609" s="21"/>
      <c r="E609" s="21"/>
      <c r="F609" s="21"/>
      <c r="G609" s="21"/>
      <c r="H609" s="21"/>
      <c r="I609" s="21"/>
      <c r="J609" s="21"/>
    </row>
    <row r="610" spans="1:10" x14ac:dyDescent="0.2">
      <c r="A610" s="21"/>
      <c r="B610" s="21"/>
      <c r="C610" s="21"/>
      <c r="D610" s="21"/>
      <c r="E610" s="21"/>
      <c r="F610" s="21"/>
      <c r="G610" s="21"/>
      <c r="H610" s="21"/>
      <c r="I610" s="21"/>
      <c r="J610" s="21"/>
    </row>
    <row r="611" spans="1:10" x14ac:dyDescent="0.2">
      <c r="A611" s="21"/>
      <c r="B611" s="21"/>
      <c r="C611" s="21"/>
      <c r="D611" s="21"/>
      <c r="E611" s="21"/>
      <c r="F611" s="21"/>
      <c r="G611" s="21"/>
      <c r="H611" s="21"/>
      <c r="I611" s="21"/>
      <c r="J611" s="21"/>
    </row>
    <row r="612" spans="1:10" x14ac:dyDescent="0.2">
      <c r="A612" s="21"/>
      <c r="B612" s="21"/>
      <c r="C612" s="21"/>
      <c r="D612" s="21"/>
      <c r="E612" s="21"/>
      <c r="F612" s="21"/>
      <c r="G612" s="21"/>
      <c r="H612" s="21"/>
      <c r="I612" s="21"/>
      <c r="J612" s="21"/>
    </row>
    <row r="613" spans="1:10" x14ac:dyDescent="0.2">
      <c r="A613" s="21"/>
      <c r="B613" s="21"/>
      <c r="C613" s="21"/>
      <c r="D613" s="21"/>
      <c r="E613" s="21"/>
      <c r="F613" s="21"/>
      <c r="G613" s="21"/>
      <c r="H613" s="21"/>
      <c r="I613" s="21"/>
      <c r="J613" s="21"/>
    </row>
    <row r="614" spans="1:10" x14ac:dyDescent="0.2">
      <c r="A614" s="21"/>
      <c r="B614" s="21"/>
      <c r="C614" s="21"/>
      <c r="D614" s="21"/>
      <c r="E614" s="21"/>
      <c r="F614" s="21"/>
      <c r="G614" s="21"/>
      <c r="H614" s="21"/>
      <c r="I614" s="21"/>
      <c r="J614" s="21"/>
    </row>
    <row r="615" spans="1:10" x14ac:dyDescent="0.2">
      <c r="A615" s="21"/>
      <c r="B615" s="21"/>
      <c r="C615" s="21"/>
      <c r="D615" s="21"/>
      <c r="E615" s="21"/>
      <c r="F615" s="21"/>
      <c r="G615" s="21"/>
      <c r="H615" s="21"/>
      <c r="I615" s="21"/>
      <c r="J615" s="21"/>
    </row>
    <row r="616" spans="1:10" x14ac:dyDescent="0.2">
      <c r="A616" s="21"/>
      <c r="B616" s="21"/>
      <c r="C616" s="21"/>
      <c r="D616" s="21"/>
      <c r="E616" s="21"/>
      <c r="F616" s="21"/>
      <c r="G616" s="21"/>
      <c r="H616" s="21"/>
      <c r="I616" s="21"/>
      <c r="J616" s="21"/>
    </row>
    <row r="617" spans="1:10" x14ac:dyDescent="0.2">
      <c r="A617" s="21"/>
      <c r="B617" s="21"/>
      <c r="C617" s="21"/>
      <c r="D617" s="21"/>
      <c r="E617" s="21"/>
      <c r="F617" s="21"/>
      <c r="G617" s="21"/>
      <c r="H617" s="21"/>
      <c r="I617" s="21"/>
      <c r="J617" s="21"/>
    </row>
    <row r="618" spans="1:10" x14ac:dyDescent="0.2">
      <c r="A618" s="21"/>
      <c r="B618" s="21"/>
      <c r="C618" s="21"/>
      <c r="D618" s="21"/>
      <c r="E618" s="21"/>
      <c r="F618" s="21"/>
      <c r="G618" s="21"/>
      <c r="H618" s="21"/>
      <c r="I618" s="21"/>
      <c r="J618" s="21"/>
    </row>
    <row r="619" spans="1:10" x14ac:dyDescent="0.2">
      <c r="A619" s="21"/>
      <c r="B619" s="21"/>
      <c r="C619" s="21"/>
      <c r="D619" s="21"/>
      <c r="E619" s="21"/>
      <c r="F619" s="21"/>
      <c r="G619" s="21"/>
      <c r="H619" s="21"/>
      <c r="I619" s="21"/>
      <c r="J619" s="21"/>
    </row>
    <row r="620" spans="1:10" x14ac:dyDescent="0.2">
      <c r="A620" s="21"/>
      <c r="B620" s="21"/>
      <c r="C620" s="21"/>
      <c r="D620" s="21"/>
      <c r="E620" s="21"/>
      <c r="F620" s="21"/>
      <c r="G620" s="21"/>
      <c r="H620" s="21"/>
      <c r="I620" s="21"/>
      <c r="J620" s="21"/>
    </row>
    <row r="621" spans="1:10" x14ac:dyDescent="0.2">
      <c r="A621" s="21"/>
      <c r="B621" s="21"/>
      <c r="C621" s="21"/>
      <c r="D621" s="21"/>
      <c r="E621" s="21"/>
      <c r="F621" s="21"/>
      <c r="G621" s="21"/>
      <c r="H621" s="21"/>
      <c r="I621" s="21"/>
      <c r="J621" s="21"/>
    </row>
    <row r="622" spans="1:10" x14ac:dyDescent="0.2">
      <c r="A622" s="21"/>
      <c r="B622" s="21"/>
      <c r="C622" s="21"/>
      <c r="D622" s="21"/>
      <c r="E622" s="21"/>
      <c r="F622" s="21"/>
      <c r="G622" s="21"/>
      <c r="H622" s="21"/>
      <c r="I622" s="21"/>
      <c r="J622" s="21"/>
    </row>
    <row r="623" spans="1:10" x14ac:dyDescent="0.2">
      <c r="A623" s="21"/>
      <c r="B623" s="21"/>
      <c r="C623" s="21"/>
      <c r="D623" s="21"/>
      <c r="E623" s="21"/>
      <c r="F623" s="21"/>
      <c r="G623" s="21"/>
      <c r="H623" s="21"/>
      <c r="I623" s="21"/>
      <c r="J623" s="21"/>
    </row>
    <row r="624" spans="1:10" x14ac:dyDescent="0.2">
      <c r="A624" s="21"/>
      <c r="B624" s="21"/>
      <c r="C624" s="21"/>
      <c r="D624" s="21"/>
      <c r="E624" s="21"/>
      <c r="F624" s="21"/>
      <c r="G624" s="21"/>
      <c r="H624" s="21"/>
      <c r="I624" s="21"/>
      <c r="J624" s="21"/>
    </row>
    <row r="625" spans="1:10" x14ac:dyDescent="0.2">
      <c r="A625" s="21"/>
      <c r="B625" s="21"/>
      <c r="C625" s="21"/>
      <c r="D625" s="21"/>
      <c r="E625" s="21"/>
      <c r="F625" s="21"/>
      <c r="G625" s="21"/>
      <c r="H625" s="21"/>
      <c r="I625" s="21"/>
      <c r="J625" s="21"/>
    </row>
    <row r="626" spans="1:10" x14ac:dyDescent="0.2">
      <c r="A626" s="21"/>
      <c r="B626" s="21"/>
      <c r="C626" s="21"/>
      <c r="D626" s="21"/>
      <c r="E626" s="21"/>
      <c r="F626" s="21"/>
      <c r="G626" s="21"/>
      <c r="H626" s="21"/>
      <c r="I626" s="21"/>
      <c r="J626" s="21"/>
    </row>
    <row r="627" spans="1:10" x14ac:dyDescent="0.2">
      <c r="A627" s="21"/>
      <c r="B627" s="21"/>
      <c r="C627" s="21"/>
      <c r="D627" s="21"/>
      <c r="E627" s="21"/>
      <c r="F627" s="21"/>
      <c r="G627" s="21"/>
      <c r="H627" s="21"/>
      <c r="I627" s="21"/>
      <c r="J627" s="21"/>
    </row>
    <row r="628" spans="1:10" x14ac:dyDescent="0.2">
      <c r="A628" s="21"/>
      <c r="B628" s="21"/>
      <c r="C628" s="21"/>
      <c r="D628" s="21"/>
      <c r="E628" s="21"/>
      <c r="F628" s="21"/>
      <c r="G628" s="21"/>
      <c r="H628" s="21"/>
      <c r="I628" s="21"/>
      <c r="J628" s="21"/>
    </row>
    <row r="629" spans="1:10" x14ac:dyDescent="0.2">
      <c r="A629" s="21"/>
      <c r="B629" s="21"/>
      <c r="C629" s="21"/>
      <c r="D629" s="21"/>
      <c r="E629" s="21"/>
      <c r="F629" s="21"/>
      <c r="G629" s="21"/>
      <c r="H629" s="21"/>
      <c r="I629" s="21"/>
      <c r="J629" s="21"/>
    </row>
    <row r="630" spans="1:10" x14ac:dyDescent="0.2">
      <c r="A630" s="21"/>
      <c r="B630" s="21"/>
      <c r="C630" s="21"/>
      <c r="D630" s="21"/>
      <c r="E630" s="21"/>
      <c r="F630" s="21"/>
      <c r="G630" s="21"/>
      <c r="H630" s="21"/>
      <c r="I630" s="21"/>
      <c r="J630" s="21"/>
    </row>
    <row r="631" spans="1:10" x14ac:dyDescent="0.2">
      <c r="A631" s="21"/>
      <c r="B631" s="21"/>
      <c r="C631" s="21"/>
      <c r="D631" s="21"/>
      <c r="E631" s="21"/>
      <c r="F631" s="21"/>
      <c r="G631" s="21"/>
      <c r="H631" s="21"/>
      <c r="I631" s="21"/>
      <c r="J631" s="21"/>
    </row>
    <row r="632" spans="1:10" x14ac:dyDescent="0.2">
      <c r="A632" s="21"/>
      <c r="B632" s="21"/>
      <c r="C632" s="21"/>
      <c r="D632" s="21"/>
      <c r="E632" s="21"/>
      <c r="F632" s="21"/>
      <c r="G632" s="21"/>
      <c r="H632" s="21"/>
      <c r="I632" s="21"/>
      <c r="J632" s="21"/>
    </row>
    <row r="633" spans="1:10" x14ac:dyDescent="0.2">
      <c r="A633" s="21"/>
      <c r="B633" s="21"/>
      <c r="C633" s="21"/>
      <c r="D633" s="21"/>
      <c r="E633" s="21"/>
      <c r="F633" s="21"/>
      <c r="G633" s="21"/>
      <c r="H633" s="21"/>
      <c r="I633" s="21"/>
      <c r="J633" s="21"/>
    </row>
    <row r="634" spans="1:10" x14ac:dyDescent="0.2">
      <c r="A634" s="21"/>
      <c r="B634" s="21"/>
      <c r="C634" s="21"/>
      <c r="D634" s="21"/>
      <c r="E634" s="21"/>
      <c r="F634" s="21"/>
      <c r="G634" s="21"/>
      <c r="H634" s="21"/>
      <c r="I634" s="21"/>
      <c r="J634" s="21"/>
    </row>
    <row r="635" spans="1:10" x14ac:dyDescent="0.2">
      <c r="A635" s="21"/>
      <c r="B635" s="21"/>
      <c r="C635" s="21"/>
      <c r="D635" s="21"/>
      <c r="E635" s="21"/>
      <c r="F635" s="21"/>
      <c r="G635" s="21"/>
      <c r="H635" s="21"/>
      <c r="I635" s="21"/>
      <c r="J635" s="21"/>
    </row>
    <row r="636" spans="1:10" x14ac:dyDescent="0.2">
      <c r="A636" s="21"/>
      <c r="B636" s="21"/>
      <c r="C636" s="21"/>
      <c r="D636" s="21"/>
      <c r="E636" s="21"/>
      <c r="F636" s="21"/>
      <c r="G636" s="21"/>
      <c r="H636" s="21"/>
      <c r="I636" s="21"/>
      <c r="J636" s="21"/>
    </row>
    <row r="637" spans="1:10" x14ac:dyDescent="0.2">
      <c r="A637" s="21"/>
      <c r="B637" s="21"/>
      <c r="C637" s="21"/>
      <c r="D637" s="21"/>
      <c r="E637" s="21"/>
      <c r="F637" s="21"/>
      <c r="G637" s="21"/>
      <c r="H637" s="21"/>
      <c r="I637" s="21"/>
      <c r="J637" s="21"/>
    </row>
    <row r="638" spans="1:10" x14ac:dyDescent="0.2">
      <c r="A638" s="21"/>
      <c r="B638" s="21"/>
      <c r="C638" s="21"/>
      <c r="D638" s="21"/>
      <c r="E638" s="21"/>
      <c r="F638" s="21"/>
      <c r="G638" s="21"/>
      <c r="H638" s="21"/>
      <c r="I638" s="21"/>
      <c r="J638" s="21"/>
    </row>
    <row r="639" spans="1:10" x14ac:dyDescent="0.2">
      <c r="A639" s="21"/>
      <c r="B639" s="21"/>
      <c r="C639" s="21"/>
      <c r="D639" s="21"/>
      <c r="E639" s="21"/>
      <c r="F639" s="21"/>
      <c r="G639" s="21"/>
      <c r="H639" s="21"/>
      <c r="I639" s="21"/>
      <c r="J639" s="21"/>
    </row>
    <row r="640" spans="1:10" x14ac:dyDescent="0.2">
      <c r="A640" s="21"/>
      <c r="B640" s="21"/>
      <c r="C640" s="21"/>
      <c r="D640" s="21"/>
      <c r="E640" s="21"/>
      <c r="F640" s="21"/>
      <c r="G640" s="21"/>
      <c r="H640" s="21"/>
      <c r="I640" s="21"/>
      <c r="J640" s="21"/>
    </row>
    <row r="641" spans="1:10" x14ac:dyDescent="0.2">
      <c r="A641" s="21"/>
      <c r="B641" s="21"/>
      <c r="C641" s="21"/>
      <c r="D641" s="21"/>
      <c r="E641" s="21"/>
      <c r="F641" s="21"/>
      <c r="G641" s="21"/>
      <c r="H641" s="21"/>
      <c r="I641" s="21"/>
      <c r="J641" s="21"/>
    </row>
    <row r="642" spans="1:10" x14ac:dyDescent="0.2">
      <c r="A642" s="21"/>
      <c r="B642" s="21"/>
      <c r="C642" s="21"/>
      <c r="D642" s="21"/>
      <c r="E642" s="21"/>
      <c r="F642" s="21"/>
      <c r="G642" s="21"/>
      <c r="H642" s="21"/>
      <c r="I642" s="21"/>
      <c r="J642" s="21"/>
    </row>
    <row r="643" spans="1:10" x14ac:dyDescent="0.2">
      <c r="A643" s="21"/>
      <c r="B643" s="21"/>
      <c r="C643" s="21"/>
      <c r="D643" s="21"/>
      <c r="E643" s="21"/>
      <c r="F643" s="21"/>
      <c r="G643" s="21"/>
      <c r="H643" s="21"/>
      <c r="I643" s="21"/>
      <c r="J643" s="21"/>
    </row>
    <row r="644" spans="1:10" x14ac:dyDescent="0.2">
      <c r="A644" s="21"/>
      <c r="B644" s="21"/>
      <c r="C644" s="21"/>
      <c r="D644" s="21"/>
      <c r="E644" s="21"/>
      <c r="F644" s="21"/>
      <c r="G644" s="21"/>
      <c r="H644" s="21"/>
      <c r="I644" s="21"/>
      <c r="J644" s="21"/>
    </row>
    <row r="645" spans="1:10" x14ac:dyDescent="0.2">
      <c r="A645" s="21"/>
      <c r="B645" s="21"/>
      <c r="C645" s="21"/>
      <c r="D645" s="21"/>
      <c r="E645" s="21"/>
      <c r="F645" s="21"/>
      <c r="G645" s="21"/>
      <c r="H645" s="21"/>
      <c r="I645" s="21"/>
      <c r="J645" s="21"/>
    </row>
    <row r="646" spans="1:10" x14ac:dyDescent="0.2">
      <c r="A646" s="21"/>
      <c r="B646" s="21"/>
      <c r="C646" s="21"/>
      <c r="D646" s="21"/>
      <c r="E646" s="21"/>
      <c r="F646" s="21"/>
      <c r="G646" s="21"/>
      <c r="H646" s="21"/>
      <c r="I646" s="21"/>
      <c r="J646" s="21"/>
    </row>
    <row r="647" spans="1:10" x14ac:dyDescent="0.2">
      <c r="A647" s="21"/>
      <c r="B647" s="21"/>
      <c r="C647" s="21"/>
      <c r="D647" s="21"/>
      <c r="E647" s="21"/>
      <c r="F647" s="21"/>
      <c r="G647" s="21"/>
      <c r="H647" s="21"/>
      <c r="I647" s="21"/>
      <c r="J647" s="21"/>
    </row>
    <row r="648" spans="1:10" x14ac:dyDescent="0.2">
      <c r="A648" s="21"/>
      <c r="B648" s="21"/>
      <c r="C648" s="21"/>
      <c r="D648" s="21"/>
      <c r="E648" s="21"/>
      <c r="F648" s="21"/>
      <c r="G648" s="21"/>
      <c r="H648" s="21"/>
      <c r="I648" s="21"/>
      <c r="J648" s="21"/>
    </row>
    <row r="649" spans="1:10" x14ac:dyDescent="0.2">
      <c r="A649" s="21"/>
      <c r="B649" s="21"/>
      <c r="C649" s="21"/>
      <c r="D649" s="21"/>
      <c r="E649" s="21"/>
      <c r="F649" s="21"/>
      <c r="G649" s="21"/>
      <c r="H649" s="21"/>
      <c r="I649" s="21"/>
      <c r="J649" s="21"/>
    </row>
    <row r="650" spans="1:10" x14ac:dyDescent="0.2">
      <c r="A650" s="21"/>
      <c r="B650" s="21"/>
      <c r="C650" s="21"/>
      <c r="D650" s="21"/>
      <c r="E650" s="21"/>
      <c r="F650" s="21"/>
      <c r="G650" s="21"/>
      <c r="H650" s="21"/>
      <c r="I650" s="21"/>
      <c r="J650" s="21"/>
    </row>
    <row r="651" spans="1:10" x14ac:dyDescent="0.2">
      <c r="A651" s="21"/>
      <c r="B651" s="21"/>
      <c r="C651" s="21"/>
      <c r="D651" s="21"/>
      <c r="E651" s="21"/>
      <c r="F651" s="21"/>
      <c r="G651" s="21"/>
      <c r="H651" s="21"/>
      <c r="I651" s="21"/>
      <c r="J651" s="21"/>
    </row>
    <row r="652" spans="1:10" x14ac:dyDescent="0.2">
      <c r="A652" s="21"/>
      <c r="B652" s="21"/>
      <c r="C652" s="21"/>
      <c r="D652" s="21"/>
      <c r="E652" s="21"/>
      <c r="F652" s="21"/>
      <c r="G652" s="21"/>
      <c r="H652" s="21"/>
      <c r="I652" s="21"/>
      <c r="J652" s="21"/>
    </row>
  </sheetData>
  <mergeCells count="193">
    <mergeCell ref="A254:J254"/>
    <mergeCell ref="A251:C251"/>
    <mergeCell ref="F251:G251"/>
    <mergeCell ref="H251:J251"/>
    <mergeCell ref="A252:C252"/>
    <mergeCell ref="F252:G252"/>
    <mergeCell ref="H252:J252"/>
    <mergeCell ref="E243:F243"/>
    <mergeCell ref="E244:F244"/>
    <mergeCell ref="H246:I246"/>
    <mergeCell ref="A250:C250"/>
    <mergeCell ref="F250:G250"/>
    <mergeCell ref="H250:J250"/>
    <mergeCell ref="E237:F237"/>
    <mergeCell ref="E238:F238"/>
    <mergeCell ref="E239:F239"/>
    <mergeCell ref="E240:F240"/>
    <mergeCell ref="E241:F241"/>
    <mergeCell ref="E242:F242"/>
    <mergeCell ref="E228:F228"/>
    <mergeCell ref="E229:F229"/>
    <mergeCell ref="H231:I231"/>
    <mergeCell ref="F234:G234"/>
    <mergeCell ref="E235:F235"/>
    <mergeCell ref="E236:F236"/>
    <mergeCell ref="E222:F222"/>
    <mergeCell ref="E223:F223"/>
    <mergeCell ref="E224:F224"/>
    <mergeCell ref="E225:F225"/>
    <mergeCell ref="E226:F226"/>
    <mergeCell ref="E227:F227"/>
    <mergeCell ref="E213:F213"/>
    <mergeCell ref="E214:F214"/>
    <mergeCell ref="H216:I216"/>
    <mergeCell ref="F219:G219"/>
    <mergeCell ref="E220:F220"/>
    <mergeCell ref="E221:F221"/>
    <mergeCell ref="E207:F207"/>
    <mergeCell ref="E208:F208"/>
    <mergeCell ref="E209:F209"/>
    <mergeCell ref="E210:F210"/>
    <mergeCell ref="E211:F211"/>
    <mergeCell ref="E212:F212"/>
    <mergeCell ref="E198:F198"/>
    <mergeCell ref="E199:F199"/>
    <mergeCell ref="E200:F200"/>
    <mergeCell ref="E201:F201"/>
    <mergeCell ref="H203:I203"/>
    <mergeCell ref="F206:G206"/>
    <mergeCell ref="E189:F189"/>
    <mergeCell ref="E190:F190"/>
    <mergeCell ref="E191:F191"/>
    <mergeCell ref="E192:F192"/>
    <mergeCell ref="H194:I194"/>
    <mergeCell ref="E197:F197"/>
    <mergeCell ref="E177:F177"/>
    <mergeCell ref="H179:I179"/>
    <mergeCell ref="E182:F182"/>
    <mergeCell ref="E183:F183"/>
    <mergeCell ref="E184:F184"/>
    <mergeCell ref="H186:I186"/>
    <mergeCell ref="E171:F171"/>
    <mergeCell ref="E172:F172"/>
    <mergeCell ref="E173:F173"/>
    <mergeCell ref="E174:F174"/>
    <mergeCell ref="E175:F175"/>
    <mergeCell ref="E176:F176"/>
    <mergeCell ref="H163:I163"/>
    <mergeCell ref="E166:F166"/>
    <mergeCell ref="E167:F167"/>
    <mergeCell ref="E168:F168"/>
    <mergeCell ref="E169:F169"/>
    <mergeCell ref="E170:F170"/>
    <mergeCell ref="E153:F153"/>
    <mergeCell ref="H155:I155"/>
    <mergeCell ref="F158:G158"/>
    <mergeCell ref="E159:F159"/>
    <mergeCell ref="E160:F160"/>
    <mergeCell ref="E161:F161"/>
    <mergeCell ref="E147:F147"/>
    <mergeCell ref="E148:F148"/>
    <mergeCell ref="E149:F149"/>
    <mergeCell ref="E150:F150"/>
    <mergeCell ref="E151:F151"/>
    <mergeCell ref="E152:F152"/>
    <mergeCell ref="E138:F138"/>
    <mergeCell ref="E139:F139"/>
    <mergeCell ref="E140:F140"/>
    <mergeCell ref="E141:F141"/>
    <mergeCell ref="H143:I143"/>
    <mergeCell ref="E146:F146"/>
    <mergeCell ref="E129:F129"/>
    <mergeCell ref="E130:F130"/>
    <mergeCell ref="E131:F131"/>
    <mergeCell ref="E132:F132"/>
    <mergeCell ref="H134:I134"/>
    <mergeCell ref="E137:F137"/>
    <mergeCell ref="H118:I118"/>
    <mergeCell ref="E121:F121"/>
    <mergeCell ref="E122:F122"/>
    <mergeCell ref="E123:F123"/>
    <mergeCell ref="H125:I125"/>
    <mergeCell ref="F128:G128"/>
    <mergeCell ref="E111:F111"/>
    <mergeCell ref="E112:F112"/>
    <mergeCell ref="E113:F113"/>
    <mergeCell ref="E114:F114"/>
    <mergeCell ref="E115:F115"/>
    <mergeCell ref="E116:F116"/>
    <mergeCell ref="E102:F102"/>
    <mergeCell ref="E103:F103"/>
    <mergeCell ref="E104:F104"/>
    <mergeCell ref="E105:F105"/>
    <mergeCell ref="H107:I107"/>
    <mergeCell ref="E110:F110"/>
    <mergeCell ref="E93:F93"/>
    <mergeCell ref="H95:I95"/>
    <mergeCell ref="E98:F98"/>
    <mergeCell ref="E99:F99"/>
    <mergeCell ref="E100:F100"/>
    <mergeCell ref="E101:F101"/>
    <mergeCell ref="E87:F87"/>
    <mergeCell ref="E88:F88"/>
    <mergeCell ref="E89:F89"/>
    <mergeCell ref="E90:F90"/>
    <mergeCell ref="E91:F91"/>
    <mergeCell ref="E92:F92"/>
    <mergeCell ref="H79:I79"/>
    <mergeCell ref="E82:F82"/>
    <mergeCell ref="E83:F83"/>
    <mergeCell ref="E84:F84"/>
    <mergeCell ref="E85:F85"/>
    <mergeCell ref="E86:F86"/>
    <mergeCell ref="E69:F69"/>
    <mergeCell ref="H71:I71"/>
    <mergeCell ref="F74:G74"/>
    <mergeCell ref="E75:F75"/>
    <mergeCell ref="E76:F76"/>
    <mergeCell ref="E77:F77"/>
    <mergeCell ref="E60:F60"/>
    <mergeCell ref="H62:I62"/>
    <mergeCell ref="E65:F65"/>
    <mergeCell ref="E66:F66"/>
    <mergeCell ref="E67:F67"/>
    <mergeCell ref="E68:F68"/>
    <mergeCell ref="E54:F54"/>
    <mergeCell ref="E55:F55"/>
    <mergeCell ref="E56:F56"/>
    <mergeCell ref="E57:F57"/>
    <mergeCell ref="E58:F58"/>
    <mergeCell ref="E59:F59"/>
    <mergeCell ref="E45:F45"/>
    <mergeCell ref="H47:I47"/>
    <mergeCell ref="F50:G50"/>
    <mergeCell ref="E51:F51"/>
    <mergeCell ref="E52:F52"/>
    <mergeCell ref="E53:F53"/>
    <mergeCell ref="E39:F39"/>
    <mergeCell ref="E40:F40"/>
    <mergeCell ref="E41:F41"/>
    <mergeCell ref="E42:F42"/>
    <mergeCell ref="E43:F43"/>
    <mergeCell ref="E44:F44"/>
    <mergeCell ref="E30:F30"/>
    <mergeCell ref="E31:F31"/>
    <mergeCell ref="E32:F32"/>
    <mergeCell ref="H34:I34"/>
    <mergeCell ref="E37:F37"/>
    <mergeCell ref="E38:F38"/>
    <mergeCell ref="H19:I19"/>
    <mergeCell ref="E22:F22"/>
    <mergeCell ref="E23:F23"/>
    <mergeCell ref="E24:F24"/>
    <mergeCell ref="E25:F25"/>
    <mergeCell ref="H27:I27"/>
    <mergeCell ref="E15:F15"/>
    <mergeCell ref="E16:F16"/>
    <mergeCell ref="E17:F17"/>
    <mergeCell ref="A3:J3"/>
    <mergeCell ref="F4:G4"/>
    <mergeCell ref="E5:F5"/>
    <mergeCell ref="E6:F6"/>
    <mergeCell ref="E7:F7"/>
    <mergeCell ref="E8:F8"/>
    <mergeCell ref="E1:F1"/>
    <mergeCell ref="G1:H1"/>
    <mergeCell ref="I1:J1"/>
    <mergeCell ref="E2:F2"/>
    <mergeCell ref="G2:H2"/>
    <mergeCell ref="I2:J2"/>
    <mergeCell ref="E9:F9"/>
    <mergeCell ref="H11:I11"/>
    <mergeCell ref="F14:G14"/>
  </mergeCells>
  <pageMargins left="0.5" right="0.5" top="1" bottom="1" header="0.5" footer="0.5"/>
  <pageSetup paperSize="9" fitToHeight="0" orientation="landscape"/>
  <headerFooter>
    <oddHeader>&amp;L &amp;CMinha Empresa
CNPJ: 03.770.020/0001-30 &amp;R</oddHeader>
    <oddFooter>&amp;L &amp;C  -  -  / MA
(98) 2109-1841 / leandrorichard@fiema.org.br &amp;R</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B415C-B484-4E25-9B4F-12B461F478EA}">
  <sheetPr>
    <pageSetUpPr fitToPage="1"/>
  </sheetPr>
  <dimension ref="A1:AE497"/>
  <sheetViews>
    <sheetView showOutlineSymbols="0" showWhiteSpace="0" zoomScale="60" zoomScaleNormal="60" workbookViewId="0">
      <selection activeCell="C6" sqref="C6"/>
    </sheetView>
  </sheetViews>
  <sheetFormatPr defaultRowHeight="14.25" x14ac:dyDescent="0.2"/>
  <cols>
    <col min="1" max="2" width="10" bestFit="1" customWidth="1"/>
    <col min="3" max="3" width="60" bestFit="1" customWidth="1"/>
    <col min="4" max="4" width="30" bestFit="1" customWidth="1"/>
    <col min="5" max="9" width="10" bestFit="1" customWidth="1"/>
    <col min="10" max="10" width="15" bestFit="1" customWidth="1"/>
    <col min="11" max="12" width="15" style="21" bestFit="1" customWidth="1"/>
    <col min="13" max="31" width="9" style="21"/>
  </cols>
  <sheetData>
    <row r="1" spans="1:10" ht="15" x14ac:dyDescent="0.2">
      <c r="A1" s="1"/>
      <c r="B1" s="2"/>
      <c r="C1" s="2" t="s">
        <v>108</v>
      </c>
      <c r="D1" s="2" t="s">
        <v>0</v>
      </c>
      <c r="E1" s="225" t="s">
        <v>1</v>
      </c>
      <c r="F1" s="225"/>
      <c r="G1" s="225"/>
      <c r="H1" s="189" t="s">
        <v>2</v>
      </c>
      <c r="I1" s="189"/>
      <c r="J1" s="226"/>
    </row>
    <row r="2" spans="1:10" ht="80.099999999999994" customHeight="1" thickBot="1" x14ac:dyDescent="0.25">
      <c r="A2" s="137"/>
      <c r="B2" s="30"/>
      <c r="C2" s="30" t="s">
        <v>106</v>
      </c>
      <c r="D2" s="30" t="s">
        <v>109</v>
      </c>
      <c r="E2" s="227">
        <v>0.25</v>
      </c>
      <c r="F2" s="228"/>
      <c r="G2" s="228"/>
      <c r="H2" s="191" t="s">
        <v>535</v>
      </c>
      <c r="I2" s="191"/>
      <c r="J2" s="229"/>
    </row>
    <row r="3" spans="1:10" ht="15.75" thickBot="1" x14ac:dyDescent="0.3">
      <c r="A3" s="230" t="s">
        <v>453</v>
      </c>
      <c r="B3" s="231"/>
      <c r="C3" s="231"/>
      <c r="D3" s="231"/>
      <c r="E3" s="231"/>
      <c r="F3" s="231"/>
      <c r="G3" s="231"/>
      <c r="H3" s="231"/>
      <c r="I3" s="231"/>
      <c r="J3" s="229"/>
    </row>
    <row r="4" spans="1:10" ht="30" customHeight="1" x14ac:dyDescent="0.2">
      <c r="A4" s="139" t="s">
        <v>6</v>
      </c>
      <c r="B4" s="140" t="s">
        <v>7</v>
      </c>
      <c r="C4" s="140" t="s">
        <v>8</v>
      </c>
      <c r="D4" s="140" t="s">
        <v>301</v>
      </c>
      <c r="E4" s="141" t="s">
        <v>9</v>
      </c>
      <c r="F4" s="142" t="s">
        <v>10</v>
      </c>
      <c r="G4" s="142" t="s">
        <v>454</v>
      </c>
      <c r="H4" s="142" t="s">
        <v>13</v>
      </c>
      <c r="I4" s="142" t="s">
        <v>14</v>
      </c>
      <c r="J4" s="143" t="s">
        <v>455</v>
      </c>
    </row>
    <row r="5" spans="1:10" ht="36" customHeight="1" x14ac:dyDescent="0.2">
      <c r="A5" s="135" t="s">
        <v>58</v>
      </c>
      <c r="B5" s="10" t="s">
        <v>19</v>
      </c>
      <c r="C5" s="10" t="s">
        <v>59</v>
      </c>
      <c r="D5" s="10" t="s">
        <v>376</v>
      </c>
      <c r="E5" s="100" t="s">
        <v>41</v>
      </c>
      <c r="F5" s="99" t="s">
        <v>456</v>
      </c>
      <c r="G5" s="99" t="s">
        <v>457</v>
      </c>
      <c r="H5" s="99" t="s">
        <v>458</v>
      </c>
      <c r="I5" s="99" t="s">
        <v>459</v>
      </c>
      <c r="J5" s="136" t="s">
        <v>459</v>
      </c>
    </row>
    <row r="6" spans="1:10" ht="24" customHeight="1" x14ac:dyDescent="0.2">
      <c r="A6" s="135" t="s">
        <v>95</v>
      </c>
      <c r="B6" s="10" t="s">
        <v>19</v>
      </c>
      <c r="C6" s="10" t="s">
        <v>96</v>
      </c>
      <c r="D6" s="10" t="s">
        <v>376</v>
      </c>
      <c r="E6" s="100" t="s">
        <v>41</v>
      </c>
      <c r="F6" s="99" t="s">
        <v>460</v>
      </c>
      <c r="G6" s="99" t="s">
        <v>461</v>
      </c>
      <c r="H6" s="99" t="s">
        <v>462</v>
      </c>
      <c r="I6" s="99" t="s">
        <v>463</v>
      </c>
      <c r="J6" s="136" t="s">
        <v>464</v>
      </c>
    </row>
    <row r="7" spans="1:10" ht="24" customHeight="1" x14ac:dyDescent="0.2">
      <c r="A7" s="135" t="s">
        <v>100</v>
      </c>
      <c r="B7" s="10" t="s">
        <v>19</v>
      </c>
      <c r="C7" s="10" t="s">
        <v>101</v>
      </c>
      <c r="D7" s="10" t="s">
        <v>376</v>
      </c>
      <c r="E7" s="100" t="s">
        <v>41</v>
      </c>
      <c r="F7" s="99" t="s">
        <v>465</v>
      </c>
      <c r="G7" s="99" t="s">
        <v>466</v>
      </c>
      <c r="H7" s="99" t="s">
        <v>467</v>
      </c>
      <c r="I7" s="99" t="s">
        <v>468</v>
      </c>
      <c r="J7" s="136" t="s">
        <v>469</v>
      </c>
    </row>
    <row r="8" spans="1:10" ht="24" customHeight="1" x14ac:dyDescent="0.2">
      <c r="A8" s="135" t="s">
        <v>79</v>
      </c>
      <c r="B8" s="10" t="s">
        <v>19</v>
      </c>
      <c r="C8" s="10" t="s">
        <v>91</v>
      </c>
      <c r="D8" s="10" t="s">
        <v>376</v>
      </c>
      <c r="E8" s="100" t="s">
        <v>41</v>
      </c>
      <c r="F8" s="99" t="s">
        <v>470</v>
      </c>
      <c r="G8" s="99" t="s">
        <v>471</v>
      </c>
      <c r="H8" s="99" t="s">
        <v>472</v>
      </c>
      <c r="I8" s="99" t="s">
        <v>473</v>
      </c>
      <c r="J8" s="136" t="s">
        <v>474</v>
      </c>
    </row>
    <row r="9" spans="1:10" ht="24" customHeight="1" x14ac:dyDescent="0.2">
      <c r="A9" s="135" t="s">
        <v>64</v>
      </c>
      <c r="B9" s="10" t="s">
        <v>34</v>
      </c>
      <c r="C9" s="10" t="s">
        <v>65</v>
      </c>
      <c r="D9" s="10" t="s">
        <v>404</v>
      </c>
      <c r="E9" s="100" t="s">
        <v>47</v>
      </c>
      <c r="F9" s="99" t="s">
        <v>475</v>
      </c>
      <c r="G9" s="99" t="s">
        <v>476</v>
      </c>
      <c r="H9" s="99" t="s">
        <v>477</v>
      </c>
      <c r="I9" s="99" t="s">
        <v>478</v>
      </c>
      <c r="J9" s="136" t="s">
        <v>479</v>
      </c>
    </row>
    <row r="10" spans="1:10" ht="24" customHeight="1" x14ac:dyDescent="0.2">
      <c r="A10" s="135" t="s">
        <v>67</v>
      </c>
      <c r="B10" s="10" t="s">
        <v>50</v>
      </c>
      <c r="C10" s="10" t="s">
        <v>68</v>
      </c>
      <c r="D10" s="10" t="s">
        <v>413</v>
      </c>
      <c r="E10" s="100" t="s">
        <v>41</v>
      </c>
      <c r="F10" s="99" t="s">
        <v>480</v>
      </c>
      <c r="G10" s="99" t="s">
        <v>481</v>
      </c>
      <c r="H10" s="99" t="s">
        <v>482</v>
      </c>
      <c r="I10" s="99" t="s">
        <v>483</v>
      </c>
      <c r="J10" s="136" t="s">
        <v>484</v>
      </c>
    </row>
    <row r="11" spans="1:10" ht="24" customHeight="1" x14ac:dyDescent="0.2">
      <c r="A11" s="135" t="s">
        <v>55</v>
      </c>
      <c r="B11" s="10" t="s">
        <v>39</v>
      </c>
      <c r="C11" s="10" t="s">
        <v>56</v>
      </c>
      <c r="D11" s="10" t="s">
        <v>375</v>
      </c>
      <c r="E11" s="100" t="s">
        <v>41</v>
      </c>
      <c r="F11" s="99" t="s">
        <v>480</v>
      </c>
      <c r="G11" s="99" t="s">
        <v>485</v>
      </c>
      <c r="H11" s="99" t="s">
        <v>486</v>
      </c>
      <c r="I11" s="99" t="s">
        <v>487</v>
      </c>
      <c r="J11" s="136" t="s">
        <v>488</v>
      </c>
    </row>
    <row r="12" spans="1:10" ht="24" customHeight="1" x14ac:dyDescent="0.2">
      <c r="A12" s="135" t="s">
        <v>18</v>
      </c>
      <c r="B12" s="10" t="s">
        <v>19</v>
      </c>
      <c r="C12" s="10" t="s">
        <v>20</v>
      </c>
      <c r="D12" s="10" t="s">
        <v>303</v>
      </c>
      <c r="E12" s="100" t="s">
        <v>21</v>
      </c>
      <c r="F12" s="99" t="s">
        <v>489</v>
      </c>
      <c r="G12" s="99" t="s">
        <v>490</v>
      </c>
      <c r="H12" s="99" t="s">
        <v>491</v>
      </c>
      <c r="I12" s="99" t="s">
        <v>492</v>
      </c>
      <c r="J12" s="136" t="s">
        <v>493</v>
      </c>
    </row>
    <row r="13" spans="1:10" ht="24" customHeight="1" x14ac:dyDescent="0.2">
      <c r="A13" s="135" t="s">
        <v>45</v>
      </c>
      <c r="B13" s="10" t="s">
        <v>34</v>
      </c>
      <c r="C13" s="10" t="s">
        <v>46</v>
      </c>
      <c r="D13" s="10" t="s">
        <v>353</v>
      </c>
      <c r="E13" s="100" t="s">
        <v>47</v>
      </c>
      <c r="F13" s="99" t="s">
        <v>494</v>
      </c>
      <c r="G13" s="99" t="s">
        <v>495</v>
      </c>
      <c r="H13" s="99" t="s">
        <v>496</v>
      </c>
      <c r="I13" s="99" t="s">
        <v>497</v>
      </c>
      <c r="J13" s="136" t="s">
        <v>498</v>
      </c>
    </row>
    <row r="14" spans="1:10" ht="36" customHeight="1" x14ac:dyDescent="0.2">
      <c r="A14" s="135" t="s">
        <v>61</v>
      </c>
      <c r="B14" s="10" t="s">
        <v>39</v>
      </c>
      <c r="C14" s="10" t="s">
        <v>62</v>
      </c>
      <c r="D14" s="10" t="s">
        <v>376</v>
      </c>
      <c r="E14" s="100" t="s">
        <v>41</v>
      </c>
      <c r="F14" s="99" t="s">
        <v>499</v>
      </c>
      <c r="G14" s="99" t="s">
        <v>500</v>
      </c>
      <c r="H14" s="99" t="s">
        <v>501</v>
      </c>
      <c r="I14" s="99" t="s">
        <v>502</v>
      </c>
      <c r="J14" s="136" t="s">
        <v>503</v>
      </c>
    </row>
    <row r="15" spans="1:10" ht="48" customHeight="1" x14ac:dyDescent="0.2">
      <c r="A15" s="135" t="s">
        <v>76</v>
      </c>
      <c r="B15" s="10" t="s">
        <v>39</v>
      </c>
      <c r="C15" s="10" t="s">
        <v>77</v>
      </c>
      <c r="D15" s="10" t="s">
        <v>420</v>
      </c>
      <c r="E15" s="100" t="s">
        <v>41</v>
      </c>
      <c r="F15" s="99" t="s">
        <v>504</v>
      </c>
      <c r="G15" s="99" t="s">
        <v>505</v>
      </c>
      <c r="H15" s="99" t="s">
        <v>506</v>
      </c>
      <c r="I15" s="99" t="s">
        <v>507</v>
      </c>
      <c r="J15" s="136" t="s">
        <v>508</v>
      </c>
    </row>
    <row r="16" spans="1:10" ht="24" customHeight="1" x14ac:dyDescent="0.2">
      <c r="A16" s="135" t="s">
        <v>49</v>
      </c>
      <c r="B16" s="10" t="s">
        <v>50</v>
      </c>
      <c r="C16" s="10" t="s">
        <v>51</v>
      </c>
      <c r="D16" s="10" t="s">
        <v>366</v>
      </c>
      <c r="E16" s="100" t="s">
        <v>41</v>
      </c>
      <c r="F16" s="99" t="s">
        <v>509</v>
      </c>
      <c r="G16" s="99" t="s">
        <v>510</v>
      </c>
      <c r="H16" s="99" t="s">
        <v>511</v>
      </c>
      <c r="I16" s="99" t="s">
        <v>512</v>
      </c>
      <c r="J16" s="136" t="s">
        <v>513</v>
      </c>
    </row>
    <row r="17" spans="1:10" ht="24" customHeight="1" x14ac:dyDescent="0.2">
      <c r="A17" s="135" t="s">
        <v>38</v>
      </c>
      <c r="B17" s="10" t="s">
        <v>39</v>
      </c>
      <c r="C17" s="10" t="s">
        <v>40</v>
      </c>
      <c r="D17" s="10" t="s">
        <v>335</v>
      </c>
      <c r="E17" s="100" t="s">
        <v>41</v>
      </c>
      <c r="F17" s="99" t="s">
        <v>514</v>
      </c>
      <c r="G17" s="99" t="s">
        <v>515</v>
      </c>
      <c r="H17" s="99" t="s">
        <v>516</v>
      </c>
      <c r="I17" s="99" t="s">
        <v>512</v>
      </c>
      <c r="J17" s="136" t="s">
        <v>517</v>
      </c>
    </row>
    <row r="18" spans="1:10" ht="24" customHeight="1" x14ac:dyDescent="0.2">
      <c r="A18" s="135" t="s">
        <v>33</v>
      </c>
      <c r="B18" s="10" t="s">
        <v>34</v>
      </c>
      <c r="C18" s="10" t="s">
        <v>35</v>
      </c>
      <c r="D18" s="10" t="s">
        <v>331</v>
      </c>
      <c r="E18" s="100" t="s">
        <v>36</v>
      </c>
      <c r="F18" s="99" t="s">
        <v>489</v>
      </c>
      <c r="G18" s="99" t="s">
        <v>518</v>
      </c>
      <c r="H18" s="99" t="s">
        <v>519</v>
      </c>
      <c r="I18" s="99" t="s">
        <v>520</v>
      </c>
      <c r="J18" s="136" t="s">
        <v>521</v>
      </c>
    </row>
    <row r="19" spans="1:10" ht="24" customHeight="1" x14ac:dyDescent="0.2">
      <c r="A19" s="135" t="s">
        <v>29</v>
      </c>
      <c r="B19" s="10" t="s">
        <v>19</v>
      </c>
      <c r="C19" s="10" t="s">
        <v>30</v>
      </c>
      <c r="D19" s="10" t="s">
        <v>326</v>
      </c>
      <c r="E19" s="100" t="s">
        <v>31</v>
      </c>
      <c r="F19" s="99" t="s">
        <v>522</v>
      </c>
      <c r="G19" s="99" t="s">
        <v>523</v>
      </c>
      <c r="H19" s="99" t="s">
        <v>524</v>
      </c>
      <c r="I19" s="99" t="s">
        <v>520</v>
      </c>
      <c r="J19" s="136" t="s">
        <v>525</v>
      </c>
    </row>
    <row r="20" spans="1:10" ht="24" customHeight="1" x14ac:dyDescent="0.2">
      <c r="A20" s="135" t="s">
        <v>72</v>
      </c>
      <c r="B20" s="10" t="s">
        <v>73</v>
      </c>
      <c r="C20" s="10" t="s">
        <v>74</v>
      </c>
      <c r="D20" s="10">
        <v>15.5</v>
      </c>
      <c r="E20" s="100" t="s">
        <v>41</v>
      </c>
      <c r="F20" s="99" t="s">
        <v>504</v>
      </c>
      <c r="G20" s="99" t="s">
        <v>526</v>
      </c>
      <c r="H20" s="99" t="s">
        <v>527</v>
      </c>
      <c r="I20" s="99" t="s">
        <v>528</v>
      </c>
      <c r="J20" s="136" t="s">
        <v>529</v>
      </c>
    </row>
    <row r="21" spans="1:10" ht="24" customHeight="1" x14ac:dyDescent="0.2">
      <c r="A21" s="135" t="s">
        <v>25</v>
      </c>
      <c r="B21" s="10" t="s">
        <v>19</v>
      </c>
      <c r="C21" s="10" t="s">
        <v>26</v>
      </c>
      <c r="D21" s="10" t="s">
        <v>303</v>
      </c>
      <c r="E21" s="100" t="s">
        <v>27</v>
      </c>
      <c r="F21" s="99" t="s">
        <v>530</v>
      </c>
      <c r="G21" s="99" t="s">
        <v>531</v>
      </c>
      <c r="H21" s="99" t="s">
        <v>531</v>
      </c>
      <c r="I21" s="99" t="s">
        <v>532</v>
      </c>
      <c r="J21" s="136" t="s">
        <v>533</v>
      </c>
    </row>
    <row r="22" spans="1:10" x14ac:dyDescent="0.2">
      <c r="A22" s="127"/>
      <c r="B22" s="109"/>
      <c r="C22" s="109"/>
      <c r="D22" s="109"/>
      <c r="E22" s="109"/>
      <c r="F22" s="109"/>
      <c r="G22" s="109"/>
      <c r="H22" s="109"/>
      <c r="I22" s="109"/>
      <c r="J22" s="128"/>
    </row>
    <row r="23" spans="1:10" x14ac:dyDescent="0.2">
      <c r="A23" s="216"/>
      <c r="B23" s="217"/>
      <c r="C23" s="217"/>
      <c r="D23" s="17"/>
      <c r="E23" s="122"/>
      <c r="F23" s="218" t="s">
        <v>102</v>
      </c>
      <c r="G23" s="217"/>
      <c r="H23" s="219">
        <v>2230857.86</v>
      </c>
      <c r="I23" s="217"/>
      <c r="J23" s="220"/>
    </row>
    <row r="24" spans="1:10" x14ac:dyDescent="0.2">
      <c r="A24" s="216"/>
      <c r="B24" s="217"/>
      <c r="C24" s="217"/>
      <c r="D24" s="17"/>
      <c r="E24" s="122"/>
      <c r="F24" s="218" t="s">
        <v>103</v>
      </c>
      <c r="G24" s="217"/>
      <c r="H24" s="219">
        <v>557660.26</v>
      </c>
      <c r="I24" s="217"/>
      <c r="J24" s="220"/>
    </row>
    <row r="25" spans="1:10" ht="15" thickBot="1" x14ac:dyDescent="0.25">
      <c r="A25" s="221"/>
      <c r="B25" s="222"/>
      <c r="C25" s="222"/>
      <c r="D25" s="19"/>
      <c r="E25" s="129"/>
      <c r="F25" s="191" t="s">
        <v>104</v>
      </c>
      <c r="G25" s="222"/>
      <c r="H25" s="223">
        <v>2788518.12</v>
      </c>
      <c r="I25" s="222"/>
      <c r="J25" s="224"/>
    </row>
    <row r="26" spans="1:10" s="21" customFormat="1" ht="60" customHeight="1" x14ac:dyDescent="0.2">
      <c r="A26" s="130"/>
      <c r="B26" s="130"/>
      <c r="C26" s="130"/>
      <c r="D26" s="130"/>
      <c r="E26" s="130"/>
      <c r="F26" s="130"/>
      <c r="G26" s="130"/>
      <c r="H26" s="130"/>
      <c r="I26" s="130"/>
      <c r="J26" s="130"/>
    </row>
    <row r="27" spans="1:10" s="21" customFormat="1" ht="69.95" customHeight="1" x14ac:dyDescent="0.2">
      <c r="A27" s="215"/>
      <c r="B27" s="199"/>
      <c r="C27" s="199"/>
      <c r="D27" s="199"/>
      <c r="E27" s="199"/>
      <c r="F27" s="199"/>
      <c r="G27" s="199"/>
      <c r="H27" s="199"/>
      <c r="I27" s="199"/>
      <c r="J27" s="199"/>
    </row>
    <row r="28" spans="1:10" s="21" customFormat="1" x14ac:dyDescent="0.2"/>
    <row r="29" spans="1:10" s="21" customFormat="1" x14ac:dyDescent="0.2"/>
    <row r="30" spans="1:10" s="21" customFormat="1" x14ac:dyDescent="0.2"/>
    <row r="31" spans="1:10" s="21" customFormat="1" x14ac:dyDescent="0.2"/>
    <row r="32" spans="1:10" s="21" customFormat="1" x14ac:dyDescent="0.2"/>
    <row r="33" s="21" customFormat="1" x14ac:dyDescent="0.2"/>
    <row r="34" s="21" customFormat="1" x14ac:dyDescent="0.2"/>
    <row r="35" s="21" customFormat="1" x14ac:dyDescent="0.2"/>
    <row r="36" s="21" customFormat="1" x14ac:dyDescent="0.2"/>
    <row r="37" s="21" customFormat="1" x14ac:dyDescent="0.2"/>
    <row r="38" s="21" customFormat="1" x14ac:dyDescent="0.2"/>
    <row r="39" s="21" customFormat="1" x14ac:dyDescent="0.2"/>
    <row r="40" s="21" customFormat="1" x14ac:dyDescent="0.2"/>
    <row r="41" s="21" customFormat="1" x14ac:dyDescent="0.2"/>
    <row r="42" s="21" customFormat="1" x14ac:dyDescent="0.2"/>
    <row r="43" s="21" customFormat="1" x14ac:dyDescent="0.2"/>
    <row r="44" s="21" customFormat="1" x14ac:dyDescent="0.2"/>
    <row r="45" s="21" customFormat="1" x14ac:dyDescent="0.2"/>
    <row r="46" s="21" customFormat="1" x14ac:dyDescent="0.2"/>
    <row r="47" s="21" customFormat="1" x14ac:dyDescent="0.2"/>
    <row r="48" s="21" customFormat="1" x14ac:dyDescent="0.2"/>
    <row r="49" s="21" customFormat="1" x14ac:dyDescent="0.2"/>
    <row r="50" s="21" customFormat="1" x14ac:dyDescent="0.2"/>
    <row r="51" s="21" customFormat="1" x14ac:dyDescent="0.2"/>
    <row r="52" s="21" customFormat="1" x14ac:dyDescent="0.2"/>
    <row r="53" s="21" customFormat="1" x14ac:dyDescent="0.2"/>
    <row r="54" s="21" customFormat="1" x14ac:dyDescent="0.2"/>
    <row r="55" s="21" customFormat="1" x14ac:dyDescent="0.2"/>
    <row r="56" s="21" customFormat="1" x14ac:dyDescent="0.2"/>
    <row r="57" s="21" customFormat="1" x14ac:dyDescent="0.2"/>
    <row r="58" s="21" customFormat="1" x14ac:dyDescent="0.2"/>
    <row r="59" s="21" customFormat="1" x14ac:dyDescent="0.2"/>
    <row r="60" s="21" customFormat="1" x14ac:dyDescent="0.2"/>
    <row r="61" s="21" customFormat="1" x14ac:dyDescent="0.2"/>
    <row r="62" s="21" customFormat="1" x14ac:dyDescent="0.2"/>
    <row r="63" s="21" customFormat="1" x14ac:dyDescent="0.2"/>
    <row r="64" s="21" customFormat="1" x14ac:dyDescent="0.2"/>
    <row r="65" s="21" customFormat="1" x14ac:dyDescent="0.2"/>
    <row r="66" s="21" customFormat="1" x14ac:dyDescent="0.2"/>
    <row r="67" s="21" customFormat="1" x14ac:dyDescent="0.2"/>
    <row r="68" s="21" customFormat="1" x14ac:dyDescent="0.2"/>
    <row r="69" s="21" customFormat="1" x14ac:dyDescent="0.2"/>
    <row r="70" s="21" customFormat="1" x14ac:dyDescent="0.2"/>
    <row r="71" s="21" customFormat="1" x14ac:dyDescent="0.2"/>
    <row r="72" s="21" customFormat="1" x14ac:dyDescent="0.2"/>
    <row r="73" s="21" customFormat="1" x14ac:dyDescent="0.2"/>
    <row r="74" s="21" customFormat="1" x14ac:dyDescent="0.2"/>
    <row r="75" s="21" customFormat="1" x14ac:dyDescent="0.2"/>
    <row r="76" s="21" customFormat="1" x14ac:dyDescent="0.2"/>
    <row r="77" s="21" customFormat="1" x14ac:dyDescent="0.2"/>
    <row r="78" s="21" customFormat="1" x14ac:dyDescent="0.2"/>
    <row r="79" s="21" customFormat="1" x14ac:dyDescent="0.2"/>
    <row r="80" s="21" customFormat="1" x14ac:dyDescent="0.2"/>
    <row r="81" s="21" customFormat="1" x14ac:dyDescent="0.2"/>
    <row r="82" s="21" customFormat="1" x14ac:dyDescent="0.2"/>
    <row r="83" s="21" customFormat="1" x14ac:dyDescent="0.2"/>
    <row r="84" s="21" customFormat="1" x14ac:dyDescent="0.2"/>
    <row r="85" s="21" customFormat="1" x14ac:dyDescent="0.2"/>
    <row r="86" s="21" customFormat="1" x14ac:dyDescent="0.2"/>
    <row r="87" s="21" customFormat="1" x14ac:dyDescent="0.2"/>
    <row r="88" s="21" customFormat="1" x14ac:dyDescent="0.2"/>
    <row r="89" s="21" customFormat="1" x14ac:dyDescent="0.2"/>
    <row r="90" s="21" customFormat="1" x14ac:dyDescent="0.2"/>
    <row r="91" s="21" customFormat="1" x14ac:dyDescent="0.2"/>
    <row r="92" s="21" customFormat="1" x14ac:dyDescent="0.2"/>
    <row r="93" s="21" customFormat="1" x14ac:dyDescent="0.2"/>
    <row r="94" s="21" customFormat="1" x14ac:dyDescent="0.2"/>
    <row r="95" s="21" customFormat="1" x14ac:dyDescent="0.2"/>
    <row r="96" s="21" customFormat="1" x14ac:dyDescent="0.2"/>
    <row r="97" s="21" customFormat="1" x14ac:dyDescent="0.2"/>
    <row r="98" s="21" customFormat="1" x14ac:dyDescent="0.2"/>
    <row r="99" s="21" customFormat="1" x14ac:dyDescent="0.2"/>
    <row r="100" s="21" customFormat="1" x14ac:dyDescent="0.2"/>
    <row r="101" s="21" customFormat="1" x14ac:dyDescent="0.2"/>
    <row r="102" s="21" customFormat="1" x14ac:dyDescent="0.2"/>
    <row r="103" s="21" customFormat="1" x14ac:dyDescent="0.2"/>
    <row r="104" s="21" customFormat="1" x14ac:dyDescent="0.2"/>
    <row r="105" s="21" customFormat="1" x14ac:dyDescent="0.2"/>
    <row r="106" s="21" customFormat="1" x14ac:dyDescent="0.2"/>
    <row r="107" s="21" customFormat="1" x14ac:dyDescent="0.2"/>
    <row r="108" s="21" customFormat="1" x14ac:dyDescent="0.2"/>
    <row r="109" s="21" customFormat="1" x14ac:dyDescent="0.2"/>
    <row r="110" s="21" customFormat="1" x14ac:dyDescent="0.2"/>
    <row r="111" s="21" customFormat="1" x14ac:dyDescent="0.2"/>
    <row r="112" s="21" customFormat="1" x14ac:dyDescent="0.2"/>
    <row r="113" s="21" customFormat="1" x14ac:dyDescent="0.2"/>
    <row r="114" s="21" customFormat="1" x14ac:dyDescent="0.2"/>
    <row r="115" s="21" customFormat="1" x14ac:dyDescent="0.2"/>
    <row r="116" s="21" customFormat="1" x14ac:dyDescent="0.2"/>
    <row r="117" s="21" customFormat="1" x14ac:dyDescent="0.2"/>
    <row r="118" s="21" customFormat="1" x14ac:dyDescent="0.2"/>
    <row r="119" s="21" customFormat="1" x14ac:dyDescent="0.2"/>
    <row r="120" s="21" customFormat="1" x14ac:dyDescent="0.2"/>
    <row r="121" s="21" customFormat="1" x14ac:dyDescent="0.2"/>
    <row r="122" s="21" customFormat="1" x14ac:dyDescent="0.2"/>
    <row r="123" s="21" customFormat="1" x14ac:dyDescent="0.2"/>
    <row r="124" s="21" customFormat="1" x14ac:dyDescent="0.2"/>
    <row r="125" s="21" customFormat="1" x14ac:dyDescent="0.2"/>
    <row r="126" s="21" customFormat="1" x14ac:dyDescent="0.2"/>
    <row r="127" s="21" customFormat="1" x14ac:dyDescent="0.2"/>
    <row r="128" s="21" customFormat="1" x14ac:dyDescent="0.2"/>
    <row r="129" s="21" customFormat="1" x14ac:dyDescent="0.2"/>
    <row r="130" s="21" customFormat="1" x14ac:dyDescent="0.2"/>
    <row r="131" s="21" customFormat="1" x14ac:dyDescent="0.2"/>
    <row r="132" s="21" customFormat="1" x14ac:dyDescent="0.2"/>
    <row r="133" s="21" customFormat="1" x14ac:dyDescent="0.2"/>
    <row r="134" s="21" customFormat="1" x14ac:dyDescent="0.2"/>
    <row r="135" s="21" customFormat="1" x14ac:dyDescent="0.2"/>
    <row r="136" s="21" customFormat="1" x14ac:dyDescent="0.2"/>
    <row r="137" s="21" customFormat="1" x14ac:dyDescent="0.2"/>
    <row r="138" s="21" customFormat="1" x14ac:dyDescent="0.2"/>
    <row r="139" s="21" customFormat="1" x14ac:dyDescent="0.2"/>
    <row r="140" s="21" customFormat="1" x14ac:dyDescent="0.2"/>
    <row r="141" s="21" customFormat="1" x14ac:dyDescent="0.2"/>
    <row r="142" s="21" customFormat="1" x14ac:dyDescent="0.2"/>
    <row r="143" s="21" customFormat="1" x14ac:dyDescent="0.2"/>
    <row r="144" s="21" customFormat="1" x14ac:dyDescent="0.2"/>
    <row r="145" s="21" customFormat="1" x14ac:dyDescent="0.2"/>
    <row r="146" s="21" customFormat="1" x14ac:dyDescent="0.2"/>
    <row r="147" s="21" customFormat="1" x14ac:dyDescent="0.2"/>
    <row r="148" s="21" customFormat="1" x14ac:dyDescent="0.2"/>
    <row r="149" s="21" customFormat="1" x14ac:dyDescent="0.2"/>
    <row r="150" s="21" customFormat="1" x14ac:dyDescent="0.2"/>
    <row r="151" s="21" customFormat="1" x14ac:dyDescent="0.2"/>
    <row r="152" s="21" customFormat="1" x14ac:dyDescent="0.2"/>
    <row r="153" s="21" customFormat="1" x14ac:dyDescent="0.2"/>
    <row r="154" s="21" customFormat="1" x14ac:dyDescent="0.2"/>
    <row r="155" s="21" customFormat="1" x14ac:dyDescent="0.2"/>
    <row r="156" s="21" customFormat="1" x14ac:dyDescent="0.2"/>
    <row r="157" s="21" customFormat="1" x14ac:dyDescent="0.2"/>
    <row r="158" s="21" customFormat="1" x14ac:dyDescent="0.2"/>
    <row r="159" s="21" customFormat="1" x14ac:dyDescent="0.2"/>
    <row r="160" s="21" customFormat="1" x14ac:dyDescent="0.2"/>
    <row r="161" s="21" customFormat="1" x14ac:dyDescent="0.2"/>
    <row r="162" s="21" customFormat="1" x14ac:dyDescent="0.2"/>
    <row r="163" s="21" customFormat="1" x14ac:dyDescent="0.2"/>
    <row r="164" s="21" customFormat="1" x14ac:dyDescent="0.2"/>
    <row r="165" s="21" customFormat="1" x14ac:dyDescent="0.2"/>
    <row r="166" s="21" customFormat="1" x14ac:dyDescent="0.2"/>
    <row r="167" s="21" customFormat="1" x14ac:dyDescent="0.2"/>
    <row r="168" s="21" customFormat="1" x14ac:dyDescent="0.2"/>
    <row r="169" s="21" customFormat="1" x14ac:dyDescent="0.2"/>
    <row r="170" s="21" customFormat="1" x14ac:dyDescent="0.2"/>
    <row r="171" s="21" customFormat="1" x14ac:dyDescent="0.2"/>
    <row r="172" s="21" customFormat="1" x14ac:dyDescent="0.2"/>
    <row r="173" s="21" customFormat="1" x14ac:dyDescent="0.2"/>
    <row r="174" s="21" customFormat="1" x14ac:dyDescent="0.2"/>
    <row r="175" s="21" customFormat="1" x14ac:dyDescent="0.2"/>
    <row r="176" s="21" customFormat="1" x14ac:dyDescent="0.2"/>
    <row r="177" s="21" customFormat="1" x14ac:dyDescent="0.2"/>
    <row r="178" s="21" customFormat="1" x14ac:dyDescent="0.2"/>
    <row r="179" s="21" customFormat="1" x14ac:dyDescent="0.2"/>
    <row r="180" s="21" customFormat="1" x14ac:dyDescent="0.2"/>
    <row r="181" s="21" customFormat="1" x14ac:dyDescent="0.2"/>
    <row r="182" s="21" customFormat="1" x14ac:dyDescent="0.2"/>
    <row r="183" s="21" customFormat="1" x14ac:dyDescent="0.2"/>
    <row r="184" s="21" customFormat="1" x14ac:dyDescent="0.2"/>
    <row r="185" s="21" customFormat="1" x14ac:dyDescent="0.2"/>
    <row r="186" s="21" customFormat="1" x14ac:dyDescent="0.2"/>
    <row r="187" s="21" customFormat="1" x14ac:dyDescent="0.2"/>
    <row r="188" s="21" customFormat="1" x14ac:dyDescent="0.2"/>
    <row r="189" s="21" customFormat="1" x14ac:dyDescent="0.2"/>
    <row r="190" s="21" customFormat="1" x14ac:dyDescent="0.2"/>
    <row r="191" s="21" customFormat="1" x14ac:dyDescent="0.2"/>
    <row r="192" s="21" customFormat="1" x14ac:dyDescent="0.2"/>
    <row r="193" s="21" customFormat="1" x14ac:dyDescent="0.2"/>
    <row r="194" s="21" customFormat="1" x14ac:dyDescent="0.2"/>
    <row r="195" s="21" customFormat="1" x14ac:dyDescent="0.2"/>
    <row r="196" s="21" customFormat="1" x14ac:dyDescent="0.2"/>
    <row r="197" s="21" customFormat="1" x14ac:dyDescent="0.2"/>
    <row r="198" s="21" customFormat="1" x14ac:dyDescent="0.2"/>
    <row r="199" s="21" customFormat="1" x14ac:dyDescent="0.2"/>
    <row r="200" s="21" customFormat="1" x14ac:dyDescent="0.2"/>
    <row r="201" s="21" customFormat="1" x14ac:dyDescent="0.2"/>
    <row r="202" s="21" customFormat="1" x14ac:dyDescent="0.2"/>
    <row r="203" s="21" customFormat="1" x14ac:dyDescent="0.2"/>
    <row r="204" s="21" customFormat="1" x14ac:dyDescent="0.2"/>
    <row r="205" s="21" customFormat="1" x14ac:dyDescent="0.2"/>
    <row r="206" s="21" customFormat="1" x14ac:dyDescent="0.2"/>
    <row r="207" s="21" customFormat="1" x14ac:dyDescent="0.2"/>
    <row r="208" s="21" customFormat="1" x14ac:dyDescent="0.2"/>
    <row r="209" s="21" customFormat="1" x14ac:dyDescent="0.2"/>
    <row r="210" s="21" customFormat="1" x14ac:dyDescent="0.2"/>
    <row r="211" s="21" customFormat="1" x14ac:dyDescent="0.2"/>
    <row r="212" s="21" customFormat="1" x14ac:dyDescent="0.2"/>
    <row r="213" s="21" customFormat="1" x14ac:dyDescent="0.2"/>
    <row r="214" s="21" customFormat="1" x14ac:dyDescent="0.2"/>
    <row r="215" s="21" customFormat="1" x14ac:dyDescent="0.2"/>
    <row r="216" s="21" customFormat="1" x14ac:dyDescent="0.2"/>
    <row r="217" s="21" customFormat="1" x14ac:dyDescent="0.2"/>
    <row r="218" s="21" customFormat="1" x14ac:dyDescent="0.2"/>
    <row r="219" s="21" customFormat="1" x14ac:dyDescent="0.2"/>
    <row r="220" s="21" customFormat="1" x14ac:dyDescent="0.2"/>
    <row r="221" s="21" customFormat="1" x14ac:dyDescent="0.2"/>
    <row r="222" s="21" customFormat="1" x14ac:dyDescent="0.2"/>
    <row r="223" s="21" customFormat="1" x14ac:dyDescent="0.2"/>
    <row r="224" s="21" customFormat="1" x14ac:dyDescent="0.2"/>
    <row r="225" s="21" customFormat="1" x14ac:dyDescent="0.2"/>
    <row r="226" s="21" customFormat="1" x14ac:dyDescent="0.2"/>
    <row r="227" s="21" customFormat="1" x14ac:dyDescent="0.2"/>
    <row r="228" s="21" customFormat="1" x14ac:dyDescent="0.2"/>
    <row r="229" s="21" customFormat="1" x14ac:dyDescent="0.2"/>
    <row r="230" s="21" customFormat="1" x14ac:dyDescent="0.2"/>
    <row r="231" s="21" customFormat="1" x14ac:dyDescent="0.2"/>
    <row r="232" s="21" customFormat="1" x14ac:dyDescent="0.2"/>
    <row r="233" s="21" customFormat="1" x14ac:dyDescent="0.2"/>
    <row r="234" s="21" customFormat="1" x14ac:dyDescent="0.2"/>
    <row r="235" s="21" customFormat="1" x14ac:dyDescent="0.2"/>
    <row r="236" s="21" customFormat="1" x14ac:dyDescent="0.2"/>
    <row r="237" s="21" customFormat="1" x14ac:dyDescent="0.2"/>
    <row r="238" s="21" customFormat="1" x14ac:dyDescent="0.2"/>
    <row r="239" s="21" customFormat="1" x14ac:dyDescent="0.2"/>
    <row r="240" s="21" customFormat="1" x14ac:dyDescent="0.2"/>
    <row r="241" s="21" customFormat="1" x14ac:dyDescent="0.2"/>
    <row r="242" s="21" customFormat="1" x14ac:dyDescent="0.2"/>
    <row r="243" s="21" customFormat="1" x14ac:dyDescent="0.2"/>
    <row r="244" s="21" customFormat="1" x14ac:dyDescent="0.2"/>
    <row r="245" s="21" customFormat="1" x14ac:dyDescent="0.2"/>
    <row r="246" s="21" customFormat="1" x14ac:dyDescent="0.2"/>
    <row r="247" s="21" customFormat="1" x14ac:dyDescent="0.2"/>
    <row r="248" s="21" customFormat="1" x14ac:dyDescent="0.2"/>
    <row r="249" s="21" customFormat="1" x14ac:dyDescent="0.2"/>
    <row r="250" s="21" customFormat="1" x14ac:dyDescent="0.2"/>
    <row r="251" s="21" customFormat="1" x14ac:dyDescent="0.2"/>
    <row r="252" s="21" customFormat="1" x14ac:dyDescent="0.2"/>
    <row r="253" s="21" customFormat="1" x14ac:dyDescent="0.2"/>
    <row r="254" s="21" customFormat="1" x14ac:dyDescent="0.2"/>
    <row r="255" s="21" customFormat="1" x14ac:dyDescent="0.2"/>
    <row r="256" s="21" customFormat="1" x14ac:dyDescent="0.2"/>
    <row r="257" s="21" customFormat="1" x14ac:dyDescent="0.2"/>
    <row r="258" s="21" customFormat="1" x14ac:dyDescent="0.2"/>
    <row r="259" s="21" customFormat="1" x14ac:dyDescent="0.2"/>
    <row r="260" s="21" customFormat="1" x14ac:dyDescent="0.2"/>
    <row r="261" s="21" customFormat="1" x14ac:dyDescent="0.2"/>
    <row r="262" s="21" customFormat="1" x14ac:dyDescent="0.2"/>
    <row r="263" s="21" customFormat="1" x14ac:dyDescent="0.2"/>
    <row r="264" s="21" customFormat="1" x14ac:dyDescent="0.2"/>
    <row r="265" s="21" customFormat="1" x14ac:dyDescent="0.2"/>
    <row r="266" s="21" customFormat="1" x14ac:dyDescent="0.2"/>
    <row r="267" s="21" customFormat="1" x14ac:dyDescent="0.2"/>
    <row r="268" s="21" customFormat="1" x14ac:dyDescent="0.2"/>
    <row r="269" s="21" customFormat="1" x14ac:dyDescent="0.2"/>
    <row r="270" s="21" customFormat="1" x14ac:dyDescent="0.2"/>
    <row r="271" s="21" customFormat="1" x14ac:dyDescent="0.2"/>
    <row r="272" s="21" customFormat="1" x14ac:dyDescent="0.2"/>
    <row r="273" s="21" customFormat="1" x14ac:dyDescent="0.2"/>
    <row r="274" s="21" customFormat="1" x14ac:dyDescent="0.2"/>
    <row r="275" s="21" customFormat="1" x14ac:dyDescent="0.2"/>
    <row r="276" s="21" customFormat="1" x14ac:dyDescent="0.2"/>
    <row r="277" s="21" customFormat="1" x14ac:dyDescent="0.2"/>
    <row r="278" s="21" customFormat="1" x14ac:dyDescent="0.2"/>
    <row r="279" s="21" customFormat="1" x14ac:dyDescent="0.2"/>
    <row r="280" s="21" customFormat="1" x14ac:dyDescent="0.2"/>
    <row r="281" s="21" customFormat="1" x14ac:dyDescent="0.2"/>
    <row r="282" s="21" customFormat="1" x14ac:dyDescent="0.2"/>
    <row r="283" s="21" customFormat="1" x14ac:dyDescent="0.2"/>
    <row r="284" s="21" customFormat="1" x14ac:dyDescent="0.2"/>
    <row r="285" s="21" customFormat="1" x14ac:dyDescent="0.2"/>
    <row r="286" s="21" customFormat="1" x14ac:dyDescent="0.2"/>
    <row r="287" s="21" customFormat="1" x14ac:dyDescent="0.2"/>
    <row r="288" s="21" customFormat="1" x14ac:dyDescent="0.2"/>
    <row r="289" s="21" customFormat="1" x14ac:dyDescent="0.2"/>
    <row r="290" s="21" customFormat="1" x14ac:dyDescent="0.2"/>
    <row r="291" s="21" customFormat="1" x14ac:dyDescent="0.2"/>
    <row r="292" s="21" customFormat="1" x14ac:dyDescent="0.2"/>
    <row r="293" s="21" customFormat="1" x14ac:dyDescent="0.2"/>
    <row r="294" s="21" customFormat="1" x14ac:dyDescent="0.2"/>
    <row r="295" s="21" customFormat="1" x14ac:dyDescent="0.2"/>
    <row r="296" s="21" customFormat="1" x14ac:dyDescent="0.2"/>
    <row r="297" s="21" customFormat="1" x14ac:dyDescent="0.2"/>
    <row r="298" s="21" customFormat="1" x14ac:dyDescent="0.2"/>
    <row r="299" s="21" customFormat="1" x14ac:dyDescent="0.2"/>
    <row r="300" s="21" customFormat="1" x14ac:dyDescent="0.2"/>
    <row r="301" s="21" customFormat="1" x14ac:dyDescent="0.2"/>
    <row r="302" s="21" customFormat="1" x14ac:dyDescent="0.2"/>
    <row r="303" s="21" customFormat="1" x14ac:dyDescent="0.2"/>
    <row r="304" s="21" customFormat="1" x14ac:dyDescent="0.2"/>
    <row r="305" s="21" customFormat="1" x14ac:dyDescent="0.2"/>
    <row r="306" s="21" customFormat="1" x14ac:dyDescent="0.2"/>
    <row r="307" s="21" customFormat="1" x14ac:dyDescent="0.2"/>
    <row r="308" s="21" customFormat="1" x14ac:dyDescent="0.2"/>
    <row r="309" s="21" customFormat="1" x14ac:dyDescent="0.2"/>
    <row r="310" s="21" customFormat="1" x14ac:dyDescent="0.2"/>
    <row r="311" s="21" customFormat="1" x14ac:dyDescent="0.2"/>
    <row r="312" s="21" customFormat="1" x14ac:dyDescent="0.2"/>
    <row r="313" s="21" customFormat="1" x14ac:dyDescent="0.2"/>
    <row r="314" s="21" customFormat="1" x14ac:dyDescent="0.2"/>
    <row r="315" s="21" customFormat="1" x14ac:dyDescent="0.2"/>
    <row r="316" s="21" customFormat="1" x14ac:dyDescent="0.2"/>
    <row r="317" s="21" customFormat="1" x14ac:dyDescent="0.2"/>
    <row r="318" s="21" customFormat="1" x14ac:dyDescent="0.2"/>
    <row r="319" s="21" customFormat="1" x14ac:dyDescent="0.2"/>
    <row r="320" s="21" customFormat="1" x14ac:dyDescent="0.2"/>
    <row r="321" s="21" customFormat="1" x14ac:dyDescent="0.2"/>
    <row r="322" s="21" customFormat="1" x14ac:dyDescent="0.2"/>
    <row r="323" s="21" customFormat="1" x14ac:dyDescent="0.2"/>
    <row r="324" s="21" customFormat="1" x14ac:dyDescent="0.2"/>
    <row r="325" s="21" customFormat="1" x14ac:dyDescent="0.2"/>
    <row r="326" s="21" customFormat="1" x14ac:dyDescent="0.2"/>
    <row r="327" s="21" customFormat="1" x14ac:dyDescent="0.2"/>
    <row r="328" s="21" customFormat="1" x14ac:dyDescent="0.2"/>
    <row r="329" s="21" customFormat="1" x14ac:dyDescent="0.2"/>
    <row r="330" s="21" customFormat="1" x14ac:dyDescent="0.2"/>
    <row r="331" s="21" customFormat="1" x14ac:dyDescent="0.2"/>
    <row r="332" s="21" customFormat="1" x14ac:dyDescent="0.2"/>
    <row r="333" s="21" customFormat="1" x14ac:dyDescent="0.2"/>
    <row r="334" s="21" customFormat="1" x14ac:dyDescent="0.2"/>
    <row r="335" s="21" customFormat="1" x14ac:dyDescent="0.2"/>
    <row r="336" s="21" customFormat="1" x14ac:dyDescent="0.2"/>
    <row r="337" s="21" customFormat="1" x14ac:dyDescent="0.2"/>
    <row r="338" s="21" customFormat="1" x14ac:dyDescent="0.2"/>
    <row r="339" s="21" customFormat="1" x14ac:dyDescent="0.2"/>
    <row r="340" s="21" customFormat="1" x14ac:dyDescent="0.2"/>
    <row r="341" s="21" customFormat="1" x14ac:dyDescent="0.2"/>
    <row r="342" s="21" customFormat="1" x14ac:dyDescent="0.2"/>
    <row r="343" s="21" customFormat="1" x14ac:dyDescent="0.2"/>
    <row r="344" s="21" customFormat="1" x14ac:dyDescent="0.2"/>
    <row r="345" s="21" customFormat="1" x14ac:dyDescent="0.2"/>
    <row r="346" s="21" customFormat="1" x14ac:dyDescent="0.2"/>
    <row r="347" s="21" customFormat="1" x14ac:dyDescent="0.2"/>
    <row r="348" s="21" customFormat="1" x14ac:dyDescent="0.2"/>
    <row r="349" s="21" customFormat="1" x14ac:dyDescent="0.2"/>
    <row r="350" s="21" customFormat="1" x14ac:dyDescent="0.2"/>
    <row r="351" s="21" customFormat="1" x14ac:dyDescent="0.2"/>
    <row r="352" s="21" customFormat="1" x14ac:dyDescent="0.2"/>
    <row r="353" s="21" customFormat="1" x14ac:dyDescent="0.2"/>
    <row r="354" s="21" customFormat="1" x14ac:dyDescent="0.2"/>
    <row r="355" s="21" customFormat="1" x14ac:dyDescent="0.2"/>
    <row r="356" s="21" customFormat="1" x14ac:dyDescent="0.2"/>
    <row r="357" s="21" customFormat="1" x14ac:dyDescent="0.2"/>
    <row r="358" s="21" customFormat="1" x14ac:dyDescent="0.2"/>
    <row r="359" s="21" customFormat="1" x14ac:dyDescent="0.2"/>
    <row r="360" s="21" customFormat="1" x14ac:dyDescent="0.2"/>
    <row r="361" s="21" customFormat="1" x14ac:dyDescent="0.2"/>
    <row r="362" s="21" customFormat="1" x14ac:dyDescent="0.2"/>
    <row r="363" s="21" customFormat="1" x14ac:dyDescent="0.2"/>
    <row r="364" s="21" customFormat="1" x14ac:dyDescent="0.2"/>
    <row r="365" s="21" customFormat="1" x14ac:dyDescent="0.2"/>
    <row r="366" s="21" customFormat="1" x14ac:dyDescent="0.2"/>
    <row r="367" s="21" customFormat="1" x14ac:dyDescent="0.2"/>
    <row r="368" s="21" customFormat="1" x14ac:dyDescent="0.2"/>
    <row r="369" s="21" customFormat="1" x14ac:dyDescent="0.2"/>
    <row r="370" s="21" customFormat="1" x14ac:dyDescent="0.2"/>
    <row r="371" s="21" customFormat="1" x14ac:dyDescent="0.2"/>
    <row r="372" s="21" customFormat="1" x14ac:dyDescent="0.2"/>
    <row r="373" s="21" customFormat="1" x14ac:dyDescent="0.2"/>
    <row r="374" s="21" customFormat="1" x14ac:dyDescent="0.2"/>
    <row r="375" s="21" customFormat="1" x14ac:dyDescent="0.2"/>
    <row r="376" s="21" customFormat="1" x14ac:dyDescent="0.2"/>
    <row r="377" s="21" customFormat="1" x14ac:dyDescent="0.2"/>
    <row r="378" s="21" customFormat="1" x14ac:dyDescent="0.2"/>
    <row r="379" s="21" customFormat="1" x14ac:dyDescent="0.2"/>
    <row r="380" s="21" customFormat="1" x14ac:dyDescent="0.2"/>
    <row r="381" s="21" customFormat="1" x14ac:dyDescent="0.2"/>
    <row r="382" s="21" customFormat="1" x14ac:dyDescent="0.2"/>
    <row r="383" s="21" customFormat="1" x14ac:dyDescent="0.2"/>
    <row r="384" s="21" customFormat="1" x14ac:dyDescent="0.2"/>
    <row r="385" s="21" customFormat="1" x14ac:dyDescent="0.2"/>
    <row r="386" s="21" customFormat="1" x14ac:dyDescent="0.2"/>
    <row r="387" s="21" customFormat="1" x14ac:dyDescent="0.2"/>
    <row r="388" s="21" customFormat="1" x14ac:dyDescent="0.2"/>
    <row r="389" s="21" customFormat="1" x14ac:dyDescent="0.2"/>
    <row r="390" s="21" customFormat="1" x14ac:dyDescent="0.2"/>
    <row r="391" s="21" customFormat="1" x14ac:dyDescent="0.2"/>
    <row r="392" s="21" customFormat="1" x14ac:dyDescent="0.2"/>
    <row r="393" s="21" customFormat="1" x14ac:dyDescent="0.2"/>
    <row r="394" s="21" customFormat="1" x14ac:dyDescent="0.2"/>
    <row r="395" s="21" customFormat="1" x14ac:dyDescent="0.2"/>
    <row r="396" s="21" customFormat="1" x14ac:dyDescent="0.2"/>
    <row r="397" s="21" customFormat="1" x14ac:dyDescent="0.2"/>
    <row r="398" s="21" customFormat="1" x14ac:dyDescent="0.2"/>
    <row r="399" s="21" customFormat="1" x14ac:dyDescent="0.2"/>
    <row r="400" s="21" customFormat="1" x14ac:dyDescent="0.2"/>
    <row r="401" s="21" customFormat="1" x14ac:dyDescent="0.2"/>
    <row r="402" s="21" customFormat="1" x14ac:dyDescent="0.2"/>
    <row r="403" s="21" customFormat="1" x14ac:dyDescent="0.2"/>
    <row r="404" s="21" customFormat="1" x14ac:dyDescent="0.2"/>
    <row r="405" s="21" customFormat="1" x14ac:dyDescent="0.2"/>
    <row r="406" s="21" customFormat="1" x14ac:dyDescent="0.2"/>
    <row r="407" s="21" customFormat="1" x14ac:dyDescent="0.2"/>
    <row r="408" s="21" customFormat="1" x14ac:dyDescent="0.2"/>
    <row r="409" s="21" customFormat="1" x14ac:dyDescent="0.2"/>
    <row r="410" s="21" customFormat="1" x14ac:dyDescent="0.2"/>
    <row r="411" s="21" customFormat="1" x14ac:dyDescent="0.2"/>
    <row r="412" s="21" customFormat="1" x14ac:dyDescent="0.2"/>
    <row r="413" s="21" customFormat="1" x14ac:dyDescent="0.2"/>
    <row r="414" s="21" customFormat="1" x14ac:dyDescent="0.2"/>
    <row r="415" s="21" customFormat="1" x14ac:dyDescent="0.2"/>
    <row r="416" s="21" customFormat="1" x14ac:dyDescent="0.2"/>
    <row r="417" s="21" customFormat="1" x14ac:dyDescent="0.2"/>
    <row r="418" s="21" customFormat="1" x14ac:dyDescent="0.2"/>
    <row r="419" s="21" customFormat="1" x14ac:dyDescent="0.2"/>
    <row r="420" s="21" customFormat="1" x14ac:dyDescent="0.2"/>
    <row r="421" s="21" customFormat="1" x14ac:dyDescent="0.2"/>
    <row r="422" s="21" customFormat="1" x14ac:dyDescent="0.2"/>
    <row r="423" s="21" customFormat="1" x14ac:dyDescent="0.2"/>
    <row r="424" s="21" customFormat="1" x14ac:dyDescent="0.2"/>
    <row r="425" s="21" customFormat="1" x14ac:dyDescent="0.2"/>
    <row r="426" s="21" customFormat="1" x14ac:dyDescent="0.2"/>
    <row r="427" s="21" customFormat="1" x14ac:dyDescent="0.2"/>
    <row r="428" s="21" customFormat="1" x14ac:dyDescent="0.2"/>
    <row r="429" s="21" customFormat="1" x14ac:dyDescent="0.2"/>
    <row r="430" s="21" customFormat="1" x14ac:dyDescent="0.2"/>
    <row r="431" s="21" customFormat="1" x14ac:dyDescent="0.2"/>
    <row r="432" s="21" customFormat="1" x14ac:dyDescent="0.2"/>
    <row r="433" s="21" customFormat="1" x14ac:dyDescent="0.2"/>
    <row r="434" s="21" customFormat="1" x14ac:dyDescent="0.2"/>
    <row r="435" s="21" customFormat="1" x14ac:dyDescent="0.2"/>
    <row r="436" s="21" customFormat="1" x14ac:dyDescent="0.2"/>
    <row r="437" s="21" customFormat="1" x14ac:dyDescent="0.2"/>
    <row r="438" s="21" customFormat="1" x14ac:dyDescent="0.2"/>
    <row r="439" s="21" customFormat="1" x14ac:dyDescent="0.2"/>
    <row r="440" s="21" customFormat="1" x14ac:dyDescent="0.2"/>
    <row r="441" s="21" customFormat="1" x14ac:dyDescent="0.2"/>
    <row r="442" s="21" customFormat="1" x14ac:dyDescent="0.2"/>
    <row r="443" s="21" customFormat="1" x14ac:dyDescent="0.2"/>
    <row r="444" s="21" customFormat="1" x14ac:dyDescent="0.2"/>
    <row r="445" s="21" customFormat="1" x14ac:dyDescent="0.2"/>
    <row r="446" s="21" customFormat="1" x14ac:dyDescent="0.2"/>
    <row r="447" s="21" customFormat="1" x14ac:dyDescent="0.2"/>
    <row r="448" s="21" customFormat="1" x14ac:dyDescent="0.2"/>
    <row r="449" s="21" customFormat="1" x14ac:dyDescent="0.2"/>
    <row r="450" s="21" customFormat="1" x14ac:dyDescent="0.2"/>
    <row r="451" s="21" customFormat="1" x14ac:dyDescent="0.2"/>
    <row r="452" s="21" customFormat="1" x14ac:dyDescent="0.2"/>
    <row r="453" s="21" customFormat="1" x14ac:dyDescent="0.2"/>
    <row r="454" s="21" customFormat="1" x14ac:dyDescent="0.2"/>
    <row r="455" s="21" customFormat="1" x14ac:dyDescent="0.2"/>
    <row r="456" s="21" customFormat="1" x14ac:dyDescent="0.2"/>
    <row r="457" s="21" customFormat="1" x14ac:dyDescent="0.2"/>
    <row r="458" s="21" customFormat="1" x14ac:dyDescent="0.2"/>
    <row r="459" s="21" customFormat="1" x14ac:dyDescent="0.2"/>
    <row r="460" s="21" customFormat="1" x14ac:dyDescent="0.2"/>
    <row r="461" s="21" customFormat="1" x14ac:dyDescent="0.2"/>
    <row r="462" s="21" customFormat="1" x14ac:dyDescent="0.2"/>
    <row r="463" s="21" customFormat="1" x14ac:dyDescent="0.2"/>
    <row r="464" s="21" customFormat="1" x14ac:dyDescent="0.2"/>
    <row r="465" s="21" customFormat="1" x14ac:dyDescent="0.2"/>
    <row r="466" s="21" customFormat="1" x14ac:dyDescent="0.2"/>
    <row r="467" s="21" customFormat="1" x14ac:dyDescent="0.2"/>
    <row r="468" s="21" customFormat="1" x14ac:dyDescent="0.2"/>
    <row r="469" s="21" customFormat="1" x14ac:dyDescent="0.2"/>
    <row r="470" s="21" customFormat="1" x14ac:dyDescent="0.2"/>
    <row r="471" s="21" customFormat="1" x14ac:dyDescent="0.2"/>
    <row r="472" s="21" customFormat="1" x14ac:dyDescent="0.2"/>
    <row r="473" s="21" customFormat="1" x14ac:dyDescent="0.2"/>
    <row r="474" s="21" customFormat="1" x14ac:dyDescent="0.2"/>
    <row r="475" s="21" customFormat="1" x14ac:dyDescent="0.2"/>
    <row r="476" s="21" customFormat="1" x14ac:dyDescent="0.2"/>
    <row r="477" s="21" customFormat="1" x14ac:dyDescent="0.2"/>
    <row r="478" s="21" customFormat="1" x14ac:dyDescent="0.2"/>
    <row r="479" s="21" customFormat="1" x14ac:dyDescent="0.2"/>
    <row r="480" s="21" customFormat="1" x14ac:dyDescent="0.2"/>
    <row r="481" s="21" customFormat="1" x14ac:dyDescent="0.2"/>
    <row r="482" s="21" customFormat="1" x14ac:dyDescent="0.2"/>
    <row r="483" s="21" customFormat="1" x14ac:dyDescent="0.2"/>
    <row r="484" s="21" customFormat="1" x14ac:dyDescent="0.2"/>
    <row r="485" s="21" customFormat="1" x14ac:dyDescent="0.2"/>
    <row r="486" s="21" customFormat="1" x14ac:dyDescent="0.2"/>
    <row r="487" s="21" customFormat="1" x14ac:dyDescent="0.2"/>
    <row r="488" s="21" customFormat="1" x14ac:dyDescent="0.2"/>
    <row r="489" s="21" customFormat="1" x14ac:dyDescent="0.2"/>
    <row r="490" s="21" customFormat="1" x14ac:dyDescent="0.2"/>
    <row r="491" s="21" customFormat="1" x14ac:dyDescent="0.2"/>
    <row r="492" s="21" customFormat="1" x14ac:dyDescent="0.2"/>
    <row r="493" s="21" customFormat="1" x14ac:dyDescent="0.2"/>
    <row r="494" s="21" customFormat="1" x14ac:dyDescent="0.2"/>
    <row r="495" s="21" customFormat="1" x14ac:dyDescent="0.2"/>
    <row r="496" s="21" customFormat="1" x14ac:dyDescent="0.2"/>
    <row r="497" s="21" customFormat="1" x14ac:dyDescent="0.2"/>
  </sheetData>
  <mergeCells count="15">
    <mergeCell ref="A27:J27"/>
    <mergeCell ref="A24:C24"/>
    <mergeCell ref="F24:G24"/>
    <mergeCell ref="H24:J24"/>
    <mergeCell ref="A25:C25"/>
    <mergeCell ref="F25:G25"/>
    <mergeCell ref="H25:J25"/>
    <mergeCell ref="A23:C23"/>
    <mergeCell ref="F23:G23"/>
    <mergeCell ref="H23:J23"/>
    <mergeCell ref="E1:G1"/>
    <mergeCell ref="H1:J1"/>
    <mergeCell ref="E2:G2"/>
    <mergeCell ref="H2:J2"/>
    <mergeCell ref="A3:J3"/>
  </mergeCells>
  <pageMargins left="0.5" right="0.5" top="1" bottom="1" header="0.5" footer="0.5"/>
  <pageSetup paperSize="9" fitToHeight="0" orientation="landscape"/>
  <headerFooter>
    <oddHeader>&amp;L &amp;CMinha Empresa
CNPJ: 03.770.020/0001-30 &amp;R</oddHeader>
    <oddFooter>&amp;L &amp;C  -  -  / MA
(98) 2109-1841 / leandrorichard@fiema.org.br &amp;R</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97C3-B395-429C-80EB-9B78144AE69A}">
  <dimension ref="A1:AF418"/>
  <sheetViews>
    <sheetView showOutlineSymbols="0" showWhiteSpace="0" zoomScale="70" zoomScaleNormal="70" workbookViewId="0">
      <selection activeCell="A3" sqref="A3:G3"/>
    </sheetView>
  </sheetViews>
  <sheetFormatPr defaultRowHeight="14.25" x14ac:dyDescent="0.2"/>
  <cols>
    <col min="1" max="1" width="21.875" style="299" customWidth="1"/>
    <col min="2" max="2" width="60" bestFit="1" customWidth="1"/>
    <col min="3" max="3" width="34.75" customWidth="1"/>
    <col min="4" max="4" width="18.75" customWidth="1"/>
    <col min="5" max="5" width="19.5" customWidth="1"/>
    <col min="6" max="6" width="18.125" customWidth="1"/>
    <col min="7" max="7" width="4.125" customWidth="1"/>
    <col min="8" max="29" width="12" style="21" bestFit="1" customWidth="1"/>
    <col min="30" max="32" width="9" style="21"/>
  </cols>
  <sheetData>
    <row r="1" spans="1:7" ht="15" x14ac:dyDescent="0.2">
      <c r="A1" s="293"/>
      <c r="B1" s="2" t="s">
        <v>108</v>
      </c>
      <c r="C1" s="2" t="s">
        <v>0</v>
      </c>
      <c r="D1" s="234" t="s">
        <v>1</v>
      </c>
      <c r="E1" s="234"/>
      <c r="F1" s="147" t="s">
        <v>2</v>
      </c>
      <c r="G1" s="287"/>
    </row>
    <row r="2" spans="1:7" ht="95.1" customHeight="1" thickBot="1" x14ac:dyDescent="0.25">
      <c r="A2" s="294"/>
      <c r="B2" s="159" t="s">
        <v>106</v>
      </c>
      <c r="C2" s="289" t="s">
        <v>536</v>
      </c>
      <c r="D2" s="228" t="s">
        <v>3</v>
      </c>
      <c r="E2" s="228"/>
      <c r="F2" s="290" t="s">
        <v>535</v>
      </c>
      <c r="G2" s="288"/>
    </row>
    <row r="3" spans="1:7" ht="15.75" thickBot="1" x14ac:dyDescent="0.3">
      <c r="A3" s="213" t="s">
        <v>110</v>
      </c>
      <c r="B3" s="201"/>
      <c r="C3" s="201"/>
      <c r="D3" s="201"/>
      <c r="E3" s="201"/>
      <c r="F3" s="201"/>
      <c r="G3" s="202"/>
    </row>
    <row r="4" spans="1:7" ht="15" x14ac:dyDescent="0.2">
      <c r="A4" s="295" t="s">
        <v>5</v>
      </c>
      <c r="B4" s="140" t="s">
        <v>8</v>
      </c>
      <c r="C4" s="142" t="s">
        <v>111</v>
      </c>
      <c r="D4" s="142" t="s">
        <v>112</v>
      </c>
      <c r="E4" s="142" t="s">
        <v>113</v>
      </c>
      <c r="F4" s="142" t="s">
        <v>114</v>
      </c>
      <c r="G4" s="144"/>
    </row>
    <row r="5" spans="1:7" ht="24" customHeight="1" thickBot="1" x14ac:dyDescent="0.25">
      <c r="A5" s="296" t="s">
        <v>15</v>
      </c>
      <c r="B5" s="4" t="s">
        <v>16</v>
      </c>
      <c r="C5" s="95" t="s">
        <v>115</v>
      </c>
      <c r="D5" s="145" t="s">
        <v>116</v>
      </c>
      <c r="E5" s="145" t="s">
        <v>116</v>
      </c>
      <c r="F5" s="145" t="s">
        <v>117</v>
      </c>
      <c r="G5" s="144"/>
    </row>
    <row r="6" spans="1:7" ht="24" customHeight="1" thickTop="1" thickBot="1" x14ac:dyDescent="0.25">
      <c r="A6" s="297" t="s">
        <v>17</v>
      </c>
      <c r="B6" s="10" t="s">
        <v>20</v>
      </c>
      <c r="C6" s="99" t="s">
        <v>115</v>
      </c>
      <c r="D6" s="146" t="s">
        <v>116</v>
      </c>
      <c r="E6" s="146" t="s">
        <v>116</v>
      </c>
      <c r="F6" s="146" t="s">
        <v>117</v>
      </c>
      <c r="G6" s="144"/>
    </row>
    <row r="7" spans="1:7" ht="24" customHeight="1" thickTop="1" thickBot="1" x14ac:dyDescent="0.25">
      <c r="A7" s="296" t="s">
        <v>22</v>
      </c>
      <c r="B7" s="4" t="s">
        <v>23</v>
      </c>
      <c r="C7" s="95" t="s">
        <v>118</v>
      </c>
      <c r="D7" s="145" t="s">
        <v>119</v>
      </c>
      <c r="E7" s="145" t="s">
        <v>120</v>
      </c>
      <c r="F7" s="145" t="s">
        <v>121</v>
      </c>
      <c r="G7" s="144"/>
    </row>
    <row r="8" spans="1:7" ht="24" customHeight="1" thickTop="1" thickBot="1" x14ac:dyDescent="0.25">
      <c r="A8" s="297" t="s">
        <v>24</v>
      </c>
      <c r="B8" s="10" t="s">
        <v>26</v>
      </c>
      <c r="C8" s="99" t="s">
        <v>122</v>
      </c>
      <c r="D8" s="146" t="s">
        <v>122</v>
      </c>
      <c r="E8" s="99" t="s">
        <v>123</v>
      </c>
      <c r="F8" s="99" t="s">
        <v>123</v>
      </c>
      <c r="G8" s="144"/>
    </row>
    <row r="9" spans="1:7" ht="24" customHeight="1" thickTop="1" thickBot="1" x14ac:dyDescent="0.25">
      <c r="A9" s="297" t="s">
        <v>28</v>
      </c>
      <c r="B9" s="10" t="s">
        <v>30</v>
      </c>
      <c r="C9" s="99" t="s">
        <v>124</v>
      </c>
      <c r="D9" s="146" t="s">
        <v>125</v>
      </c>
      <c r="E9" s="99" t="s">
        <v>123</v>
      </c>
      <c r="F9" s="146" t="s">
        <v>125</v>
      </c>
      <c r="G9" s="144"/>
    </row>
    <row r="10" spans="1:7" ht="24" customHeight="1" thickTop="1" thickBot="1" x14ac:dyDescent="0.25">
      <c r="A10" s="297" t="s">
        <v>32</v>
      </c>
      <c r="B10" s="10" t="s">
        <v>35</v>
      </c>
      <c r="C10" s="99" t="s">
        <v>126</v>
      </c>
      <c r="D10" s="146" t="s">
        <v>127</v>
      </c>
      <c r="E10" s="146" t="s">
        <v>127</v>
      </c>
      <c r="F10" s="146" t="s">
        <v>128</v>
      </c>
      <c r="G10" s="144"/>
    </row>
    <row r="11" spans="1:7" ht="24" customHeight="1" thickTop="1" thickBot="1" x14ac:dyDescent="0.25">
      <c r="A11" s="297" t="s">
        <v>37</v>
      </c>
      <c r="B11" s="10" t="s">
        <v>40</v>
      </c>
      <c r="C11" s="99" t="s">
        <v>129</v>
      </c>
      <c r="D11" s="146" t="s">
        <v>129</v>
      </c>
      <c r="E11" s="99" t="s">
        <v>123</v>
      </c>
      <c r="F11" s="99" t="s">
        <v>123</v>
      </c>
      <c r="G11" s="144"/>
    </row>
    <row r="12" spans="1:7" ht="24" customHeight="1" thickTop="1" thickBot="1" x14ac:dyDescent="0.25">
      <c r="A12" s="296" t="s">
        <v>42</v>
      </c>
      <c r="B12" s="4" t="s">
        <v>43</v>
      </c>
      <c r="C12" s="95" t="s">
        <v>130</v>
      </c>
      <c r="D12" s="145" t="s">
        <v>131</v>
      </c>
      <c r="E12" s="145" t="s">
        <v>131</v>
      </c>
      <c r="F12" s="145" t="s">
        <v>132</v>
      </c>
      <c r="G12" s="144"/>
    </row>
    <row r="13" spans="1:7" ht="24" customHeight="1" thickTop="1" thickBot="1" x14ac:dyDescent="0.25">
      <c r="A13" s="297" t="s">
        <v>44</v>
      </c>
      <c r="B13" s="10" t="s">
        <v>46</v>
      </c>
      <c r="C13" s="99" t="s">
        <v>133</v>
      </c>
      <c r="D13" s="146" t="s">
        <v>134</v>
      </c>
      <c r="E13" s="146" t="s">
        <v>134</v>
      </c>
      <c r="F13" s="146" t="s">
        <v>135</v>
      </c>
      <c r="G13" s="144"/>
    </row>
    <row r="14" spans="1:7" ht="24" customHeight="1" thickTop="1" thickBot="1" x14ac:dyDescent="0.25">
      <c r="A14" s="297" t="s">
        <v>48</v>
      </c>
      <c r="B14" s="10" t="s">
        <v>51</v>
      </c>
      <c r="C14" s="99" t="s">
        <v>136</v>
      </c>
      <c r="D14" s="146" t="s">
        <v>137</v>
      </c>
      <c r="E14" s="146" t="s">
        <v>137</v>
      </c>
      <c r="F14" s="146" t="s">
        <v>138</v>
      </c>
      <c r="G14" s="144"/>
    </row>
    <row r="15" spans="1:7" ht="24" customHeight="1" thickTop="1" thickBot="1" x14ac:dyDescent="0.25">
      <c r="A15" s="296" t="s">
        <v>52</v>
      </c>
      <c r="B15" s="4" t="s">
        <v>53</v>
      </c>
      <c r="C15" s="95" t="s">
        <v>139</v>
      </c>
      <c r="D15" s="145" t="s">
        <v>140</v>
      </c>
      <c r="E15" s="145" t="s">
        <v>141</v>
      </c>
      <c r="F15" s="145" t="s">
        <v>142</v>
      </c>
      <c r="G15" s="144"/>
    </row>
    <row r="16" spans="1:7" ht="24" customHeight="1" thickTop="1" thickBot="1" x14ac:dyDescent="0.25">
      <c r="A16" s="297" t="s">
        <v>54</v>
      </c>
      <c r="B16" s="10" t="s">
        <v>56</v>
      </c>
      <c r="C16" s="99" t="s">
        <v>143</v>
      </c>
      <c r="D16" s="146" t="s">
        <v>144</v>
      </c>
      <c r="E16" s="146" t="s">
        <v>145</v>
      </c>
      <c r="F16" s="99" t="s">
        <v>123</v>
      </c>
      <c r="G16" s="144"/>
    </row>
    <row r="17" spans="1:7" ht="36" customHeight="1" thickTop="1" thickBot="1" x14ac:dyDescent="0.25">
      <c r="A17" s="297" t="s">
        <v>57</v>
      </c>
      <c r="B17" s="10" t="s">
        <v>59</v>
      </c>
      <c r="C17" s="99" t="s">
        <v>146</v>
      </c>
      <c r="D17" s="146" t="s">
        <v>147</v>
      </c>
      <c r="E17" s="146" t="s">
        <v>148</v>
      </c>
      <c r="F17" s="146" t="s">
        <v>149</v>
      </c>
      <c r="G17" s="144"/>
    </row>
    <row r="18" spans="1:7" ht="36" customHeight="1" thickTop="1" thickBot="1" x14ac:dyDescent="0.25">
      <c r="A18" s="297" t="s">
        <v>60</v>
      </c>
      <c r="B18" s="10" t="s">
        <v>62</v>
      </c>
      <c r="C18" s="99" t="s">
        <v>150</v>
      </c>
      <c r="D18" s="99" t="s">
        <v>123</v>
      </c>
      <c r="E18" s="146" t="s">
        <v>151</v>
      </c>
      <c r="F18" s="146" t="s">
        <v>151</v>
      </c>
      <c r="G18" s="144"/>
    </row>
    <row r="19" spans="1:7" ht="24" customHeight="1" thickTop="1" thickBot="1" x14ac:dyDescent="0.25">
      <c r="A19" s="297" t="s">
        <v>63</v>
      </c>
      <c r="B19" s="10" t="s">
        <v>65</v>
      </c>
      <c r="C19" s="99" t="s">
        <v>152</v>
      </c>
      <c r="D19" s="146" t="s">
        <v>153</v>
      </c>
      <c r="E19" s="146" t="s">
        <v>154</v>
      </c>
      <c r="F19" s="146" t="s">
        <v>155</v>
      </c>
      <c r="G19" s="144"/>
    </row>
    <row r="20" spans="1:7" ht="24" customHeight="1" thickTop="1" thickBot="1" x14ac:dyDescent="0.25">
      <c r="A20" s="297" t="s">
        <v>66</v>
      </c>
      <c r="B20" s="10" t="s">
        <v>68</v>
      </c>
      <c r="C20" s="99" t="s">
        <v>156</v>
      </c>
      <c r="D20" s="99" t="s">
        <v>123</v>
      </c>
      <c r="E20" s="146" t="s">
        <v>157</v>
      </c>
      <c r="F20" s="146" t="s">
        <v>158</v>
      </c>
      <c r="G20" s="144"/>
    </row>
    <row r="21" spans="1:7" ht="24" customHeight="1" thickTop="1" thickBot="1" x14ac:dyDescent="0.25">
      <c r="A21" s="296" t="s">
        <v>69</v>
      </c>
      <c r="B21" s="4" t="s">
        <v>70</v>
      </c>
      <c r="C21" s="95" t="s">
        <v>159</v>
      </c>
      <c r="D21" s="145" t="s">
        <v>160</v>
      </c>
      <c r="E21" s="145" t="s">
        <v>161</v>
      </c>
      <c r="F21" s="145" t="s">
        <v>162</v>
      </c>
      <c r="G21" s="144"/>
    </row>
    <row r="22" spans="1:7" ht="24" customHeight="1" thickTop="1" thickBot="1" x14ac:dyDescent="0.25">
      <c r="A22" s="297" t="s">
        <v>71</v>
      </c>
      <c r="B22" s="10" t="s">
        <v>74</v>
      </c>
      <c r="C22" s="99" t="s">
        <v>163</v>
      </c>
      <c r="D22" s="146" t="s">
        <v>163</v>
      </c>
      <c r="E22" s="99" t="s">
        <v>123</v>
      </c>
      <c r="F22" s="99" t="s">
        <v>123</v>
      </c>
      <c r="G22" s="144"/>
    </row>
    <row r="23" spans="1:7" ht="48" customHeight="1" thickTop="1" thickBot="1" x14ac:dyDescent="0.25">
      <c r="A23" s="297" t="s">
        <v>75</v>
      </c>
      <c r="B23" s="10" t="s">
        <v>77</v>
      </c>
      <c r="C23" s="99" t="s">
        <v>164</v>
      </c>
      <c r="D23" s="99" t="s">
        <v>123</v>
      </c>
      <c r="E23" s="146" t="s">
        <v>164</v>
      </c>
      <c r="F23" s="99" t="s">
        <v>123</v>
      </c>
      <c r="G23" s="144"/>
    </row>
    <row r="24" spans="1:7" ht="24" customHeight="1" thickTop="1" thickBot="1" x14ac:dyDescent="0.25">
      <c r="A24" s="297" t="s">
        <v>78</v>
      </c>
      <c r="B24" s="10" t="s">
        <v>80</v>
      </c>
      <c r="C24" s="99" t="s">
        <v>165</v>
      </c>
      <c r="D24" s="99" t="s">
        <v>123</v>
      </c>
      <c r="E24" s="146" t="s">
        <v>166</v>
      </c>
      <c r="F24" s="146" t="s">
        <v>167</v>
      </c>
      <c r="G24" s="144"/>
    </row>
    <row r="25" spans="1:7" ht="24" customHeight="1" thickTop="1" thickBot="1" x14ac:dyDescent="0.25">
      <c r="A25" s="296" t="s">
        <v>81</v>
      </c>
      <c r="B25" s="4" t="s">
        <v>82</v>
      </c>
      <c r="C25" s="95" t="s">
        <v>168</v>
      </c>
      <c r="D25" s="145" t="s">
        <v>169</v>
      </c>
      <c r="E25" s="145" t="s">
        <v>170</v>
      </c>
      <c r="F25" s="95" t="s">
        <v>123</v>
      </c>
      <c r="G25" s="144"/>
    </row>
    <row r="26" spans="1:7" ht="24" customHeight="1" thickTop="1" thickBot="1" x14ac:dyDescent="0.25">
      <c r="A26" s="297" t="s">
        <v>83</v>
      </c>
      <c r="B26" s="10" t="s">
        <v>56</v>
      </c>
      <c r="C26" s="99" t="s">
        <v>171</v>
      </c>
      <c r="D26" s="146" t="s">
        <v>171</v>
      </c>
      <c r="E26" s="99" t="s">
        <v>123</v>
      </c>
      <c r="F26" s="99" t="s">
        <v>123</v>
      </c>
      <c r="G26" s="144"/>
    </row>
    <row r="27" spans="1:7" ht="36" customHeight="1" thickTop="1" thickBot="1" x14ac:dyDescent="0.25">
      <c r="A27" s="297" t="s">
        <v>84</v>
      </c>
      <c r="B27" s="10" t="s">
        <v>59</v>
      </c>
      <c r="C27" s="99" t="s">
        <v>172</v>
      </c>
      <c r="D27" s="146" t="s">
        <v>173</v>
      </c>
      <c r="E27" s="146" t="s">
        <v>174</v>
      </c>
      <c r="F27" s="99" t="s">
        <v>123</v>
      </c>
      <c r="G27" s="144"/>
    </row>
    <row r="28" spans="1:7" ht="24" customHeight="1" thickTop="1" thickBot="1" x14ac:dyDescent="0.25">
      <c r="A28" s="297" t="s">
        <v>85</v>
      </c>
      <c r="B28" s="10" t="s">
        <v>68</v>
      </c>
      <c r="C28" s="99" t="s">
        <v>175</v>
      </c>
      <c r="D28" s="99" t="s">
        <v>123</v>
      </c>
      <c r="E28" s="146" t="s">
        <v>175</v>
      </c>
      <c r="F28" s="99" t="s">
        <v>123</v>
      </c>
      <c r="G28" s="144"/>
    </row>
    <row r="29" spans="1:7" ht="24" customHeight="1" thickTop="1" thickBot="1" x14ac:dyDescent="0.25">
      <c r="A29" s="297" t="s">
        <v>86</v>
      </c>
      <c r="B29" s="10" t="s">
        <v>74</v>
      </c>
      <c r="C29" s="99" t="s">
        <v>176</v>
      </c>
      <c r="D29" s="146" t="s">
        <v>176</v>
      </c>
      <c r="E29" s="99" t="s">
        <v>123</v>
      </c>
      <c r="F29" s="99" t="s">
        <v>123</v>
      </c>
      <c r="G29" s="144"/>
    </row>
    <row r="30" spans="1:7" ht="48" customHeight="1" thickTop="1" thickBot="1" x14ac:dyDescent="0.25">
      <c r="A30" s="297" t="s">
        <v>87</v>
      </c>
      <c r="B30" s="10" t="s">
        <v>77</v>
      </c>
      <c r="C30" s="99" t="s">
        <v>177</v>
      </c>
      <c r="D30" s="99" t="s">
        <v>123</v>
      </c>
      <c r="E30" s="146" t="s">
        <v>177</v>
      </c>
      <c r="F30" s="99" t="s">
        <v>123</v>
      </c>
      <c r="G30" s="144"/>
    </row>
    <row r="31" spans="1:7" ht="24" customHeight="1" thickTop="1" thickBot="1" x14ac:dyDescent="0.25">
      <c r="A31" s="296" t="s">
        <v>88</v>
      </c>
      <c r="B31" s="4" t="s">
        <v>89</v>
      </c>
      <c r="C31" s="95" t="s">
        <v>178</v>
      </c>
      <c r="D31" s="95" t="s">
        <v>123</v>
      </c>
      <c r="E31" s="95" t="s">
        <v>123</v>
      </c>
      <c r="F31" s="145" t="s">
        <v>178</v>
      </c>
      <c r="G31" s="144"/>
    </row>
    <row r="32" spans="1:7" ht="24" customHeight="1" thickTop="1" thickBot="1" x14ac:dyDescent="0.25">
      <c r="A32" s="297" t="s">
        <v>90</v>
      </c>
      <c r="B32" s="10" t="s">
        <v>91</v>
      </c>
      <c r="C32" s="99" t="s">
        <v>178</v>
      </c>
      <c r="D32" s="99" t="s">
        <v>123</v>
      </c>
      <c r="E32" s="99" t="s">
        <v>123</v>
      </c>
      <c r="F32" s="146" t="s">
        <v>178</v>
      </c>
      <c r="G32" s="144"/>
    </row>
    <row r="33" spans="1:7" ht="24" customHeight="1" thickTop="1" thickBot="1" x14ac:dyDescent="0.25">
      <c r="A33" s="296" t="s">
        <v>92</v>
      </c>
      <c r="B33" s="4" t="s">
        <v>93</v>
      </c>
      <c r="C33" s="95" t="s">
        <v>179</v>
      </c>
      <c r="D33" s="95" t="s">
        <v>123</v>
      </c>
      <c r="E33" s="145" t="s">
        <v>180</v>
      </c>
      <c r="F33" s="145" t="s">
        <v>180</v>
      </c>
      <c r="G33" s="144"/>
    </row>
    <row r="34" spans="1:7" ht="24" customHeight="1" thickTop="1" thickBot="1" x14ac:dyDescent="0.25">
      <c r="A34" s="297" t="s">
        <v>94</v>
      </c>
      <c r="B34" s="10" t="s">
        <v>96</v>
      </c>
      <c r="C34" s="99" t="s">
        <v>179</v>
      </c>
      <c r="D34" s="99" t="s">
        <v>123</v>
      </c>
      <c r="E34" s="146" t="s">
        <v>180</v>
      </c>
      <c r="F34" s="146" t="s">
        <v>180</v>
      </c>
      <c r="G34" s="144"/>
    </row>
    <row r="35" spans="1:7" ht="24" customHeight="1" thickTop="1" thickBot="1" x14ac:dyDescent="0.25">
      <c r="A35" s="296" t="s">
        <v>97</v>
      </c>
      <c r="B35" s="4" t="s">
        <v>98</v>
      </c>
      <c r="C35" s="95" t="s">
        <v>181</v>
      </c>
      <c r="D35" s="95" t="s">
        <v>123</v>
      </c>
      <c r="E35" s="145" t="s">
        <v>182</v>
      </c>
      <c r="F35" s="145" t="s">
        <v>183</v>
      </c>
      <c r="G35" s="144"/>
    </row>
    <row r="36" spans="1:7" ht="24" customHeight="1" thickTop="1" thickBot="1" x14ac:dyDescent="0.25">
      <c r="A36" s="297" t="s">
        <v>99</v>
      </c>
      <c r="B36" s="10" t="s">
        <v>101</v>
      </c>
      <c r="C36" s="99" t="s">
        <v>181</v>
      </c>
      <c r="D36" s="99" t="s">
        <v>123</v>
      </c>
      <c r="E36" s="146" t="s">
        <v>182</v>
      </c>
      <c r="F36" s="146" t="s">
        <v>183</v>
      </c>
      <c r="G36" s="144"/>
    </row>
    <row r="37" spans="1:7" ht="15" thickTop="1" x14ac:dyDescent="0.2">
      <c r="A37" s="232" t="s">
        <v>184</v>
      </c>
      <c r="B37" s="218"/>
      <c r="C37" s="110"/>
      <c r="D37" s="122" t="s">
        <v>185</v>
      </c>
      <c r="E37" s="122" t="s">
        <v>186</v>
      </c>
      <c r="F37" s="122" t="s">
        <v>187</v>
      </c>
      <c r="G37" s="144"/>
    </row>
    <row r="38" spans="1:7" x14ac:dyDescent="0.2">
      <c r="A38" s="232" t="s">
        <v>188</v>
      </c>
      <c r="B38" s="218"/>
      <c r="C38" s="110"/>
      <c r="D38" s="122" t="s">
        <v>189</v>
      </c>
      <c r="E38" s="122" t="s">
        <v>190</v>
      </c>
      <c r="F38" s="122" t="s">
        <v>191</v>
      </c>
      <c r="G38" s="144"/>
    </row>
    <row r="39" spans="1:7" x14ac:dyDescent="0.2">
      <c r="A39" s="232" t="s">
        <v>192</v>
      </c>
      <c r="B39" s="218"/>
      <c r="C39" s="110"/>
      <c r="D39" s="122" t="s">
        <v>185</v>
      </c>
      <c r="E39" s="122" t="s">
        <v>193</v>
      </c>
      <c r="F39" s="122" t="s">
        <v>194</v>
      </c>
      <c r="G39" s="144"/>
    </row>
    <row r="40" spans="1:7" ht="15" thickBot="1" x14ac:dyDescent="0.25">
      <c r="A40" s="233" t="s">
        <v>195</v>
      </c>
      <c r="B40" s="191"/>
      <c r="C40" s="30"/>
      <c r="D40" s="129" t="s">
        <v>189</v>
      </c>
      <c r="E40" s="129" t="s">
        <v>196</v>
      </c>
      <c r="F40" s="129" t="s">
        <v>197</v>
      </c>
      <c r="G40" s="138"/>
    </row>
    <row r="41" spans="1:7" s="21" customFormat="1" x14ac:dyDescent="0.2">
      <c r="A41" s="291"/>
      <c r="B41" s="109"/>
      <c r="C41" s="109"/>
      <c r="D41" s="109"/>
      <c r="E41" s="109"/>
      <c r="F41" s="109"/>
      <c r="G41" s="109"/>
    </row>
    <row r="42" spans="1:7" s="21" customFormat="1" ht="60" customHeight="1" x14ac:dyDescent="0.2">
      <c r="A42" s="292"/>
      <c r="B42" s="130"/>
      <c r="C42" s="130"/>
      <c r="D42" s="130"/>
      <c r="E42" s="130"/>
      <c r="F42" s="130"/>
      <c r="G42" s="130"/>
    </row>
    <row r="43" spans="1:7" s="21" customFormat="1" ht="69.95" customHeight="1" x14ac:dyDescent="0.2">
      <c r="A43" s="215"/>
      <c r="B43" s="199"/>
      <c r="C43" s="199"/>
      <c r="D43" s="199"/>
      <c r="E43" s="199"/>
      <c r="F43" s="199"/>
      <c r="G43" s="199"/>
    </row>
    <row r="44" spans="1:7" s="21" customFormat="1" x14ac:dyDescent="0.2">
      <c r="A44" s="298"/>
    </row>
    <row r="45" spans="1:7" s="21" customFormat="1" x14ac:dyDescent="0.2">
      <c r="A45" s="298"/>
    </row>
    <row r="46" spans="1:7" s="21" customFormat="1" x14ac:dyDescent="0.2">
      <c r="A46" s="298"/>
    </row>
    <row r="47" spans="1:7" s="21" customFormat="1" x14ac:dyDescent="0.2">
      <c r="A47" s="298"/>
    </row>
    <row r="48" spans="1:7" s="21" customFormat="1" x14ac:dyDescent="0.2">
      <c r="A48" s="298"/>
    </row>
    <row r="49" spans="1:1" s="21" customFormat="1" x14ac:dyDescent="0.2">
      <c r="A49" s="298"/>
    </row>
    <row r="50" spans="1:1" s="21" customFormat="1" x14ac:dyDescent="0.2">
      <c r="A50" s="298"/>
    </row>
    <row r="51" spans="1:1" s="21" customFormat="1" x14ac:dyDescent="0.2">
      <c r="A51" s="298"/>
    </row>
    <row r="52" spans="1:1" s="21" customFormat="1" x14ac:dyDescent="0.2">
      <c r="A52" s="298"/>
    </row>
    <row r="53" spans="1:1" s="21" customFormat="1" x14ac:dyDescent="0.2">
      <c r="A53" s="298"/>
    </row>
    <row r="54" spans="1:1" s="21" customFormat="1" x14ac:dyDescent="0.2">
      <c r="A54" s="298"/>
    </row>
    <row r="55" spans="1:1" s="21" customFormat="1" x14ac:dyDescent="0.2">
      <c r="A55" s="298"/>
    </row>
    <row r="56" spans="1:1" s="21" customFormat="1" x14ac:dyDescent="0.2">
      <c r="A56" s="298"/>
    </row>
    <row r="57" spans="1:1" s="21" customFormat="1" x14ac:dyDescent="0.2">
      <c r="A57" s="298"/>
    </row>
    <row r="58" spans="1:1" s="21" customFormat="1" x14ac:dyDescent="0.2">
      <c r="A58" s="298"/>
    </row>
    <row r="59" spans="1:1" s="21" customFormat="1" x14ac:dyDescent="0.2">
      <c r="A59" s="298"/>
    </row>
    <row r="60" spans="1:1" s="21" customFormat="1" x14ac:dyDescent="0.2">
      <c r="A60" s="298"/>
    </row>
    <row r="61" spans="1:1" s="21" customFormat="1" x14ac:dyDescent="0.2">
      <c r="A61" s="298"/>
    </row>
    <row r="62" spans="1:1" s="21" customFormat="1" x14ac:dyDescent="0.2">
      <c r="A62" s="298"/>
    </row>
    <row r="63" spans="1:1" s="21" customFormat="1" x14ac:dyDescent="0.2">
      <c r="A63" s="298"/>
    </row>
    <row r="64" spans="1:1" s="21" customFormat="1" x14ac:dyDescent="0.2">
      <c r="A64" s="298"/>
    </row>
    <row r="65" spans="1:1" s="21" customFormat="1" x14ac:dyDescent="0.2">
      <c r="A65" s="298"/>
    </row>
    <row r="66" spans="1:1" s="21" customFormat="1" x14ac:dyDescent="0.2">
      <c r="A66" s="298"/>
    </row>
    <row r="67" spans="1:1" s="21" customFormat="1" x14ac:dyDescent="0.2">
      <c r="A67" s="298"/>
    </row>
    <row r="68" spans="1:1" s="21" customFormat="1" x14ac:dyDescent="0.2">
      <c r="A68" s="298"/>
    </row>
    <row r="69" spans="1:1" s="21" customFormat="1" x14ac:dyDescent="0.2">
      <c r="A69" s="298"/>
    </row>
    <row r="70" spans="1:1" s="21" customFormat="1" x14ac:dyDescent="0.2">
      <c r="A70" s="298"/>
    </row>
    <row r="71" spans="1:1" s="21" customFormat="1" x14ac:dyDescent="0.2">
      <c r="A71" s="298"/>
    </row>
    <row r="72" spans="1:1" s="21" customFormat="1" x14ac:dyDescent="0.2">
      <c r="A72" s="298"/>
    </row>
    <row r="73" spans="1:1" s="21" customFormat="1" x14ac:dyDescent="0.2">
      <c r="A73" s="298"/>
    </row>
    <row r="74" spans="1:1" s="21" customFormat="1" x14ac:dyDescent="0.2">
      <c r="A74" s="298"/>
    </row>
    <row r="75" spans="1:1" s="21" customFormat="1" x14ac:dyDescent="0.2">
      <c r="A75" s="298"/>
    </row>
    <row r="76" spans="1:1" s="21" customFormat="1" x14ac:dyDescent="0.2">
      <c r="A76" s="298"/>
    </row>
    <row r="77" spans="1:1" s="21" customFormat="1" x14ac:dyDescent="0.2">
      <c r="A77" s="298"/>
    </row>
    <row r="78" spans="1:1" s="21" customFormat="1" x14ac:dyDescent="0.2">
      <c r="A78" s="298"/>
    </row>
    <row r="79" spans="1:1" s="21" customFormat="1" x14ac:dyDescent="0.2">
      <c r="A79" s="298"/>
    </row>
    <row r="80" spans="1:1" s="21" customFormat="1" x14ac:dyDescent="0.2">
      <c r="A80" s="298"/>
    </row>
    <row r="81" spans="1:1" s="21" customFormat="1" x14ac:dyDescent="0.2">
      <c r="A81" s="298"/>
    </row>
    <row r="82" spans="1:1" s="21" customFormat="1" x14ac:dyDescent="0.2">
      <c r="A82" s="298"/>
    </row>
    <row r="83" spans="1:1" s="21" customFormat="1" x14ac:dyDescent="0.2">
      <c r="A83" s="298"/>
    </row>
    <row r="84" spans="1:1" s="21" customFormat="1" x14ac:dyDescent="0.2">
      <c r="A84" s="298"/>
    </row>
    <row r="85" spans="1:1" s="21" customFormat="1" x14ac:dyDescent="0.2">
      <c r="A85" s="298"/>
    </row>
    <row r="86" spans="1:1" s="21" customFormat="1" x14ac:dyDescent="0.2">
      <c r="A86" s="298"/>
    </row>
    <row r="87" spans="1:1" s="21" customFormat="1" x14ac:dyDescent="0.2">
      <c r="A87" s="298"/>
    </row>
    <row r="88" spans="1:1" s="21" customFormat="1" x14ac:dyDescent="0.2">
      <c r="A88" s="298"/>
    </row>
    <row r="89" spans="1:1" s="21" customFormat="1" x14ac:dyDescent="0.2">
      <c r="A89" s="298"/>
    </row>
    <row r="90" spans="1:1" s="21" customFormat="1" x14ac:dyDescent="0.2">
      <c r="A90" s="298"/>
    </row>
    <row r="91" spans="1:1" s="21" customFormat="1" x14ac:dyDescent="0.2">
      <c r="A91" s="298"/>
    </row>
    <row r="92" spans="1:1" s="21" customFormat="1" x14ac:dyDescent="0.2">
      <c r="A92" s="298"/>
    </row>
    <row r="93" spans="1:1" s="21" customFormat="1" x14ac:dyDescent="0.2">
      <c r="A93" s="298"/>
    </row>
    <row r="94" spans="1:1" s="21" customFormat="1" x14ac:dyDescent="0.2">
      <c r="A94" s="298"/>
    </row>
    <row r="95" spans="1:1" s="21" customFormat="1" x14ac:dyDescent="0.2">
      <c r="A95" s="298"/>
    </row>
    <row r="96" spans="1:1" s="21" customFormat="1" x14ac:dyDescent="0.2">
      <c r="A96" s="298"/>
    </row>
    <row r="97" spans="1:1" s="21" customFormat="1" x14ac:dyDescent="0.2">
      <c r="A97" s="298"/>
    </row>
    <row r="98" spans="1:1" s="21" customFormat="1" x14ac:dyDescent="0.2">
      <c r="A98" s="298"/>
    </row>
    <row r="99" spans="1:1" s="21" customFormat="1" x14ac:dyDescent="0.2">
      <c r="A99" s="298"/>
    </row>
    <row r="100" spans="1:1" s="21" customFormat="1" x14ac:dyDescent="0.2">
      <c r="A100" s="298"/>
    </row>
    <row r="101" spans="1:1" s="21" customFormat="1" x14ac:dyDescent="0.2">
      <c r="A101" s="298"/>
    </row>
    <row r="102" spans="1:1" s="21" customFormat="1" x14ac:dyDescent="0.2">
      <c r="A102" s="298"/>
    </row>
    <row r="103" spans="1:1" s="21" customFormat="1" x14ac:dyDescent="0.2">
      <c r="A103" s="298"/>
    </row>
    <row r="104" spans="1:1" s="21" customFormat="1" x14ac:dyDescent="0.2">
      <c r="A104" s="298"/>
    </row>
    <row r="105" spans="1:1" s="21" customFormat="1" x14ac:dyDescent="0.2">
      <c r="A105" s="298"/>
    </row>
    <row r="106" spans="1:1" s="21" customFormat="1" x14ac:dyDescent="0.2">
      <c r="A106" s="298"/>
    </row>
    <row r="107" spans="1:1" s="21" customFormat="1" x14ac:dyDescent="0.2">
      <c r="A107" s="298"/>
    </row>
    <row r="108" spans="1:1" s="21" customFormat="1" x14ac:dyDescent="0.2">
      <c r="A108" s="298"/>
    </row>
    <row r="109" spans="1:1" s="21" customFormat="1" x14ac:dyDescent="0.2">
      <c r="A109" s="298"/>
    </row>
    <row r="110" spans="1:1" s="21" customFormat="1" x14ac:dyDescent="0.2">
      <c r="A110" s="298"/>
    </row>
    <row r="111" spans="1:1" s="21" customFormat="1" x14ac:dyDescent="0.2">
      <c r="A111" s="298"/>
    </row>
    <row r="112" spans="1:1" s="21" customFormat="1" x14ac:dyDescent="0.2">
      <c r="A112" s="298"/>
    </row>
    <row r="113" spans="1:1" s="21" customFormat="1" x14ac:dyDescent="0.2">
      <c r="A113" s="298"/>
    </row>
    <row r="114" spans="1:1" s="21" customFormat="1" x14ac:dyDescent="0.2">
      <c r="A114" s="298"/>
    </row>
    <row r="115" spans="1:1" s="21" customFormat="1" x14ac:dyDescent="0.2">
      <c r="A115" s="298"/>
    </row>
    <row r="116" spans="1:1" s="21" customFormat="1" x14ac:dyDescent="0.2">
      <c r="A116" s="298"/>
    </row>
    <row r="117" spans="1:1" s="21" customFormat="1" x14ac:dyDescent="0.2">
      <c r="A117" s="298"/>
    </row>
    <row r="118" spans="1:1" s="21" customFormat="1" x14ac:dyDescent="0.2">
      <c r="A118" s="298"/>
    </row>
    <row r="119" spans="1:1" s="21" customFormat="1" x14ac:dyDescent="0.2">
      <c r="A119" s="298"/>
    </row>
    <row r="120" spans="1:1" s="21" customFormat="1" x14ac:dyDescent="0.2">
      <c r="A120" s="298"/>
    </row>
    <row r="121" spans="1:1" s="21" customFormat="1" x14ac:dyDescent="0.2">
      <c r="A121" s="298"/>
    </row>
    <row r="122" spans="1:1" s="21" customFormat="1" x14ac:dyDescent="0.2">
      <c r="A122" s="298"/>
    </row>
    <row r="123" spans="1:1" s="21" customFormat="1" x14ac:dyDescent="0.2">
      <c r="A123" s="298"/>
    </row>
    <row r="124" spans="1:1" s="21" customFormat="1" x14ac:dyDescent="0.2">
      <c r="A124" s="298"/>
    </row>
    <row r="125" spans="1:1" s="21" customFormat="1" x14ac:dyDescent="0.2">
      <c r="A125" s="298"/>
    </row>
    <row r="126" spans="1:1" s="21" customFormat="1" x14ac:dyDescent="0.2">
      <c r="A126" s="298"/>
    </row>
    <row r="127" spans="1:1" s="21" customFormat="1" x14ac:dyDescent="0.2">
      <c r="A127" s="298"/>
    </row>
    <row r="128" spans="1:1" s="21" customFormat="1" x14ac:dyDescent="0.2">
      <c r="A128" s="298"/>
    </row>
    <row r="129" spans="1:1" s="21" customFormat="1" x14ac:dyDescent="0.2">
      <c r="A129" s="298"/>
    </row>
    <row r="130" spans="1:1" s="21" customFormat="1" x14ac:dyDescent="0.2">
      <c r="A130" s="298"/>
    </row>
    <row r="131" spans="1:1" s="21" customFormat="1" x14ac:dyDescent="0.2">
      <c r="A131" s="298"/>
    </row>
    <row r="132" spans="1:1" s="21" customFormat="1" x14ac:dyDescent="0.2">
      <c r="A132" s="298"/>
    </row>
    <row r="133" spans="1:1" s="21" customFormat="1" x14ac:dyDescent="0.2">
      <c r="A133" s="298"/>
    </row>
    <row r="134" spans="1:1" s="21" customFormat="1" x14ac:dyDescent="0.2">
      <c r="A134" s="298"/>
    </row>
    <row r="135" spans="1:1" s="21" customFormat="1" x14ac:dyDescent="0.2">
      <c r="A135" s="298"/>
    </row>
    <row r="136" spans="1:1" s="21" customFormat="1" x14ac:dyDescent="0.2">
      <c r="A136" s="298"/>
    </row>
    <row r="137" spans="1:1" s="21" customFormat="1" x14ac:dyDescent="0.2">
      <c r="A137" s="298"/>
    </row>
    <row r="138" spans="1:1" s="21" customFormat="1" x14ac:dyDescent="0.2">
      <c r="A138" s="298"/>
    </row>
    <row r="139" spans="1:1" s="21" customFormat="1" x14ac:dyDescent="0.2">
      <c r="A139" s="298"/>
    </row>
    <row r="140" spans="1:1" s="21" customFormat="1" x14ac:dyDescent="0.2">
      <c r="A140" s="298"/>
    </row>
    <row r="141" spans="1:1" s="21" customFormat="1" x14ac:dyDescent="0.2">
      <c r="A141" s="298"/>
    </row>
    <row r="142" spans="1:1" s="21" customFormat="1" x14ac:dyDescent="0.2">
      <c r="A142" s="298"/>
    </row>
    <row r="143" spans="1:1" s="21" customFormat="1" x14ac:dyDescent="0.2">
      <c r="A143" s="298"/>
    </row>
    <row r="144" spans="1:1" s="21" customFormat="1" x14ac:dyDescent="0.2">
      <c r="A144" s="298"/>
    </row>
    <row r="145" spans="1:1" s="21" customFormat="1" x14ac:dyDescent="0.2">
      <c r="A145" s="298"/>
    </row>
    <row r="146" spans="1:1" s="21" customFormat="1" x14ac:dyDescent="0.2">
      <c r="A146" s="298"/>
    </row>
    <row r="147" spans="1:1" s="21" customFormat="1" x14ac:dyDescent="0.2">
      <c r="A147" s="298"/>
    </row>
    <row r="148" spans="1:1" s="21" customFormat="1" x14ac:dyDescent="0.2">
      <c r="A148" s="298"/>
    </row>
    <row r="149" spans="1:1" s="21" customFormat="1" x14ac:dyDescent="0.2">
      <c r="A149" s="298"/>
    </row>
    <row r="150" spans="1:1" s="21" customFormat="1" x14ac:dyDescent="0.2">
      <c r="A150" s="298"/>
    </row>
    <row r="151" spans="1:1" s="21" customFormat="1" x14ac:dyDescent="0.2">
      <c r="A151" s="298"/>
    </row>
    <row r="152" spans="1:1" s="21" customFormat="1" x14ac:dyDescent="0.2">
      <c r="A152" s="298"/>
    </row>
    <row r="153" spans="1:1" s="21" customFormat="1" x14ac:dyDescent="0.2">
      <c r="A153" s="298"/>
    </row>
    <row r="154" spans="1:1" s="21" customFormat="1" x14ac:dyDescent="0.2">
      <c r="A154" s="298"/>
    </row>
    <row r="155" spans="1:1" s="21" customFormat="1" x14ac:dyDescent="0.2">
      <c r="A155" s="298"/>
    </row>
    <row r="156" spans="1:1" s="21" customFormat="1" x14ac:dyDescent="0.2">
      <c r="A156" s="298"/>
    </row>
    <row r="157" spans="1:1" s="21" customFormat="1" x14ac:dyDescent="0.2">
      <c r="A157" s="298"/>
    </row>
    <row r="158" spans="1:1" s="21" customFormat="1" x14ac:dyDescent="0.2">
      <c r="A158" s="298"/>
    </row>
    <row r="159" spans="1:1" s="21" customFormat="1" x14ac:dyDescent="0.2">
      <c r="A159" s="298"/>
    </row>
    <row r="160" spans="1:1" s="21" customFormat="1" x14ac:dyDescent="0.2">
      <c r="A160" s="298"/>
    </row>
    <row r="161" spans="1:1" s="21" customFormat="1" x14ac:dyDescent="0.2">
      <c r="A161" s="298"/>
    </row>
    <row r="162" spans="1:1" s="21" customFormat="1" x14ac:dyDescent="0.2">
      <c r="A162" s="298"/>
    </row>
    <row r="163" spans="1:1" s="21" customFormat="1" x14ac:dyDescent="0.2">
      <c r="A163" s="298"/>
    </row>
    <row r="164" spans="1:1" s="21" customFormat="1" x14ac:dyDescent="0.2">
      <c r="A164" s="298"/>
    </row>
    <row r="165" spans="1:1" s="21" customFormat="1" x14ac:dyDescent="0.2">
      <c r="A165" s="298"/>
    </row>
    <row r="166" spans="1:1" s="21" customFormat="1" x14ac:dyDescent="0.2">
      <c r="A166" s="298"/>
    </row>
    <row r="167" spans="1:1" s="21" customFormat="1" x14ac:dyDescent="0.2">
      <c r="A167" s="298"/>
    </row>
    <row r="168" spans="1:1" s="21" customFormat="1" x14ac:dyDescent="0.2">
      <c r="A168" s="298"/>
    </row>
    <row r="169" spans="1:1" s="21" customFormat="1" x14ac:dyDescent="0.2">
      <c r="A169" s="298"/>
    </row>
    <row r="170" spans="1:1" s="21" customFormat="1" x14ac:dyDescent="0.2">
      <c r="A170" s="298"/>
    </row>
    <row r="171" spans="1:1" s="21" customFormat="1" x14ac:dyDescent="0.2">
      <c r="A171" s="298"/>
    </row>
    <row r="172" spans="1:1" s="21" customFormat="1" x14ac:dyDescent="0.2">
      <c r="A172" s="298"/>
    </row>
    <row r="173" spans="1:1" s="21" customFormat="1" x14ac:dyDescent="0.2">
      <c r="A173" s="298"/>
    </row>
    <row r="174" spans="1:1" s="21" customFormat="1" x14ac:dyDescent="0.2">
      <c r="A174" s="298"/>
    </row>
    <row r="175" spans="1:1" s="21" customFormat="1" x14ac:dyDescent="0.2">
      <c r="A175" s="298"/>
    </row>
    <row r="176" spans="1:1" s="21" customFormat="1" x14ac:dyDescent="0.2">
      <c r="A176" s="298"/>
    </row>
    <row r="177" spans="1:1" s="21" customFormat="1" x14ac:dyDescent="0.2">
      <c r="A177" s="298"/>
    </row>
    <row r="178" spans="1:1" s="21" customFormat="1" x14ac:dyDescent="0.2">
      <c r="A178" s="298"/>
    </row>
    <row r="179" spans="1:1" s="21" customFormat="1" x14ac:dyDescent="0.2">
      <c r="A179" s="298"/>
    </row>
    <row r="180" spans="1:1" s="21" customFormat="1" x14ac:dyDescent="0.2">
      <c r="A180" s="298"/>
    </row>
    <row r="181" spans="1:1" s="21" customFormat="1" x14ac:dyDescent="0.2">
      <c r="A181" s="298"/>
    </row>
    <row r="182" spans="1:1" s="21" customFormat="1" x14ac:dyDescent="0.2">
      <c r="A182" s="298"/>
    </row>
    <row r="183" spans="1:1" s="21" customFormat="1" x14ac:dyDescent="0.2">
      <c r="A183" s="298"/>
    </row>
    <row r="184" spans="1:1" s="21" customFormat="1" x14ac:dyDescent="0.2">
      <c r="A184" s="298"/>
    </row>
    <row r="185" spans="1:1" s="21" customFormat="1" x14ac:dyDescent="0.2">
      <c r="A185" s="298"/>
    </row>
    <row r="186" spans="1:1" s="21" customFormat="1" x14ac:dyDescent="0.2">
      <c r="A186" s="298"/>
    </row>
    <row r="187" spans="1:1" s="21" customFormat="1" x14ac:dyDescent="0.2">
      <c r="A187" s="298"/>
    </row>
    <row r="188" spans="1:1" s="21" customFormat="1" x14ac:dyDescent="0.2">
      <c r="A188" s="298"/>
    </row>
    <row r="189" spans="1:1" s="21" customFormat="1" x14ac:dyDescent="0.2">
      <c r="A189" s="298"/>
    </row>
    <row r="190" spans="1:1" s="21" customFormat="1" x14ac:dyDescent="0.2">
      <c r="A190" s="298"/>
    </row>
    <row r="191" spans="1:1" s="21" customFormat="1" x14ac:dyDescent="0.2">
      <c r="A191" s="298"/>
    </row>
    <row r="192" spans="1:1" s="21" customFormat="1" x14ac:dyDescent="0.2">
      <c r="A192" s="298"/>
    </row>
    <row r="193" spans="1:1" s="21" customFormat="1" x14ac:dyDescent="0.2">
      <c r="A193" s="298"/>
    </row>
    <row r="194" spans="1:1" s="21" customFormat="1" x14ac:dyDescent="0.2">
      <c r="A194" s="298"/>
    </row>
    <row r="195" spans="1:1" s="21" customFormat="1" x14ac:dyDescent="0.2">
      <c r="A195" s="298"/>
    </row>
    <row r="196" spans="1:1" s="21" customFormat="1" x14ac:dyDescent="0.2">
      <c r="A196" s="298"/>
    </row>
    <row r="197" spans="1:1" s="21" customFormat="1" x14ac:dyDescent="0.2">
      <c r="A197" s="298"/>
    </row>
    <row r="198" spans="1:1" s="21" customFormat="1" x14ac:dyDescent="0.2">
      <c r="A198" s="298"/>
    </row>
    <row r="199" spans="1:1" s="21" customFormat="1" x14ac:dyDescent="0.2">
      <c r="A199" s="298"/>
    </row>
    <row r="200" spans="1:1" s="21" customFormat="1" x14ac:dyDescent="0.2">
      <c r="A200" s="298"/>
    </row>
    <row r="201" spans="1:1" s="21" customFormat="1" x14ac:dyDescent="0.2">
      <c r="A201" s="298"/>
    </row>
    <row r="202" spans="1:1" s="21" customFormat="1" x14ac:dyDescent="0.2">
      <c r="A202" s="298"/>
    </row>
    <row r="203" spans="1:1" s="21" customFormat="1" x14ac:dyDescent="0.2">
      <c r="A203" s="298"/>
    </row>
    <row r="204" spans="1:1" s="21" customFormat="1" x14ac:dyDescent="0.2">
      <c r="A204" s="298"/>
    </row>
    <row r="205" spans="1:1" s="21" customFormat="1" x14ac:dyDescent="0.2">
      <c r="A205" s="298"/>
    </row>
    <row r="206" spans="1:1" s="21" customFormat="1" x14ac:dyDescent="0.2">
      <c r="A206" s="298"/>
    </row>
    <row r="207" spans="1:1" s="21" customFormat="1" x14ac:dyDescent="0.2">
      <c r="A207" s="298"/>
    </row>
    <row r="208" spans="1:1" s="21" customFormat="1" x14ac:dyDescent="0.2">
      <c r="A208" s="298"/>
    </row>
    <row r="209" spans="1:1" s="21" customFormat="1" x14ac:dyDescent="0.2">
      <c r="A209" s="298"/>
    </row>
    <row r="210" spans="1:1" s="21" customFormat="1" x14ac:dyDescent="0.2">
      <c r="A210" s="298"/>
    </row>
    <row r="211" spans="1:1" s="21" customFormat="1" x14ac:dyDescent="0.2">
      <c r="A211" s="298"/>
    </row>
    <row r="212" spans="1:1" s="21" customFormat="1" x14ac:dyDescent="0.2">
      <c r="A212" s="298"/>
    </row>
    <row r="213" spans="1:1" s="21" customFormat="1" x14ac:dyDescent="0.2">
      <c r="A213" s="298"/>
    </row>
    <row r="214" spans="1:1" s="21" customFormat="1" x14ac:dyDescent="0.2">
      <c r="A214" s="298"/>
    </row>
    <row r="215" spans="1:1" s="21" customFormat="1" x14ac:dyDescent="0.2">
      <c r="A215" s="298"/>
    </row>
    <row r="216" spans="1:1" s="21" customFormat="1" x14ac:dyDescent="0.2">
      <c r="A216" s="298"/>
    </row>
    <row r="217" spans="1:1" s="21" customFormat="1" x14ac:dyDescent="0.2">
      <c r="A217" s="298"/>
    </row>
    <row r="218" spans="1:1" s="21" customFormat="1" x14ac:dyDescent="0.2">
      <c r="A218" s="298"/>
    </row>
    <row r="219" spans="1:1" s="21" customFormat="1" x14ac:dyDescent="0.2">
      <c r="A219" s="298"/>
    </row>
    <row r="220" spans="1:1" s="21" customFormat="1" x14ac:dyDescent="0.2">
      <c r="A220" s="298"/>
    </row>
    <row r="221" spans="1:1" s="21" customFormat="1" x14ac:dyDescent="0.2">
      <c r="A221" s="298"/>
    </row>
    <row r="222" spans="1:1" s="21" customFormat="1" x14ac:dyDescent="0.2">
      <c r="A222" s="298"/>
    </row>
    <row r="223" spans="1:1" s="21" customFormat="1" x14ac:dyDescent="0.2">
      <c r="A223" s="298"/>
    </row>
    <row r="224" spans="1:1" s="21" customFormat="1" x14ac:dyDescent="0.2">
      <c r="A224" s="298"/>
    </row>
    <row r="225" spans="1:1" s="21" customFormat="1" x14ac:dyDescent="0.2">
      <c r="A225" s="298"/>
    </row>
    <row r="226" spans="1:1" s="21" customFormat="1" x14ac:dyDescent="0.2">
      <c r="A226" s="298"/>
    </row>
    <row r="227" spans="1:1" s="21" customFormat="1" x14ac:dyDescent="0.2">
      <c r="A227" s="298"/>
    </row>
    <row r="228" spans="1:1" s="21" customFormat="1" x14ac:dyDescent="0.2">
      <c r="A228" s="298"/>
    </row>
    <row r="229" spans="1:1" s="21" customFormat="1" x14ac:dyDescent="0.2">
      <c r="A229" s="298"/>
    </row>
    <row r="230" spans="1:1" s="21" customFormat="1" x14ac:dyDescent="0.2">
      <c r="A230" s="298"/>
    </row>
    <row r="231" spans="1:1" s="21" customFormat="1" x14ac:dyDescent="0.2">
      <c r="A231" s="298"/>
    </row>
    <row r="232" spans="1:1" s="21" customFormat="1" x14ac:dyDescent="0.2">
      <c r="A232" s="298"/>
    </row>
    <row r="233" spans="1:1" s="21" customFormat="1" x14ac:dyDescent="0.2">
      <c r="A233" s="298"/>
    </row>
    <row r="234" spans="1:1" s="21" customFormat="1" x14ac:dyDescent="0.2">
      <c r="A234" s="298"/>
    </row>
    <row r="235" spans="1:1" s="21" customFormat="1" x14ac:dyDescent="0.2">
      <c r="A235" s="298"/>
    </row>
    <row r="236" spans="1:1" s="21" customFormat="1" x14ac:dyDescent="0.2">
      <c r="A236" s="298"/>
    </row>
    <row r="237" spans="1:1" s="21" customFormat="1" x14ac:dyDescent="0.2">
      <c r="A237" s="298"/>
    </row>
    <row r="238" spans="1:1" s="21" customFormat="1" x14ac:dyDescent="0.2">
      <c r="A238" s="298"/>
    </row>
    <row r="239" spans="1:1" s="21" customFormat="1" x14ac:dyDescent="0.2">
      <c r="A239" s="298"/>
    </row>
    <row r="240" spans="1:1" s="21" customFormat="1" x14ac:dyDescent="0.2">
      <c r="A240" s="298"/>
    </row>
    <row r="241" spans="1:1" s="21" customFormat="1" x14ac:dyDescent="0.2">
      <c r="A241" s="298"/>
    </row>
    <row r="242" spans="1:1" s="21" customFormat="1" x14ac:dyDescent="0.2">
      <c r="A242" s="298"/>
    </row>
    <row r="243" spans="1:1" s="21" customFormat="1" x14ac:dyDescent="0.2">
      <c r="A243" s="298"/>
    </row>
    <row r="244" spans="1:1" s="21" customFormat="1" x14ac:dyDescent="0.2">
      <c r="A244" s="298"/>
    </row>
    <row r="245" spans="1:1" s="21" customFormat="1" x14ac:dyDescent="0.2">
      <c r="A245" s="298"/>
    </row>
    <row r="246" spans="1:1" s="21" customFormat="1" x14ac:dyDescent="0.2">
      <c r="A246" s="298"/>
    </row>
    <row r="247" spans="1:1" s="21" customFormat="1" x14ac:dyDescent="0.2">
      <c r="A247" s="298"/>
    </row>
    <row r="248" spans="1:1" s="21" customFormat="1" x14ac:dyDescent="0.2">
      <c r="A248" s="298"/>
    </row>
    <row r="249" spans="1:1" s="21" customFormat="1" x14ac:dyDescent="0.2">
      <c r="A249" s="298"/>
    </row>
    <row r="250" spans="1:1" s="21" customFormat="1" x14ac:dyDescent="0.2">
      <c r="A250" s="298"/>
    </row>
    <row r="251" spans="1:1" s="21" customFormat="1" x14ac:dyDescent="0.2">
      <c r="A251" s="298"/>
    </row>
    <row r="252" spans="1:1" s="21" customFormat="1" x14ac:dyDescent="0.2">
      <c r="A252" s="298"/>
    </row>
    <row r="253" spans="1:1" s="21" customFormat="1" x14ac:dyDescent="0.2">
      <c r="A253" s="298"/>
    </row>
    <row r="254" spans="1:1" s="21" customFormat="1" x14ac:dyDescent="0.2">
      <c r="A254" s="298"/>
    </row>
    <row r="255" spans="1:1" s="21" customFormat="1" x14ac:dyDescent="0.2">
      <c r="A255" s="298"/>
    </row>
    <row r="256" spans="1:1" s="21" customFormat="1" x14ac:dyDescent="0.2">
      <c r="A256" s="298"/>
    </row>
    <row r="257" spans="1:1" s="21" customFormat="1" x14ac:dyDescent="0.2">
      <c r="A257" s="298"/>
    </row>
    <row r="258" spans="1:1" s="21" customFormat="1" x14ac:dyDescent="0.2">
      <c r="A258" s="298"/>
    </row>
    <row r="259" spans="1:1" s="21" customFormat="1" x14ac:dyDescent="0.2">
      <c r="A259" s="298"/>
    </row>
    <row r="260" spans="1:1" s="21" customFormat="1" x14ac:dyDescent="0.2">
      <c r="A260" s="298"/>
    </row>
    <row r="261" spans="1:1" s="21" customFormat="1" x14ac:dyDescent="0.2">
      <c r="A261" s="298"/>
    </row>
    <row r="262" spans="1:1" s="21" customFormat="1" x14ac:dyDescent="0.2">
      <c r="A262" s="298"/>
    </row>
    <row r="263" spans="1:1" s="21" customFormat="1" x14ac:dyDescent="0.2">
      <c r="A263" s="298"/>
    </row>
    <row r="264" spans="1:1" s="21" customFormat="1" x14ac:dyDescent="0.2">
      <c r="A264" s="298"/>
    </row>
    <row r="265" spans="1:1" s="21" customFormat="1" x14ac:dyDescent="0.2">
      <c r="A265" s="298"/>
    </row>
    <row r="266" spans="1:1" s="21" customFormat="1" x14ac:dyDescent="0.2">
      <c r="A266" s="298"/>
    </row>
    <row r="267" spans="1:1" s="21" customFormat="1" x14ac:dyDescent="0.2">
      <c r="A267" s="298"/>
    </row>
    <row r="268" spans="1:1" s="21" customFormat="1" x14ac:dyDescent="0.2">
      <c r="A268" s="298"/>
    </row>
    <row r="269" spans="1:1" s="21" customFormat="1" x14ac:dyDescent="0.2">
      <c r="A269" s="298"/>
    </row>
    <row r="270" spans="1:1" s="21" customFormat="1" x14ac:dyDescent="0.2">
      <c r="A270" s="298"/>
    </row>
    <row r="271" spans="1:1" s="21" customFormat="1" x14ac:dyDescent="0.2">
      <c r="A271" s="298"/>
    </row>
    <row r="272" spans="1:1" s="21" customFormat="1" x14ac:dyDescent="0.2">
      <c r="A272" s="298"/>
    </row>
    <row r="273" spans="1:1" s="21" customFormat="1" x14ac:dyDescent="0.2">
      <c r="A273" s="298"/>
    </row>
    <row r="274" spans="1:1" s="21" customFormat="1" x14ac:dyDescent="0.2">
      <c r="A274" s="298"/>
    </row>
    <row r="275" spans="1:1" s="21" customFormat="1" x14ac:dyDescent="0.2">
      <c r="A275" s="298"/>
    </row>
    <row r="276" spans="1:1" s="21" customFormat="1" x14ac:dyDescent="0.2">
      <c r="A276" s="298"/>
    </row>
    <row r="277" spans="1:1" s="21" customFormat="1" x14ac:dyDescent="0.2">
      <c r="A277" s="298"/>
    </row>
    <row r="278" spans="1:1" s="21" customFormat="1" x14ac:dyDescent="0.2">
      <c r="A278" s="298"/>
    </row>
    <row r="279" spans="1:1" s="21" customFormat="1" x14ac:dyDescent="0.2">
      <c r="A279" s="298"/>
    </row>
    <row r="280" spans="1:1" s="21" customFormat="1" x14ac:dyDescent="0.2">
      <c r="A280" s="298"/>
    </row>
    <row r="281" spans="1:1" s="21" customFormat="1" x14ac:dyDescent="0.2">
      <c r="A281" s="298"/>
    </row>
    <row r="282" spans="1:1" s="21" customFormat="1" x14ac:dyDescent="0.2">
      <c r="A282" s="298"/>
    </row>
    <row r="283" spans="1:1" s="21" customFormat="1" x14ac:dyDescent="0.2">
      <c r="A283" s="298"/>
    </row>
    <row r="284" spans="1:1" s="21" customFormat="1" x14ac:dyDescent="0.2">
      <c r="A284" s="298"/>
    </row>
    <row r="285" spans="1:1" s="21" customFormat="1" x14ac:dyDescent="0.2">
      <c r="A285" s="298"/>
    </row>
    <row r="286" spans="1:1" s="21" customFormat="1" x14ac:dyDescent="0.2">
      <c r="A286" s="298"/>
    </row>
    <row r="287" spans="1:1" s="21" customFormat="1" x14ac:dyDescent="0.2">
      <c r="A287" s="298"/>
    </row>
    <row r="288" spans="1:1" s="21" customFormat="1" x14ac:dyDescent="0.2">
      <c r="A288" s="298"/>
    </row>
    <row r="289" spans="1:1" s="21" customFormat="1" x14ac:dyDescent="0.2">
      <c r="A289" s="298"/>
    </row>
    <row r="290" spans="1:1" s="21" customFormat="1" x14ac:dyDescent="0.2">
      <c r="A290" s="298"/>
    </row>
    <row r="291" spans="1:1" s="21" customFormat="1" x14ac:dyDescent="0.2">
      <c r="A291" s="298"/>
    </row>
    <row r="292" spans="1:1" s="21" customFormat="1" x14ac:dyDescent="0.2">
      <c r="A292" s="298"/>
    </row>
    <row r="293" spans="1:1" s="21" customFormat="1" x14ac:dyDescent="0.2">
      <c r="A293" s="298"/>
    </row>
    <row r="294" spans="1:1" s="21" customFormat="1" x14ac:dyDescent="0.2">
      <c r="A294" s="298"/>
    </row>
    <row r="295" spans="1:1" s="21" customFormat="1" x14ac:dyDescent="0.2">
      <c r="A295" s="298"/>
    </row>
    <row r="296" spans="1:1" s="21" customFormat="1" x14ac:dyDescent="0.2">
      <c r="A296" s="298"/>
    </row>
    <row r="297" spans="1:1" s="21" customFormat="1" x14ac:dyDescent="0.2">
      <c r="A297" s="298"/>
    </row>
    <row r="298" spans="1:1" s="21" customFormat="1" x14ac:dyDescent="0.2">
      <c r="A298" s="298"/>
    </row>
    <row r="299" spans="1:1" s="21" customFormat="1" x14ac:dyDescent="0.2">
      <c r="A299" s="298"/>
    </row>
    <row r="300" spans="1:1" s="21" customFormat="1" x14ac:dyDescent="0.2">
      <c r="A300" s="298"/>
    </row>
    <row r="301" spans="1:1" s="21" customFormat="1" x14ac:dyDescent="0.2">
      <c r="A301" s="298"/>
    </row>
    <row r="302" spans="1:1" s="21" customFormat="1" x14ac:dyDescent="0.2">
      <c r="A302" s="298"/>
    </row>
    <row r="303" spans="1:1" s="21" customFormat="1" x14ac:dyDescent="0.2">
      <c r="A303" s="298"/>
    </row>
    <row r="304" spans="1:1" s="21" customFormat="1" x14ac:dyDescent="0.2">
      <c r="A304" s="298"/>
    </row>
    <row r="305" spans="1:1" s="21" customFormat="1" x14ac:dyDescent="0.2">
      <c r="A305" s="298"/>
    </row>
    <row r="306" spans="1:1" s="21" customFormat="1" x14ac:dyDescent="0.2">
      <c r="A306" s="298"/>
    </row>
    <row r="307" spans="1:1" s="21" customFormat="1" x14ac:dyDescent="0.2">
      <c r="A307" s="298"/>
    </row>
    <row r="308" spans="1:1" s="21" customFormat="1" x14ac:dyDescent="0.2">
      <c r="A308" s="298"/>
    </row>
    <row r="309" spans="1:1" s="21" customFormat="1" x14ac:dyDescent="0.2">
      <c r="A309" s="298"/>
    </row>
    <row r="310" spans="1:1" s="21" customFormat="1" x14ac:dyDescent="0.2">
      <c r="A310" s="298"/>
    </row>
    <row r="311" spans="1:1" s="21" customFormat="1" x14ac:dyDescent="0.2">
      <c r="A311" s="298"/>
    </row>
    <row r="312" spans="1:1" s="21" customFormat="1" x14ac:dyDescent="0.2">
      <c r="A312" s="298"/>
    </row>
    <row r="313" spans="1:1" s="21" customFormat="1" x14ac:dyDescent="0.2">
      <c r="A313" s="298"/>
    </row>
    <row r="314" spans="1:1" s="21" customFormat="1" x14ac:dyDescent="0.2">
      <c r="A314" s="298"/>
    </row>
    <row r="315" spans="1:1" s="21" customFormat="1" x14ac:dyDescent="0.2">
      <c r="A315" s="298"/>
    </row>
    <row r="316" spans="1:1" s="21" customFormat="1" x14ac:dyDescent="0.2">
      <c r="A316" s="298"/>
    </row>
    <row r="317" spans="1:1" s="21" customFormat="1" x14ac:dyDescent="0.2">
      <c r="A317" s="298"/>
    </row>
    <row r="318" spans="1:1" s="21" customFormat="1" x14ac:dyDescent="0.2">
      <c r="A318" s="298"/>
    </row>
    <row r="319" spans="1:1" s="21" customFormat="1" x14ac:dyDescent="0.2">
      <c r="A319" s="298"/>
    </row>
    <row r="320" spans="1:1" s="21" customFormat="1" x14ac:dyDescent="0.2">
      <c r="A320" s="298"/>
    </row>
    <row r="321" spans="1:1" s="21" customFormat="1" x14ac:dyDescent="0.2">
      <c r="A321" s="298"/>
    </row>
    <row r="322" spans="1:1" s="21" customFormat="1" x14ac:dyDescent="0.2">
      <c r="A322" s="298"/>
    </row>
    <row r="323" spans="1:1" s="21" customFormat="1" x14ac:dyDescent="0.2">
      <c r="A323" s="298"/>
    </row>
    <row r="324" spans="1:1" s="21" customFormat="1" x14ac:dyDescent="0.2">
      <c r="A324" s="298"/>
    </row>
    <row r="325" spans="1:1" s="21" customFormat="1" x14ac:dyDescent="0.2">
      <c r="A325" s="298"/>
    </row>
    <row r="326" spans="1:1" s="21" customFormat="1" x14ac:dyDescent="0.2">
      <c r="A326" s="298"/>
    </row>
    <row r="327" spans="1:1" s="21" customFormat="1" x14ac:dyDescent="0.2">
      <c r="A327" s="298"/>
    </row>
    <row r="328" spans="1:1" s="21" customFormat="1" x14ac:dyDescent="0.2">
      <c r="A328" s="298"/>
    </row>
    <row r="329" spans="1:1" s="21" customFormat="1" x14ac:dyDescent="0.2">
      <c r="A329" s="298"/>
    </row>
    <row r="330" spans="1:1" s="21" customFormat="1" x14ac:dyDescent="0.2">
      <c r="A330" s="298"/>
    </row>
    <row r="331" spans="1:1" s="21" customFormat="1" x14ac:dyDescent="0.2">
      <c r="A331" s="298"/>
    </row>
    <row r="332" spans="1:1" s="21" customFormat="1" x14ac:dyDescent="0.2">
      <c r="A332" s="298"/>
    </row>
    <row r="333" spans="1:1" s="21" customFormat="1" x14ac:dyDescent="0.2">
      <c r="A333" s="298"/>
    </row>
    <row r="334" spans="1:1" s="21" customFormat="1" x14ac:dyDescent="0.2">
      <c r="A334" s="298"/>
    </row>
    <row r="335" spans="1:1" s="21" customFormat="1" x14ac:dyDescent="0.2">
      <c r="A335" s="298"/>
    </row>
    <row r="336" spans="1:1" s="21" customFormat="1" x14ac:dyDescent="0.2">
      <c r="A336" s="298"/>
    </row>
    <row r="337" spans="1:1" s="21" customFormat="1" x14ac:dyDescent="0.2">
      <c r="A337" s="298"/>
    </row>
    <row r="338" spans="1:1" s="21" customFormat="1" x14ac:dyDescent="0.2">
      <c r="A338" s="298"/>
    </row>
    <row r="339" spans="1:1" s="21" customFormat="1" x14ac:dyDescent="0.2">
      <c r="A339" s="298"/>
    </row>
    <row r="340" spans="1:1" s="21" customFormat="1" x14ac:dyDescent="0.2">
      <c r="A340" s="298"/>
    </row>
    <row r="341" spans="1:1" s="21" customFormat="1" x14ac:dyDescent="0.2">
      <c r="A341" s="298"/>
    </row>
    <row r="342" spans="1:1" s="21" customFormat="1" x14ac:dyDescent="0.2">
      <c r="A342" s="298"/>
    </row>
    <row r="343" spans="1:1" s="21" customFormat="1" x14ac:dyDescent="0.2">
      <c r="A343" s="298"/>
    </row>
    <row r="344" spans="1:1" s="21" customFormat="1" x14ac:dyDescent="0.2">
      <c r="A344" s="298"/>
    </row>
    <row r="345" spans="1:1" s="21" customFormat="1" x14ac:dyDescent="0.2">
      <c r="A345" s="298"/>
    </row>
    <row r="346" spans="1:1" s="21" customFormat="1" x14ac:dyDescent="0.2">
      <c r="A346" s="298"/>
    </row>
    <row r="347" spans="1:1" s="21" customFormat="1" x14ac:dyDescent="0.2">
      <c r="A347" s="298"/>
    </row>
    <row r="348" spans="1:1" s="21" customFormat="1" x14ac:dyDescent="0.2">
      <c r="A348" s="298"/>
    </row>
    <row r="349" spans="1:1" s="21" customFormat="1" x14ac:dyDescent="0.2">
      <c r="A349" s="298"/>
    </row>
    <row r="350" spans="1:1" s="21" customFormat="1" x14ac:dyDescent="0.2">
      <c r="A350" s="298"/>
    </row>
    <row r="351" spans="1:1" s="21" customFormat="1" x14ac:dyDescent="0.2">
      <c r="A351" s="298"/>
    </row>
    <row r="352" spans="1:1" s="21" customFormat="1" x14ac:dyDescent="0.2">
      <c r="A352" s="298"/>
    </row>
    <row r="353" spans="1:1" s="21" customFormat="1" x14ac:dyDescent="0.2">
      <c r="A353" s="298"/>
    </row>
    <row r="354" spans="1:1" s="21" customFormat="1" x14ac:dyDescent="0.2">
      <c r="A354" s="298"/>
    </row>
    <row r="355" spans="1:1" s="21" customFormat="1" x14ac:dyDescent="0.2">
      <c r="A355" s="298"/>
    </row>
    <row r="356" spans="1:1" s="21" customFormat="1" x14ac:dyDescent="0.2">
      <c r="A356" s="298"/>
    </row>
    <row r="357" spans="1:1" s="21" customFormat="1" x14ac:dyDescent="0.2">
      <c r="A357" s="298"/>
    </row>
    <row r="358" spans="1:1" s="21" customFormat="1" x14ac:dyDescent="0.2">
      <c r="A358" s="298"/>
    </row>
    <row r="359" spans="1:1" s="21" customFormat="1" x14ac:dyDescent="0.2">
      <c r="A359" s="298"/>
    </row>
    <row r="360" spans="1:1" s="21" customFormat="1" x14ac:dyDescent="0.2">
      <c r="A360" s="298"/>
    </row>
    <row r="361" spans="1:1" s="21" customFormat="1" x14ac:dyDescent="0.2">
      <c r="A361" s="298"/>
    </row>
    <row r="362" spans="1:1" s="21" customFormat="1" x14ac:dyDescent="0.2">
      <c r="A362" s="298"/>
    </row>
    <row r="363" spans="1:1" s="21" customFormat="1" x14ac:dyDescent="0.2">
      <c r="A363" s="298"/>
    </row>
    <row r="364" spans="1:1" s="21" customFormat="1" x14ac:dyDescent="0.2">
      <c r="A364" s="298"/>
    </row>
    <row r="365" spans="1:1" s="21" customFormat="1" x14ac:dyDescent="0.2">
      <c r="A365" s="298"/>
    </row>
    <row r="366" spans="1:1" s="21" customFormat="1" x14ac:dyDescent="0.2">
      <c r="A366" s="298"/>
    </row>
    <row r="367" spans="1:1" s="21" customFormat="1" x14ac:dyDescent="0.2">
      <c r="A367" s="298"/>
    </row>
    <row r="368" spans="1:1" s="21" customFormat="1" x14ac:dyDescent="0.2">
      <c r="A368" s="298"/>
    </row>
    <row r="369" spans="1:1" s="21" customFormat="1" x14ac:dyDescent="0.2">
      <c r="A369" s="298"/>
    </row>
    <row r="370" spans="1:1" s="21" customFormat="1" x14ac:dyDescent="0.2">
      <c r="A370" s="298"/>
    </row>
    <row r="371" spans="1:1" s="21" customFormat="1" x14ac:dyDescent="0.2">
      <c r="A371" s="298"/>
    </row>
    <row r="372" spans="1:1" s="21" customFormat="1" x14ac:dyDescent="0.2">
      <c r="A372" s="298"/>
    </row>
    <row r="373" spans="1:1" s="21" customFormat="1" x14ac:dyDescent="0.2">
      <c r="A373" s="298"/>
    </row>
    <row r="374" spans="1:1" s="21" customFormat="1" x14ac:dyDescent="0.2">
      <c r="A374" s="298"/>
    </row>
    <row r="375" spans="1:1" s="21" customFormat="1" x14ac:dyDescent="0.2">
      <c r="A375" s="298"/>
    </row>
    <row r="376" spans="1:1" s="21" customFormat="1" x14ac:dyDescent="0.2">
      <c r="A376" s="298"/>
    </row>
    <row r="377" spans="1:1" s="21" customFormat="1" x14ac:dyDescent="0.2">
      <c r="A377" s="298"/>
    </row>
    <row r="378" spans="1:1" s="21" customFormat="1" x14ac:dyDescent="0.2">
      <c r="A378" s="298"/>
    </row>
    <row r="379" spans="1:1" s="21" customFormat="1" x14ac:dyDescent="0.2">
      <c r="A379" s="298"/>
    </row>
    <row r="380" spans="1:1" s="21" customFormat="1" x14ac:dyDescent="0.2">
      <c r="A380" s="298"/>
    </row>
    <row r="381" spans="1:1" s="21" customFormat="1" x14ac:dyDescent="0.2">
      <c r="A381" s="298"/>
    </row>
    <row r="382" spans="1:1" s="21" customFormat="1" x14ac:dyDescent="0.2">
      <c r="A382" s="298"/>
    </row>
    <row r="383" spans="1:1" s="21" customFormat="1" x14ac:dyDescent="0.2">
      <c r="A383" s="298"/>
    </row>
    <row r="384" spans="1:1" s="21" customFormat="1" x14ac:dyDescent="0.2">
      <c r="A384" s="298"/>
    </row>
    <row r="385" spans="1:1" s="21" customFormat="1" x14ac:dyDescent="0.2">
      <c r="A385" s="298"/>
    </row>
    <row r="386" spans="1:1" s="21" customFormat="1" x14ac:dyDescent="0.2">
      <c r="A386" s="298"/>
    </row>
    <row r="387" spans="1:1" s="21" customFormat="1" x14ac:dyDescent="0.2">
      <c r="A387" s="298"/>
    </row>
    <row r="388" spans="1:1" s="21" customFormat="1" x14ac:dyDescent="0.2">
      <c r="A388" s="298"/>
    </row>
    <row r="389" spans="1:1" s="21" customFormat="1" x14ac:dyDescent="0.2">
      <c r="A389" s="298"/>
    </row>
    <row r="390" spans="1:1" s="21" customFormat="1" x14ac:dyDescent="0.2">
      <c r="A390" s="298"/>
    </row>
    <row r="391" spans="1:1" s="21" customFormat="1" x14ac:dyDescent="0.2">
      <c r="A391" s="298"/>
    </row>
    <row r="392" spans="1:1" s="21" customFormat="1" x14ac:dyDescent="0.2">
      <c r="A392" s="298"/>
    </row>
    <row r="393" spans="1:1" s="21" customFormat="1" x14ac:dyDescent="0.2">
      <c r="A393" s="298"/>
    </row>
    <row r="394" spans="1:1" s="21" customFormat="1" x14ac:dyDescent="0.2">
      <c r="A394" s="298"/>
    </row>
    <row r="395" spans="1:1" s="21" customFormat="1" x14ac:dyDescent="0.2">
      <c r="A395" s="298"/>
    </row>
    <row r="396" spans="1:1" s="21" customFormat="1" x14ac:dyDescent="0.2">
      <c r="A396" s="298"/>
    </row>
    <row r="397" spans="1:1" s="21" customFormat="1" x14ac:dyDescent="0.2">
      <c r="A397" s="298"/>
    </row>
    <row r="398" spans="1:1" s="21" customFormat="1" x14ac:dyDescent="0.2">
      <c r="A398" s="298"/>
    </row>
    <row r="399" spans="1:1" s="21" customFormat="1" x14ac:dyDescent="0.2">
      <c r="A399" s="298"/>
    </row>
    <row r="400" spans="1:1" s="21" customFormat="1" x14ac:dyDescent="0.2">
      <c r="A400" s="298"/>
    </row>
    <row r="401" spans="1:1" s="21" customFormat="1" x14ac:dyDescent="0.2">
      <c r="A401" s="298"/>
    </row>
    <row r="402" spans="1:1" s="21" customFormat="1" x14ac:dyDescent="0.2">
      <c r="A402" s="298"/>
    </row>
    <row r="403" spans="1:1" s="21" customFormat="1" x14ac:dyDescent="0.2">
      <c r="A403" s="298"/>
    </row>
    <row r="404" spans="1:1" s="21" customFormat="1" x14ac:dyDescent="0.2">
      <c r="A404" s="298"/>
    </row>
    <row r="405" spans="1:1" s="21" customFormat="1" x14ac:dyDescent="0.2">
      <c r="A405" s="298"/>
    </row>
    <row r="406" spans="1:1" s="21" customFormat="1" x14ac:dyDescent="0.2">
      <c r="A406" s="298"/>
    </row>
    <row r="407" spans="1:1" s="21" customFormat="1" x14ac:dyDescent="0.2">
      <c r="A407" s="298"/>
    </row>
    <row r="408" spans="1:1" s="21" customFormat="1" x14ac:dyDescent="0.2">
      <c r="A408" s="298"/>
    </row>
    <row r="409" spans="1:1" s="21" customFormat="1" x14ac:dyDescent="0.2">
      <c r="A409" s="298"/>
    </row>
    <row r="410" spans="1:1" s="21" customFormat="1" x14ac:dyDescent="0.2">
      <c r="A410" s="298"/>
    </row>
    <row r="411" spans="1:1" s="21" customFormat="1" x14ac:dyDescent="0.2">
      <c r="A411" s="298"/>
    </row>
    <row r="412" spans="1:1" s="21" customFormat="1" x14ac:dyDescent="0.2">
      <c r="A412" s="298"/>
    </row>
    <row r="413" spans="1:1" s="21" customFormat="1" x14ac:dyDescent="0.2">
      <c r="A413" s="298"/>
    </row>
    <row r="414" spans="1:1" s="21" customFormat="1" x14ac:dyDescent="0.2">
      <c r="A414" s="298"/>
    </row>
    <row r="415" spans="1:1" s="21" customFormat="1" x14ac:dyDescent="0.2">
      <c r="A415" s="298"/>
    </row>
    <row r="416" spans="1:1" s="21" customFormat="1" x14ac:dyDescent="0.2">
      <c r="A416" s="298"/>
    </row>
    <row r="417" spans="1:1" s="21" customFormat="1" x14ac:dyDescent="0.2">
      <c r="A417" s="298"/>
    </row>
    <row r="418" spans="1:1" s="21" customFormat="1" x14ac:dyDescent="0.2">
      <c r="A418" s="298"/>
    </row>
  </sheetData>
  <mergeCells count="9">
    <mergeCell ref="A38:B38"/>
    <mergeCell ref="A39:B39"/>
    <mergeCell ref="A40:B40"/>
    <mergeCell ref="A43:G43"/>
    <mergeCell ref="D1:E1"/>
    <mergeCell ref="D2:E2"/>
    <mergeCell ref="A3:G3"/>
    <mergeCell ref="A37:B37"/>
    <mergeCell ref="G1:G2"/>
  </mergeCells>
  <pageMargins left="0.5" right="0.5" top="1" bottom="1" header="0.5" footer="0.5"/>
  <pageSetup paperSize="8"/>
  <headerFooter>
    <oddHeader>&amp;L &amp;CMinha Empresa
CNPJ:  &amp;R</oddHeader>
    <oddFooter>&amp;L &amp;C  -  -  / MA
(98) 2109-1841 / leandrorichard@fiema.org.br &amp;R</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88616-927F-4C8A-AF91-3266F66D348D}">
  <dimension ref="A1:P50"/>
  <sheetViews>
    <sheetView view="pageBreakPreview" zoomScale="80" zoomScaleNormal="100" zoomScaleSheetLayoutView="80" workbookViewId="0">
      <selection activeCell="D2" sqref="D2"/>
    </sheetView>
  </sheetViews>
  <sheetFormatPr defaultRowHeight="14.25" x14ac:dyDescent="0.2"/>
  <cols>
    <col min="2" max="2" width="61" bestFit="1" customWidth="1"/>
    <col min="3" max="3" width="17.25" customWidth="1"/>
    <col min="4" max="4" width="16.75"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16" ht="27.75" customHeight="1" x14ac:dyDescent="0.2">
      <c r="A1" s="31"/>
      <c r="B1" s="32"/>
      <c r="C1" s="32"/>
      <c r="D1" s="21"/>
      <c r="F1" s="33"/>
      <c r="G1" s="34"/>
      <c r="H1" s="34"/>
      <c r="I1" s="34"/>
    </row>
    <row r="2" spans="1:16" ht="31.5" customHeight="1" x14ac:dyDescent="0.2">
      <c r="A2" s="35"/>
      <c r="B2" s="21"/>
      <c r="C2" s="21"/>
      <c r="D2" s="21"/>
      <c r="F2" s="33"/>
      <c r="G2" s="34"/>
      <c r="H2" s="34"/>
      <c r="I2" s="34"/>
    </row>
    <row r="3" spans="1:16" ht="24" customHeight="1" x14ac:dyDescent="0.2">
      <c r="A3" s="35"/>
      <c r="B3" s="21"/>
      <c r="C3" s="21"/>
      <c r="D3" s="21"/>
      <c r="F3" s="33"/>
      <c r="G3" s="34"/>
      <c r="H3" s="34"/>
      <c r="I3" s="34"/>
    </row>
    <row r="4" spans="1:16" x14ac:dyDescent="0.2">
      <c r="A4" s="35"/>
      <c r="B4" s="21"/>
      <c r="C4" s="21"/>
      <c r="D4" s="21"/>
      <c r="F4" s="33"/>
      <c r="G4" s="34"/>
      <c r="H4" s="34"/>
      <c r="I4" s="34"/>
    </row>
    <row r="5" spans="1:16" ht="16.5" x14ac:dyDescent="0.3">
      <c r="A5" s="36"/>
      <c r="B5" s="46" t="s">
        <v>198</v>
      </c>
      <c r="C5" s="150"/>
      <c r="D5" s="151"/>
      <c r="E5" s="37"/>
      <c r="F5" s="38"/>
      <c r="G5" s="39"/>
      <c r="H5" s="40"/>
      <c r="I5" s="40"/>
    </row>
    <row r="6" spans="1:16" ht="16.5" x14ac:dyDescent="0.3">
      <c r="A6" s="36"/>
      <c r="B6" s="235" t="s">
        <v>537</v>
      </c>
      <c r="C6" s="235"/>
      <c r="D6" s="235"/>
      <c r="E6" s="41"/>
      <c r="F6" s="42"/>
      <c r="G6" s="43"/>
      <c r="H6" s="43"/>
      <c r="I6" s="43"/>
    </row>
    <row r="7" spans="1:16" ht="16.5" x14ac:dyDescent="0.3">
      <c r="A7" s="36"/>
      <c r="B7" s="152" t="s">
        <v>199</v>
      </c>
      <c r="C7" s="157"/>
      <c r="D7" s="154"/>
      <c r="E7" s="44"/>
      <c r="F7" s="45"/>
      <c r="H7" s="40"/>
      <c r="I7" s="40"/>
    </row>
    <row r="8" spans="1:16" ht="16.5" x14ac:dyDescent="0.3">
      <c r="A8" s="36"/>
      <c r="B8" s="46" t="s">
        <v>200</v>
      </c>
      <c r="C8" s="154"/>
      <c r="D8" s="154"/>
      <c r="G8" s="39"/>
    </row>
    <row r="9" spans="1:16" ht="16.5" x14ac:dyDescent="0.3">
      <c r="A9" s="36"/>
      <c r="B9" s="46" t="s">
        <v>201</v>
      </c>
      <c r="C9" s="154"/>
      <c r="D9" s="154"/>
      <c r="E9" s="44"/>
      <c r="F9" s="44"/>
      <c r="G9" s="44"/>
      <c r="H9" s="44"/>
      <c r="I9" s="44"/>
      <c r="J9" s="44"/>
      <c r="K9" s="47"/>
    </row>
    <row r="10" spans="1:16" ht="15.75" x14ac:dyDescent="0.25">
      <c r="A10" s="36"/>
      <c r="B10" s="46"/>
      <c r="C10" s="236" t="s">
        <v>202</v>
      </c>
      <c r="D10" s="236"/>
      <c r="E10" s="44"/>
      <c r="F10" s="44"/>
      <c r="G10" s="44"/>
      <c r="H10" s="44"/>
      <c r="I10" s="44"/>
      <c r="J10" s="44"/>
      <c r="K10" s="47"/>
    </row>
    <row r="11" spans="1:16" ht="15.75" x14ac:dyDescent="0.25">
      <c r="A11" s="36"/>
      <c r="B11" s="46"/>
      <c r="C11" s="237"/>
      <c r="D11" s="237"/>
      <c r="E11" s="48"/>
      <c r="F11" s="48"/>
      <c r="G11" s="48"/>
      <c r="H11" s="48"/>
      <c r="I11" s="48"/>
      <c r="J11" s="48"/>
      <c r="K11" s="47"/>
    </row>
    <row r="12" spans="1:16" ht="16.5" x14ac:dyDescent="0.3">
      <c r="A12" s="36"/>
      <c r="B12" s="158" t="s">
        <v>538</v>
      </c>
      <c r="C12" s="154"/>
      <c r="D12" s="156"/>
      <c r="E12" s="49"/>
      <c r="F12" s="50"/>
      <c r="G12" s="50"/>
      <c r="H12" s="50"/>
      <c r="I12" s="50"/>
      <c r="J12" s="50"/>
      <c r="K12" s="47"/>
    </row>
    <row r="13" spans="1:16" ht="15.75" x14ac:dyDescent="0.25">
      <c r="A13" s="36"/>
      <c r="B13" s="46"/>
      <c r="C13" s="51"/>
      <c r="D13" s="52"/>
      <c r="E13" s="48"/>
      <c r="F13" s="48"/>
      <c r="G13" s="48"/>
      <c r="H13" s="48"/>
      <c r="I13" s="48"/>
      <c r="J13" s="48"/>
      <c r="K13" s="48"/>
      <c r="L13" s="48"/>
      <c r="M13" s="48"/>
      <c r="N13" s="48"/>
      <c r="O13" s="48"/>
      <c r="P13" s="47"/>
    </row>
    <row r="14" spans="1:16" ht="15.75" x14ac:dyDescent="0.25">
      <c r="A14" s="36"/>
      <c r="B14" s="46" t="s">
        <v>203</v>
      </c>
      <c r="C14" s="51"/>
      <c r="D14" s="52"/>
    </row>
    <row r="15" spans="1:16" x14ac:dyDescent="0.2">
      <c r="A15" s="53"/>
      <c r="B15" s="54"/>
      <c r="C15" s="55" t="s">
        <v>204</v>
      </c>
      <c r="D15" s="56" t="s">
        <v>205</v>
      </c>
    </row>
    <row r="16" spans="1:16" x14ac:dyDescent="0.2">
      <c r="A16" s="57"/>
      <c r="B16" s="58" t="s">
        <v>206</v>
      </c>
      <c r="C16" s="59"/>
      <c r="D16" s="60"/>
    </row>
    <row r="17" spans="1:4" x14ac:dyDescent="0.2">
      <c r="A17" s="57" t="s">
        <v>207</v>
      </c>
      <c r="B17" s="61" t="s">
        <v>208</v>
      </c>
      <c r="C17" s="62">
        <v>0</v>
      </c>
      <c r="D17" s="62">
        <v>0</v>
      </c>
    </row>
    <row r="18" spans="1:4" x14ac:dyDescent="0.2">
      <c r="A18" s="57" t="s">
        <v>209</v>
      </c>
      <c r="B18" s="61" t="s">
        <v>210</v>
      </c>
      <c r="C18" s="62">
        <v>1.4999999999999999E-2</v>
      </c>
      <c r="D18" s="62">
        <v>1.4999999999999999E-2</v>
      </c>
    </row>
    <row r="19" spans="1:4" x14ac:dyDescent="0.2">
      <c r="A19" s="57" t="s">
        <v>211</v>
      </c>
      <c r="B19" s="61" t="s">
        <v>212</v>
      </c>
      <c r="C19" s="62">
        <v>0.01</v>
      </c>
      <c r="D19" s="62">
        <v>0.01</v>
      </c>
    </row>
    <row r="20" spans="1:4" x14ac:dyDescent="0.2">
      <c r="A20" s="57" t="s">
        <v>213</v>
      </c>
      <c r="B20" s="61" t="s">
        <v>214</v>
      </c>
      <c r="C20" s="62">
        <v>2E-3</v>
      </c>
      <c r="D20" s="62">
        <v>2E-3</v>
      </c>
    </row>
    <row r="21" spans="1:4" x14ac:dyDescent="0.2">
      <c r="A21" s="57" t="s">
        <v>215</v>
      </c>
      <c r="B21" s="61" t="s">
        <v>216</v>
      </c>
      <c r="C21" s="62">
        <v>6.0000000000000001E-3</v>
      </c>
      <c r="D21" s="62">
        <v>6.0000000000000001E-3</v>
      </c>
    </row>
    <row r="22" spans="1:4" x14ac:dyDescent="0.2">
      <c r="A22" s="57" t="s">
        <v>217</v>
      </c>
      <c r="B22" s="61" t="s">
        <v>218</v>
      </c>
      <c r="C22" s="62">
        <v>2.5000000000000001E-2</v>
      </c>
      <c r="D22" s="62">
        <v>2.5000000000000001E-2</v>
      </c>
    </row>
    <row r="23" spans="1:4" x14ac:dyDescent="0.2">
      <c r="A23" s="57" t="s">
        <v>219</v>
      </c>
      <c r="B23" s="61" t="s">
        <v>220</v>
      </c>
      <c r="C23" s="62">
        <v>0.03</v>
      </c>
      <c r="D23" s="62">
        <v>0.03</v>
      </c>
    </row>
    <row r="24" spans="1:4" x14ac:dyDescent="0.2">
      <c r="A24" s="57" t="s">
        <v>221</v>
      </c>
      <c r="B24" s="61" t="s">
        <v>222</v>
      </c>
      <c r="C24" s="62">
        <v>0.08</v>
      </c>
      <c r="D24" s="62">
        <v>0.08</v>
      </c>
    </row>
    <row r="25" spans="1:4" x14ac:dyDescent="0.2">
      <c r="A25" s="57" t="s">
        <v>223</v>
      </c>
      <c r="B25" s="61" t="s">
        <v>224</v>
      </c>
      <c r="C25" s="62">
        <v>0.01</v>
      </c>
      <c r="D25" s="62">
        <v>0.01</v>
      </c>
    </row>
    <row r="26" spans="1:4" x14ac:dyDescent="0.2">
      <c r="A26" s="63" t="s">
        <v>225</v>
      </c>
      <c r="B26" s="61" t="s">
        <v>226</v>
      </c>
      <c r="C26" s="64">
        <f>SUM(C17:C25)</f>
        <v>0.17799999999999999</v>
      </c>
      <c r="D26" s="64">
        <f>SUM(D17:D25)</f>
        <v>0.17799999999999999</v>
      </c>
    </row>
    <row r="27" spans="1:4" x14ac:dyDescent="0.2">
      <c r="A27" s="57"/>
      <c r="B27" s="58" t="s">
        <v>227</v>
      </c>
      <c r="C27" s="65" t="s">
        <v>228</v>
      </c>
      <c r="D27" s="65" t="s">
        <v>228</v>
      </c>
    </row>
    <row r="28" spans="1:4" x14ac:dyDescent="0.2">
      <c r="A28" s="57" t="s">
        <v>229</v>
      </c>
      <c r="B28" s="61" t="s">
        <v>230</v>
      </c>
      <c r="C28" s="66">
        <v>0.1787</v>
      </c>
      <c r="D28" s="66">
        <v>0</v>
      </c>
    </row>
    <row r="29" spans="1:4" x14ac:dyDescent="0.2">
      <c r="A29" s="57" t="s">
        <v>231</v>
      </c>
      <c r="B29" s="67" t="s">
        <v>232</v>
      </c>
      <c r="C29" s="66">
        <v>3.95E-2</v>
      </c>
      <c r="D29" s="66">
        <v>0</v>
      </c>
    </row>
    <row r="30" spans="1:4" x14ac:dyDescent="0.2">
      <c r="A30" s="57" t="s">
        <v>233</v>
      </c>
      <c r="B30" s="61" t="s">
        <v>234</v>
      </c>
      <c r="C30" s="66">
        <v>8.5000000000000006E-3</v>
      </c>
      <c r="D30" s="66">
        <v>6.6E-3</v>
      </c>
    </row>
    <row r="31" spans="1:4" x14ac:dyDescent="0.2">
      <c r="A31" s="57" t="s">
        <v>235</v>
      </c>
      <c r="B31" s="61" t="s">
        <v>236</v>
      </c>
      <c r="C31" s="66">
        <v>0.1084</v>
      </c>
      <c r="D31" s="66">
        <v>8.3299999999999999E-2</v>
      </c>
    </row>
    <row r="32" spans="1:4" x14ac:dyDescent="0.2">
      <c r="A32" s="57" t="s">
        <v>237</v>
      </c>
      <c r="B32" s="61" t="s">
        <v>238</v>
      </c>
      <c r="C32" s="66">
        <v>6.9999999999999999E-4</v>
      </c>
      <c r="D32" s="66">
        <v>5.9999999999999995E-4</v>
      </c>
    </row>
    <row r="33" spans="1:4" x14ac:dyDescent="0.2">
      <c r="A33" s="57" t="s">
        <v>239</v>
      </c>
      <c r="B33" s="61" t="s">
        <v>240</v>
      </c>
      <c r="C33" s="66">
        <v>7.1999999999999998E-3</v>
      </c>
      <c r="D33" s="66">
        <v>5.5999999999999999E-3</v>
      </c>
    </row>
    <row r="34" spans="1:4" x14ac:dyDescent="0.2">
      <c r="A34" s="57" t="s">
        <v>241</v>
      </c>
      <c r="B34" s="61" t="s">
        <v>242</v>
      </c>
      <c r="C34" s="66">
        <v>1.4800000000000001E-2</v>
      </c>
      <c r="D34" s="66">
        <v>0</v>
      </c>
    </row>
    <row r="35" spans="1:4" x14ac:dyDescent="0.2">
      <c r="A35" s="57" t="s">
        <v>243</v>
      </c>
      <c r="B35" s="61" t="s">
        <v>244</v>
      </c>
      <c r="C35" s="66">
        <v>1E-3</v>
      </c>
      <c r="D35" s="66">
        <v>8.0000000000000004E-4</v>
      </c>
    </row>
    <row r="36" spans="1:4" x14ac:dyDescent="0.2">
      <c r="A36" s="57" t="s">
        <v>245</v>
      </c>
      <c r="B36" s="67" t="s">
        <v>246</v>
      </c>
      <c r="C36" s="66">
        <v>9.1300000000000006E-2</v>
      </c>
      <c r="D36" s="66">
        <v>7.0199999999999999E-2</v>
      </c>
    </row>
    <row r="37" spans="1:4" x14ac:dyDescent="0.2">
      <c r="A37" s="57" t="s">
        <v>247</v>
      </c>
      <c r="B37" s="61" t="s">
        <v>248</v>
      </c>
      <c r="C37" s="66">
        <v>2.9999999999999997E-4</v>
      </c>
      <c r="D37" s="66">
        <v>2.0000000000000001E-4</v>
      </c>
    </row>
    <row r="38" spans="1:4" x14ac:dyDescent="0.2">
      <c r="A38" s="63" t="s">
        <v>249</v>
      </c>
      <c r="B38" s="61" t="s">
        <v>250</v>
      </c>
      <c r="C38" s="68">
        <f>SUM(C28:C37)</f>
        <v>0.45039999999999997</v>
      </c>
      <c r="D38" s="68">
        <f>SUM(D28:D37)</f>
        <v>0.16729999999999998</v>
      </c>
    </row>
    <row r="39" spans="1:4" x14ac:dyDescent="0.2">
      <c r="A39" s="57"/>
      <c r="B39" s="58" t="s">
        <v>251</v>
      </c>
      <c r="C39" s="65" t="s">
        <v>228</v>
      </c>
      <c r="D39" s="65" t="s">
        <v>228</v>
      </c>
    </row>
    <row r="40" spans="1:4" x14ac:dyDescent="0.2">
      <c r="A40" s="57" t="s">
        <v>252</v>
      </c>
      <c r="B40" s="61" t="s">
        <v>253</v>
      </c>
      <c r="C40" s="66">
        <v>4.4900000000000002E-2</v>
      </c>
      <c r="D40" s="66">
        <v>3.4599999999999999E-2</v>
      </c>
    </row>
    <row r="41" spans="1:4" x14ac:dyDescent="0.2">
      <c r="A41" s="57" t="s">
        <v>254</v>
      </c>
      <c r="B41" s="61" t="s">
        <v>255</v>
      </c>
      <c r="C41" s="66">
        <v>1.1000000000000001E-3</v>
      </c>
      <c r="D41" s="66">
        <v>8.0000000000000004E-4</v>
      </c>
    </row>
    <row r="42" spans="1:4" x14ac:dyDescent="0.2">
      <c r="A42" s="57" t="s">
        <v>256</v>
      </c>
      <c r="B42" s="67" t="s">
        <v>257</v>
      </c>
      <c r="C42" s="66">
        <v>4.5400000000000003E-2</v>
      </c>
      <c r="D42" s="66">
        <v>3.49E-2</v>
      </c>
    </row>
    <row r="43" spans="1:4" x14ac:dyDescent="0.2">
      <c r="A43" s="57" t="s">
        <v>258</v>
      </c>
      <c r="B43" s="61" t="s">
        <v>259</v>
      </c>
      <c r="C43" s="66">
        <v>3.1099999999999999E-2</v>
      </c>
      <c r="D43" s="66">
        <v>2.3900000000000001E-2</v>
      </c>
    </row>
    <row r="44" spans="1:4" x14ac:dyDescent="0.2">
      <c r="A44" s="57" t="s">
        <v>260</v>
      </c>
      <c r="B44" s="61" t="s">
        <v>261</v>
      </c>
      <c r="C44" s="66">
        <v>3.8E-3</v>
      </c>
      <c r="D44" s="66">
        <v>2.8999999999999998E-3</v>
      </c>
    </row>
    <row r="45" spans="1:4" x14ac:dyDescent="0.2">
      <c r="A45" s="63" t="s">
        <v>262</v>
      </c>
      <c r="B45" s="61" t="s">
        <v>263</v>
      </c>
      <c r="C45" s="68">
        <f>SUM(C40:C44)</f>
        <v>0.12630000000000002</v>
      </c>
      <c r="D45" s="68">
        <f>SUM(D40:D44)</f>
        <v>9.7100000000000006E-2</v>
      </c>
    </row>
    <row r="46" spans="1:4" x14ac:dyDescent="0.2">
      <c r="A46" s="57"/>
      <c r="B46" s="58" t="s">
        <v>264</v>
      </c>
      <c r="C46" s="65" t="s">
        <v>228</v>
      </c>
      <c r="D46" s="65" t="s">
        <v>228</v>
      </c>
    </row>
    <row r="47" spans="1:4" x14ac:dyDescent="0.2">
      <c r="A47" s="57" t="s">
        <v>265</v>
      </c>
      <c r="B47" s="61" t="s">
        <v>266</v>
      </c>
      <c r="C47" s="62">
        <f>C26*C38</f>
        <v>8.0171199999999984E-2</v>
      </c>
      <c r="D47" s="62">
        <f>D26*D38</f>
        <v>2.9779399999999994E-2</v>
      </c>
    </row>
    <row r="48" spans="1:4" ht="25.5" x14ac:dyDescent="0.2">
      <c r="A48" s="57" t="s">
        <v>267</v>
      </c>
      <c r="B48" s="69" t="s">
        <v>268</v>
      </c>
      <c r="C48" s="66">
        <f>(C26*C41)+(C24*C40)</f>
        <v>3.7878E-3</v>
      </c>
      <c r="D48" s="66">
        <f>(D26*D41)+(D24*D40)</f>
        <v>2.9104000000000001E-3</v>
      </c>
    </row>
    <row r="49" spans="1:4" x14ac:dyDescent="0.2">
      <c r="A49" s="63" t="s">
        <v>269</v>
      </c>
      <c r="B49" s="61" t="s">
        <v>270</v>
      </c>
      <c r="C49" s="68">
        <f>SUM(C47:C48)</f>
        <v>8.3958999999999978E-2</v>
      </c>
      <c r="D49" s="68">
        <f>SUM(D47:D48)</f>
        <v>3.2689799999999991E-2</v>
      </c>
    </row>
    <row r="50" spans="1:4" ht="15" thickBot="1" x14ac:dyDescent="0.25">
      <c r="A50" s="70"/>
      <c r="B50" s="71" t="s">
        <v>271</v>
      </c>
      <c r="C50" s="72">
        <f>SUM(C26,C38,C45,C49)</f>
        <v>0.83865899999999993</v>
      </c>
      <c r="D50" s="72">
        <f>SUM(D26,D38,D45,D49)</f>
        <v>0.47508979999999995</v>
      </c>
    </row>
  </sheetData>
  <mergeCells count="3">
    <mergeCell ref="B6:D6"/>
    <mergeCell ref="C10:D10"/>
    <mergeCell ref="C11:D11"/>
  </mergeCells>
  <pageMargins left="0.511811024" right="0.511811024" top="0.78740157499999996" bottom="0.78740157499999996" header="0.31496062000000002" footer="0.31496062000000002"/>
  <pageSetup paperSize="9" scale="81" orientation="portrait" r:id="rId1"/>
  <colBreaks count="1" manualBreakCount="1">
    <brk id="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2A72F-C1FC-4E20-B788-3AB8FD3FFB72}">
  <dimension ref="A1:J48"/>
  <sheetViews>
    <sheetView view="pageBreakPreview" zoomScale="98" zoomScaleNormal="100" zoomScaleSheetLayoutView="98" workbookViewId="0">
      <selection activeCell="E36" sqref="E36"/>
    </sheetView>
  </sheetViews>
  <sheetFormatPr defaultRowHeight="14.25" x14ac:dyDescent="0.2"/>
  <cols>
    <col min="1" max="1" width="16.125" customWidth="1"/>
    <col min="2" max="2" width="49.125" customWidth="1"/>
    <col min="3" max="3" width="18.75" customWidth="1"/>
    <col min="4" max="4" width="11.75" customWidth="1"/>
    <col min="6" max="6" width="11.5" customWidth="1"/>
    <col min="252" max="252" width="16.125" customWidth="1"/>
    <col min="253" max="253" width="31.875" customWidth="1"/>
    <col min="254" max="254" width="18.75" customWidth="1"/>
    <col min="255" max="255" width="11.375" customWidth="1"/>
    <col min="256" max="256" width="10.75" customWidth="1"/>
    <col min="257" max="257" width="12" customWidth="1"/>
    <col min="258" max="258" width="11.875" customWidth="1"/>
    <col min="259" max="259" width="10.75" customWidth="1"/>
    <col min="508" max="508" width="16.125" customWidth="1"/>
    <col min="509" max="509" width="31.875" customWidth="1"/>
    <col min="510" max="510" width="18.75" customWidth="1"/>
    <col min="511" max="511" width="11.375" customWidth="1"/>
    <col min="512" max="512" width="10.75" customWidth="1"/>
    <col min="513" max="513" width="12" customWidth="1"/>
    <col min="514" max="514" width="11.875" customWidth="1"/>
    <col min="515" max="515" width="10.75" customWidth="1"/>
    <col min="764" max="764" width="16.125" customWidth="1"/>
    <col min="765" max="765" width="31.875" customWidth="1"/>
    <col min="766" max="766" width="18.75" customWidth="1"/>
    <col min="767" max="767" width="11.375" customWidth="1"/>
    <col min="768" max="768" width="10.75" customWidth="1"/>
    <col min="769" max="769" width="12" customWidth="1"/>
    <col min="770" max="770" width="11.875" customWidth="1"/>
    <col min="771" max="771" width="10.75" customWidth="1"/>
    <col min="1020" max="1020" width="16.125" customWidth="1"/>
    <col min="1021" max="1021" width="31.875" customWidth="1"/>
    <col min="1022" max="1022" width="18.75" customWidth="1"/>
    <col min="1023" max="1023" width="11.375" customWidth="1"/>
    <col min="1024" max="1024" width="10.75" customWidth="1"/>
    <col min="1025" max="1025" width="12" customWidth="1"/>
    <col min="1026" max="1026" width="11.875" customWidth="1"/>
    <col min="1027" max="1027" width="10.75" customWidth="1"/>
    <col min="1276" max="1276" width="16.125" customWidth="1"/>
    <col min="1277" max="1277" width="31.875" customWidth="1"/>
    <col min="1278" max="1278" width="18.75" customWidth="1"/>
    <col min="1279" max="1279" width="11.375" customWidth="1"/>
    <col min="1280" max="1280" width="10.75" customWidth="1"/>
    <col min="1281" max="1281" width="12" customWidth="1"/>
    <col min="1282" max="1282" width="11.875" customWidth="1"/>
    <col min="1283" max="1283" width="10.75" customWidth="1"/>
    <col min="1532" max="1532" width="16.125" customWidth="1"/>
    <col min="1533" max="1533" width="31.875" customWidth="1"/>
    <col min="1534" max="1534" width="18.75" customWidth="1"/>
    <col min="1535" max="1535" width="11.375" customWidth="1"/>
    <col min="1536" max="1536" width="10.75" customWidth="1"/>
    <col min="1537" max="1537" width="12" customWidth="1"/>
    <col min="1538" max="1538" width="11.875" customWidth="1"/>
    <col min="1539" max="1539" width="10.75" customWidth="1"/>
    <col min="1788" max="1788" width="16.125" customWidth="1"/>
    <col min="1789" max="1789" width="31.875" customWidth="1"/>
    <col min="1790" max="1790" width="18.75" customWidth="1"/>
    <col min="1791" max="1791" width="11.375" customWidth="1"/>
    <col min="1792" max="1792" width="10.75" customWidth="1"/>
    <col min="1793" max="1793" width="12" customWidth="1"/>
    <col min="1794" max="1794" width="11.875" customWidth="1"/>
    <col min="1795" max="1795" width="10.75" customWidth="1"/>
    <col min="2044" max="2044" width="16.125" customWidth="1"/>
    <col min="2045" max="2045" width="31.875" customWidth="1"/>
    <col min="2046" max="2046" width="18.75" customWidth="1"/>
    <col min="2047" max="2047" width="11.375" customWidth="1"/>
    <col min="2048" max="2048" width="10.75" customWidth="1"/>
    <col min="2049" max="2049" width="12" customWidth="1"/>
    <col min="2050" max="2050" width="11.875" customWidth="1"/>
    <col min="2051" max="2051" width="10.75" customWidth="1"/>
    <col min="2300" max="2300" width="16.125" customWidth="1"/>
    <col min="2301" max="2301" width="31.875" customWidth="1"/>
    <col min="2302" max="2302" width="18.75" customWidth="1"/>
    <col min="2303" max="2303" width="11.375" customWidth="1"/>
    <col min="2304" max="2304" width="10.75" customWidth="1"/>
    <col min="2305" max="2305" width="12" customWidth="1"/>
    <col min="2306" max="2306" width="11.875" customWidth="1"/>
    <col min="2307" max="2307" width="10.75" customWidth="1"/>
    <col min="2556" max="2556" width="16.125" customWidth="1"/>
    <col min="2557" max="2557" width="31.875" customWidth="1"/>
    <col min="2558" max="2558" width="18.75" customWidth="1"/>
    <col min="2559" max="2559" width="11.375" customWidth="1"/>
    <col min="2560" max="2560" width="10.75" customWidth="1"/>
    <col min="2561" max="2561" width="12" customWidth="1"/>
    <col min="2562" max="2562" width="11.875" customWidth="1"/>
    <col min="2563" max="2563" width="10.75" customWidth="1"/>
    <col min="2812" max="2812" width="16.125" customWidth="1"/>
    <col min="2813" max="2813" width="31.875" customWidth="1"/>
    <col min="2814" max="2814" width="18.75" customWidth="1"/>
    <col min="2815" max="2815" width="11.375" customWidth="1"/>
    <col min="2816" max="2816" width="10.75" customWidth="1"/>
    <col min="2817" max="2817" width="12" customWidth="1"/>
    <col min="2818" max="2818" width="11.875" customWidth="1"/>
    <col min="2819" max="2819" width="10.75" customWidth="1"/>
    <col min="3068" max="3068" width="16.125" customWidth="1"/>
    <col min="3069" max="3069" width="31.875" customWidth="1"/>
    <col min="3070" max="3070" width="18.75" customWidth="1"/>
    <col min="3071" max="3071" width="11.375" customWidth="1"/>
    <col min="3072" max="3072" width="10.75" customWidth="1"/>
    <col min="3073" max="3073" width="12" customWidth="1"/>
    <col min="3074" max="3074" width="11.875" customWidth="1"/>
    <col min="3075" max="3075" width="10.75" customWidth="1"/>
    <col min="3324" max="3324" width="16.125" customWidth="1"/>
    <col min="3325" max="3325" width="31.875" customWidth="1"/>
    <col min="3326" max="3326" width="18.75" customWidth="1"/>
    <col min="3327" max="3327" width="11.375" customWidth="1"/>
    <col min="3328" max="3328" width="10.75" customWidth="1"/>
    <col min="3329" max="3329" width="12" customWidth="1"/>
    <col min="3330" max="3330" width="11.875" customWidth="1"/>
    <col min="3331" max="3331" width="10.75" customWidth="1"/>
    <col min="3580" max="3580" width="16.125" customWidth="1"/>
    <col min="3581" max="3581" width="31.875" customWidth="1"/>
    <col min="3582" max="3582" width="18.75" customWidth="1"/>
    <col min="3583" max="3583" width="11.375" customWidth="1"/>
    <col min="3584" max="3584" width="10.75" customWidth="1"/>
    <col min="3585" max="3585" width="12" customWidth="1"/>
    <col min="3586" max="3586" width="11.875" customWidth="1"/>
    <col min="3587" max="3587" width="10.75" customWidth="1"/>
    <col min="3836" max="3836" width="16.125" customWidth="1"/>
    <col min="3837" max="3837" width="31.875" customWidth="1"/>
    <col min="3838" max="3838" width="18.75" customWidth="1"/>
    <col min="3839" max="3839" width="11.375" customWidth="1"/>
    <col min="3840" max="3840" width="10.75" customWidth="1"/>
    <col min="3841" max="3841" width="12" customWidth="1"/>
    <col min="3842" max="3842" width="11.875" customWidth="1"/>
    <col min="3843" max="3843" width="10.75" customWidth="1"/>
    <col min="4092" max="4092" width="16.125" customWidth="1"/>
    <col min="4093" max="4093" width="31.875" customWidth="1"/>
    <col min="4094" max="4094" width="18.75" customWidth="1"/>
    <col min="4095" max="4095" width="11.375" customWidth="1"/>
    <col min="4096" max="4096" width="10.75" customWidth="1"/>
    <col min="4097" max="4097" width="12" customWidth="1"/>
    <col min="4098" max="4098" width="11.875" customWidth="1"/>
    <col min="4099" max="4099" width="10.75" customWidth="1"/>
    <col min="4348" max="4348" width="16.125" customWidth="1"/>
    <col min="4349" max="4349" width="31.875" customWidth="1"/>
    <col min="4350" max="4350" width="18.75" customWidth="1"/>
    <col min="4351" max="4351" width="11.375" customWidth="1"/>
    <col min="4352" max="4352" width="10.75" customWidth="1"/>
    <col min="4353" max="4353" width="12" customWidth="1"/>
    <col min="4354" max="4354" width="11.875" customWidth="1"/>
    <col min="4355" max="4355" width="10.75" customWidth="1"/>
    <col min="4604" max="4604" width="16.125" customWidth="1"/>
    <col min="4605" max="4605" width="31.875" customWidth="1"/>
    <col min="4606" max="4606" width="18.75" customWidth="1"/>
    <col min="4607" max="4607" width="11.375" customWidth="1"/>
    <col min="4608" max="4608" width="10.75" customWidth="1"/>
    <col min="4609" max="4609" width="12" customWidth="1"/>
    <col min="4610" max="4610" width="11.875" customWidth="1"/>
    <col min="4611" max="4611" width="10.75" customWidth="1"/>
    <col min="4860" max="4860" width="16.125" customWidth="1"/>
    <col min="4861" max="4861" width="31.875" customWidth="1"/>
    <col min="4862" max="4862" width="18.75" customWidth="1"/>
    <col min="4863" max="4863" width="11.375" customWidth="1"/>
    <col min="4864" max="4864" width="10.75" customWidth="1"/>
    <col min="4865" max="4865" width="12" customWidth="1"/>
    <col min="4866" max="4866" width="11.875" customWidth="1"/>
    <col min="4867" max="4867" width="10.75" customWidth="1"/>
    <col min="5116" max="5116" width="16.125" customWidth="1"/>
    <col min="5117" max="5117" width="31.875" customWidth="1"/>
    <col min="5118" max="5118" width="18.75" customWidth="1"/>
    <col min="5119" max="5119" width="11.375" customWidth="1"/>
    <col min="5120" max="5120" width="10.75" customWidth="1"/>
    <col min="5121" max="5121" width="12" customWidth="1"/>
    <col min="5122" max="5122" width="11.875" customWidth="1"/>
    <col min="5123" max="5123" width="10.75" customWidth="1"/>
    <col min="5372" max="5372" width="16.125" customWidth="1"/>
    <col min="5373" max="5373" width="31.875" customWidth="1"/>
    <col min="5374" max="5374" width="18.75" customWidth="1"/>
    <col min="5375" max="5375" width="11.375" customWidth="1"/>
    <col min="5376" max="5376" width="10.75" customWidth="1"/>
    <col min="5377" max="5377" width="12" customWidth="1"/>
    <col min="5378" max="5378" width="11.875" customWidth="1"/>
    <col min="5379" max="5379" width="10.75" customWidth="1"/>
    <col min="5628" max="5628" width="16.125" customWidth="1"/>
    <col min="5629" max="5629" width="31.875" customWidth="1"/>
    <col min="5630" max="5630" width="18.75" customWidth="1"/>
    <col min="5631" max="5631" width="11.375" customWidth="1"/>
    <col min="5632" max="5632" width="10.75" customWidth="1"/>
    <col min="5633" max="5633" width="12" customWidth="1"/>
    <col min="5634" max="5634" width="11.875" customWidth="1"/>
    <col min="5635" max="5635" width="10.75" customWidth="1"/>
    <col min="5884" max="5884" width="16.125" customWidth="1"/>
    <col min="5885" max="5885" width="31.875" customWidth="1"/>
    <col min="5886" max="5886" width="18.75" customWidth="1"/>
    <col min="5887" max="5887" width="11.375" customWidth="1"/>
    <col min="5888" max="5888" width="10.75" customWidth="1"/>
    <col min="5889" max="5889" width="12" customWidth="1"/>
    <col min="5890" max="5890" width="11.875" customWidth="1"/>
    <col min="5891" max="5891" width="10.75" customWidth="1"/>
    <col min="6140" max="6140" width="16.125" customWidth="1"/>
    <col min="6141" max="6141" width="31.875" customWidth="1"/>
    <col min="6142" max="6142" width="18.75" customWidth="1"/>
    <col min="6143" max="6143" width="11.375" customWidth="1"/>
    <col min="6144" max="6144" width="10.75" customWidth="1"/>
    <col min="6145" max="6145" width="12" customWidth="1"/>
    <col min="6146" max="6146" width="11.875" customWidth="1"/>
    <col min="6147" max="6147" width="10.75" customWidth="1"/>
    <col min="6396" max="6396" width="16.125" customWidth="1"/>
    <col min="6397" max="6397" width="31.875" customWidth="1"/>
    <col min="6398" max="6398" width="18.75" customWidth="1"/>
    <col min="6399" max="6399" width="11.375" customWidth="1"/>
    <col min="6400" max="6400" width="10.75" customWidth="1"/>
    <col min="6401" max="6401" width="12" customWidth="1"/>
    <col min="6402" max="6402" width="11.875" customWidth="1"/>
    <col min="6403" max="6403" width="10.75" customWidth="1"/>
    <col min="6652" max="6652" width="16.125" customWidth="1"/>
    <col min="6653" max="6653" width="31.875" customWidth="1"/>
    <col min="6654" max="6654" width="18.75" customWidth="1"/>
    <col min="6655" max="6655" width="11.375" customWidth="1"/>
    <col min="6656" max="6656" width="10.75" customWidth="1"/>
    <col min="6657" max="6657" width="12" customWidth="1"/>
    <col min="6658" max="6658" width="11.875" customWidth="1"/>
    <col min="6659" max="6659" width="10.75" customWidth="1"/>
    <col min="6908" max="6908" width="16.125" customWidth="1"/>
    <col min="6909" max="6909" width="31.875" customWidth="1"/>
    <col min="6910" max="6910" width="18.75" customWidth="1"/>
    <col min="6911" max="6911" width="11.375" customWidth="1"/>
    <col min="6912" max="6912" width="10.75" customWidth="1"/>
    <col min="6913" max="6913" width="12" customWidth="1"/>
    <col min="6914" max="6914" width="11.875" customWidth="1"/>
    <col min="6915" max="6915" width="10.75" customWidth="1"/>
    <col min="7164" max="7164" width="16.125" customWidth="1"/>
    <col min="7165" max="7165" width="31.875" customWidth="1"/>
    <col min="7166" max="7166" width="18.75" customWidth="1"/>
    <col min="7167" max="7167" width="11.375" customWidth="1"/>
    <col min="7168" max="7168" width="10.75" customWidth="1"/>
    <col min="7169" max="7169" width="12" customWidth="1"/>
    <col min="7170" max="7170" width="11.875" customWidth="1"/>
    <col min="7171" max="7171" width="10.75" customWidth="1"/>
    <col min="7420" max="7420" width="16.125" customWidth="1"/>
    <col min="7421" max="7421" width="31.875" customWidth="1"/>
    <col min="7422" max="7422" width="18.75" customWidth="1"/>
    <col min="7423" max="7423" width="11.375" customWidth="1"/>
    <col min="7424" max="7424" width="10.75" customWidth="1"/>
    <col min="7425" max="7425" width="12" customWidth="1"/>
    <col min="7426" max="7426" width="11.875" customWidth="1"/>
    <col min="7427" max="7427" width="10.75" customWidth="1"/>
    <col min="7676" max="7676" width="16.125" customWidth="1"/>
    <col min="7677" max="7677" width="31.875" customWidth="1"/>
    <col min="7678" max="7678" width="18.75" customWidth="1"/>
    <col min="7679" max="7679" width="11.375" customWidth="1"/>
    <col min="7680" max="7680" width="10.75" customWidth="1"/>
    <col min="7681" max="7681" width="12" customWidth="1"/>
    <col min="7682" max="7682" width="11.875" customWidth="1"/>
    <col min="7683" max="7683" width="10.75" customWidth="1"/>
    <col min="7932" max="7932" width="16.125" customWidth="1"/>
    <col min="7933" max="7933" width="31.875" customWidth="1"/>
    <col min="7934" max="7934" width="18.75" customWidth="1"/>
    <col min="7935" max="7935" width="11.375" customWidth="1"/>
    <col min="7936" max="7936" width="10.75" customWidth="1"/>
    <col min="7937" max="7937" width="12" customWidth="1"/>
    <col min="7938" max="7938" width="11.875" customWidth="1"/>
    <col min="7939" max="7939" width="10.75" customWidth="1"/>
    <col min="8188" max="8188" width="16.125" customWidth="1"/>
    <col min="8189" max="8189" width="31.875" customWidth="1"/>
    <col min="8190" max="8190" width="18.75" customWidth="1"/>
    <col min="8191" max="8191" width="11.375" customWidth="1"/>
    <col min="8192" max="8192" width="10.75" customWidth="1"/>
    <col min="8193" max="8193" width="12" customWidth="1"/>
    <col min="8194" max="8194" width="11.875" customWidth="1"/>
    <col min="8195" max="8195" width="10.75" customWidth="1"/>
    <col min="8444" max="8444" width="16.125" customWidth="1"/>
    <col min="8445" max="8445" width="31.875" customWidth="1"/>
    <col min="8446" max="8446" width="18.75" customWidth="1"/>
    <col min="8447" max="8447" width="11.375" customWidth="1"/>
    <col min="8448" max="8448" width="10.75" customWidth="1"/>
    <col min="8449" max="8449" width="12" customWidth="1"/>
    <col min="8450" max="8450" width="11.875" customWidth="1"/>
    <col min="8451" max="8451" width="10.75" customWidth="1"/>
    <col min="8700" max="8700" width="16.125" customWidth="1"/>
    <col min="8701" max="8701" width="31.875" customWidth="1"/>
    <col min="8702" max="8702" width="18.75" customWidth="1"/>
    <col min="8703" max="8703" width="11.375" customWidth="1"/>
    <col min="8704" max="8704" width="10.75" customWidth="1"/>
    <col min="8705" max="8705" width="12" customWidth="1"/>
    <col min="8706" max="8706" width="11.875" customWidth="1"/>
    <col min="8707" max="8707" width="10.75" customWidth="1"/>
    <col min="8956" max="8956" width="16.125" customWidth="1"/>
    <col min="8957" max="8957" width="31.875" customWidth="1"/>
    <col min="8958" max="8958" width="18.75" customWidth="1"/>
    <col min="8959" max="8959" width="11.375" customWidth="1"/>
    <col min="8960" max="8960" width="10.75" customWidth="1"/>
    <col min="8961" max="8961" width="12" customWidth="1"/>
    <col min="8962" max="8962" width="11.875" customWidth="1"/>
    <col min="8963" max="8963" width="10.75" customWidth="1"/>
    <col min="9212" max="9212" width="16.125" customWidth="1"/>
    <col min="9213" max="9213" width="31.875" customWidth="1"/>
    <col min="9214" max="9214" width="18.75" customWidth="1"/>
    <col min="9215" max="9215" width="11.375" customWidth="1"/>
    <col min="9216" max="9216" width="10.75" customWidth="1"/>
    <col min="9217" max="9217" width="12" customWidth="1"/>
    <col min="9218" max="9218" width="11.875" customWidth="1"/>
    <col min="9219" max="9219" width="10.75" customWidth="1"/>
    <col min="9468" max="9468" width="16.125" customWidth="1"/>
    <col min="9469" max="9469" width="31.875" customWidth="1"/>
    <col min="9470" max="9470" width="18.75" customWidth="1"/>
    <col min="9471" max="9471" width="11.375" customWidth="1"/>
    <col min="9472" max="9472" width="10.75" customWidth="1"/>
    <col min="9473" max="9473" width="12" customWidth="1"/>
    <col min="9474" max="9474" width="11.875" customWidth="1"/>
    <col min="9475" max="9475" width="10.75" customWidth="1"/>
    <col min="9724" max="9724" width="16.125" customWidth="1"/>
    <col min="9725" max="9725" width="31.875" customWidth="1"/>
    <col min="9726" max="9726" width="18.75" customWidth="1"/>
    <col min="9727" max="9727" width="11.375" customWidth="1"/>
    <col min="9728" max="9728" width="10.75" customWidth="1"/>
    <col min="9729" max="9729" width="12" customWidth="1"/>
    <col min="9730" max="9730" width="11.875" customWidth="1"/>
    <col min="9731" max="9731" width="10.75" customWidth="1"/>
    <col min="9980" max="9980" width="16.125" customWidth="1"/>
    <col min="9981" max="9981" width="31.875" customWidth="1"/>
    <col min="9982" max="9982" width="18.75" customWidth="1"/>
    <col min="9983" max="9983" width="11.375" customWidth="1"/>
    <col min="9984" max="9984" width="10.75" customWidth="1"/>
    <col min="9985" max="9985" width="12" customWidth="1"/>
    <col min="9986" max="9986" width="11.875" customWidth="1"/>
    <col min="9987" max="9987" width="10.75" customWidth="1"/>
    <col min="10236" max="10236" width="16.125" customWidth="1"/>
    <col min="10237" max="10237" width="31.875" customWidth="1"/>
    <col min="10238" max="10238" width="18.75" customWidth="1"/>
    <col min="10239" max="10239" width="11.375" customWidth="1"/>
    <col min="10240" max="10240" width="10.75" customWidth="1"/>
    <col min="10241" max="10241" width="12" customWidth="1"/>
    <col min="10242" max="10242" width="11.875" customWidth="1"/>
    <col min="10243" max="10243" width="10.75" customWidth="1"/>
    <col min="10492" max="10492" width="16.125" customWidth="1"/>
    <col min="10493" max="10493" width="31.875" customWidth="1"/>
    <col min="10494" max="10494" width="18.75" customWidth="1"/>
    <col min="10495" max="10495" width="11.375" customWidth="1"/>
    <col min="10496" max="10496" width="10.75" customWidth="1"/>
    <col min="10497" max="10497" width="12" customWidth="1"/>
    <col min="10498" max="10498" width="11.875" customWidth="1"/>
    <col min="10499" max="10499" width="10.75" customWidth="1"/>
    <col min="10748" max="10748" width="16.125" customWidth="1"/>
    <col min="10749" max="10749" width="31.875" customWidth="1"/>
    <col min="10750" max="10750" width="18.75" customWidth="1"/>
    <col min="10751" max="10751" width="11.375" customWidth="1"/>
    <col min="10752" max="10752" width="10.75" customWidth="1"/>
    <col min="10753" max="10753" width="12" customWidth="1"/>
    <col min="10754" max="10754" width="11.875" customWidth="1"/>
    <col min="10755" max="10755" width="10.75" customWidth="1"/>
    <col min="11004" max="11004" width="16.125" customWidth="1"/>
    <col min="11005" max="11005" width="31.875" customWidth="1"/>
    <col min="11006" max="11006" width="18.75" customWidth="1"/>
    <col min="11007" max="11007" width="11.375" customWidth="1"/>
    <col min="11008" max="11008" width="10.75" customWidth="1"/>
    <col min="11009" max="11009" width="12" customWidth="1"/>
    <col min="11010" max="11010" width="11.875" customWidth="1"/>
    <col min="11011" max="11011" width="10.75" customWidth="1"/>
    <col min="11260" max="11260" width="16.125" customWidth="1"/>
    <col min="11261" max="11261" width="31.875" customWidth="1"/>
    <col min="11262" max="11262" width="18.75" customWidth="1"/>
    <col min="11263" max="11263" width="11.375" customWidth="1"/>
    <col min="11264" max="11264" width="10.75" customWidth="1"/>
    <col min="11265" max="11265" width="12" customWidth="1"/>
    <col min="11266" max="11266" width="11.875" customWidth="1"/>
    <col min="11267" max="11267" width="10.75" customWidth="1"/>
    <col min="11516" max="11516" width="16.125" customWidth="1"/>
    <col min="11517" max="11517" width="31.875" customWidth="1"/>
    <col min="11518" max="11518" width="18.75" customWidth="1"/>
    <col min="11519" max="11519" width="11.375" customWidth="1"/>
    <col min="11520" max="11520" width="10.75" customWidth="1"/>
    <col min="11521" max="11521" width="12" customWidth="1"/>
    <col min="11522" max="11522" width="11.875" customWidth="1"/>
    <col min="11523" max="11523" width="10.75" customWidth="1"/>
    <col min="11772" max="11772" width="16.125" customWidth="1"/>
    <col min="11773" max="11773" width="31.875" customWidth="1"/>
    <col min="11774" max="11774" width="18.75" customWidth="1"/>
    <col min="11775" max="11775" width="11.375" customWidth="1"/>
    <col min="11776" max="11776" width="10.75" customWidth="1"/>
    <col min="11777" max="11777" width="12" customWidth="1"/>
    <col min="11778" max="11778" width="11.875" customWidth="1"/>
    <col min="11779" max="11779" width="10.75" customWidth="1"/>
    <col min="12028" max="12028" width="16.125" customWidth="1"/>
    <col min="12029" max="12029" width="31.875" customWidth="1"/>
    <col min="12030" max="12030" width="18.75" customWidth="1"/>
    <col min="12031" max="12031" width="11.375" customWidth="1"/>
    <col min="12032" max="12032" width="10.75" customWidth="1"/>
    <col min="12033" max="12033" width="12" customWidth="1"/>
    <col min="12034" max="12034" width="11.875" customWidth="1"/>
    <col min="12035" max="12035" width="10.75" customWidth="1"/>
    <col min="12284" max="12284" width="16.125" customWidth="1"/>
    <col min="12285" max="12285" width="31.875" customWidth="1"/>
    <col min="12286" max="12286" width="18.75" customWidth="1"/>
    <col min="12287" max="12287" width="11.375" customWidth="1"/>
    <col min="12288" max="12288" width="10.75" customWidth="1"/>
    <col min="12289" max="12289" width="12" customWidth="1"/>
    <col min="12290" max="12290" width="11.875" customWidth="1"/>
    <col min="12291" max="12291" width="10.75" customWidth="1"/>
    <col min="12540" max="12540" width="16.125" customWidth="1"/>
    <col min="12541" max="12541" width="31.875" customWidth="1"/>
    <col min="12542" max="12542" width="18.75" customWidth="1"/>
    <col min="12543" max="12543" width="11.375" customWidth="1"/>
    <col min="12544" max="12544" width="10.75" customWidth="1"/>
    <col min="12545" max="12545" width="12" customWidth="1"/>
    <col min="12546" max="12546" width="11.875" customWidth="1"/>
    <col min="12547" max="12547" width="10.75" customWidth="1"/>
    <col min="12796" max="12796" width="16.125" customWidth="1"/>
    <col min="12797" max="12797" width="31.875" customWidth="1"/>
    <col min="12798" max="12798" width="18.75" customWidth="1"/>
    <col min="12799" max="12799" width="11.375" customWidth="1"/>
    <col min="12800" max="12800" width="10.75" customWidth="1"/>
    <col min="12801" max="12801" width="12" customWidth="1"/>
    <col min="12802" max="12802" width="11.875" customWidth="1"/>
    <col min="12803" max="12803" width="10.75" customWidth="1"/>
    <col min="13052" max="13052" width="16.125" customWidth="1"/>
    <col min="13053" max="13053" width="31.875" customWidth="1"/>
    <col min="13054" max="13054" width="18.75" customWidth="1"/>
    <col min="13055" max="13055" width="11.375" customWidth="1"/>
    <col min="13056" max="13056" width="10.75" customWidth="1"/>
    <col min="13057" max="13057" width="12" customWidth="1"/>
    <col min="13058" max="13058" width="11.875" customWidth="1"/>
    <col min="13059" max="13059" width="10.75" customWidth="1"/>
    <col min="13308" max="13308" width="16.125" customWidth="1"/>
    <col min="13309" max="13309" width="31.875" customWidth="1"/>
    <col min="13310" max="13310" width="18.75" customWidth="1"/>
    <col min="13311" max="13311" width="11.375" customWidth="1"/>
    <col min="13312" max="13312" width="10.75" customWidth="1"/>
    <col min="13313" max="13313" width="12" customWidth="1"/>
    <col min="13314" max="13314" width="11.875" customWidth="1"/>
    <col min="13315" max="13315" width="10.75" customWidth="1"/>
    <col min="13564" max="13564" width="16.125" customWidth="1"/>
    <col min="13565" max="13565" width="31.875" customWidth="1"/>
    <col min="13566" max="13566" width="18.75" customWidth="1"/>
    <col min="13567" max="13567" width="11.375" customWidth="1"/>
    <col min="13568" max="13568" width="10.75" customWidth="1"/>
    <col min="13569" max="13569" width="12" customWidth="1"/>
    <col min="13570" max="13570" width="11.875" customWidth="1"/>
    <col min="13571" max="13571" width="10.75" customWidth="1"/>
    <col min="13820" max="13820" width="16.125" customWidth="1"/>
    <col min="13821" max="13821" width="31.875" customWidth="1"/>
    <col min="13822" max="13822" width="18.75" customWidth="1"/>
    <col min="13823" max="13823" width="11.375" customWidth="1"/>
    <col min="13824" max="13824" width="10.75" customWidth="1"/>
    <col min="13825" max="13825" width="12" customWidth="1"/>
    <col min="13826" max="13826" width="11.875" customWidth="1"/>
    <col min="13827" max="13827" width="10.75" customWidth="1"/>
    <col min="14076" max="14076" width="16.125" customWidth="1"/>
    <col min="14077" max="14077" width="31.875" customWidth="1"/>
    <col min="14078" max="14078" width="18.75" customWidth="1"/>
    <col min="14079" max="14079" width="11.375" customWidth="1"/>
    <col min="14080" max="14080" width="10.75" customWidth="1"/>
    <col min="14081" max="14081" width="12" customWidth="1"/>
    <col min="14082" max="14082" width="11.875" customWidth="1"/>
    <col min="14083" max="14083" width="10.75" customWidth="1"/>
    <col min="14332" max="14332" width="16.125" customWidth="1"/>
    <col min="14333" max="14333" width="31.875" customWidth="1"/>
    <col min="14334" max="14334" width="18.75" customWidth="1"/>
    <col min="14335" max="14335" width="11.375" customWidth="1"/>
    <col min="14336" max="14336" width="10.75" customWidth="1"/>
    <col min="14337" max="14337" width="12" customWidth="1"/>
    <col min="14338" max="14338" width="11.875" customWidth="1"/>
    <col min="14339" max="14339" width="10.75" customWidth="1"/>
    <col min="14588" max="14588" width="16.125" customWidth="1"/>
    <col min="14589" max="14589" width="31.875" customWidth="1"/>
    <col min="14590" max="14590" width="18.75" customWidth="1"/>
    <col min="14591" max="14591" width="11.375" customWidth="1"/>
    <col min="14592" max="14592" width="10.75" customWidth="1"/>
    <col min="14593" max="14593" width="12" customWidth="1"/>
    <col min="14594" max="14594" width="11.875" customWidth="1"/>
    <col min="14595" max="14595" width="10.75" customWidth="1"/>
    <col min="14844" max="14844" width="16.125" customWidth="1"/>
    <col min="14845" max="14845" width="31.875" customWidth="1"/>
    <col min="14846" max="14846" width="18.75" customWidth="1"/>
    <col min="14847" max="14847" width="11.375" customWidth="1"/>
    <col min="14848" max="14848" width="10.75" customWidth="1"/>
    <col min="14849" max="14849" width="12" customWidth="1"/>
    <col min="14850" max="14850" width="11.875" customWidth="1"/>
    <col min="14851" max="14851" width="10.75" customWidth="1"/>
    <col min="15100" max="15100" width="16.125" customWidth="1"/>
    <col min="15101" max="15101" width="31.875" customWidth="1"/>
    <col min="15102" max="15102" width="18.75" customWidth="1"/>
    <col min="15103" max="15103" width="11.375" customWidth="1"/>
    <col min="15104" max="15104" width="10.75" customWidth="1"/>
    <col min="15105" max="15105" width="12" customWidth="1"/>
    <col min="15106" max="15106" width="11.875" customWidth="1"/>
    <col min="15107" max="15107" width="10.75" customWidth="1"/>
    <col min="15356" max="15356" width="16.125" customWidth="1"/>
    <col min="15357" max="15357" width="31.875" customWidth="1"/>
    <col min="15358" max="15358" width="18.75" customWidth="1"/>
    <col min="15359" max="15359" width="11.375" customWidth="1"/>
    <col min="15360" max="15360" width="10.75" customWidth="1"/>
    <col min="15361" max="15361" width="12" customWidth="1"/>
    <col min="15362" max="15362" width="11.875" customWidth="1"/>
    <col min="15363" max="15363" width="10.75" customWidth="1"/>
    <col min="15612" max="15612" width="16.125" customWidth="1"/>
    <col min="15613" max="15613" width="31.875" customWidth="1"/>
    <col min="15614" max="15614" width="18.75" customWidth="1"/>
    <col min="15615" max="15615" width="11.375" customWidth="1"/>
    <col min="15616" max="15616" width="10.75" customWidth="1"/>
    <col min="15617" max="15617" width="12" customWidth="1"/>
    <col min="15618" max="15618" width="11.875" customWidth="1"/>
    <col min="15619" max="15619" width="10.75" customWidth="1"/>
    <col min="15868" max="15868" width="16.125" customWidth="1"/>
    <col min="15869" max="15869" width="31.875" customWidth="1"/>
    <col min="15870" max="15870" width="18.75" customWidth="1"/>
    <col min="15871" max="15871" width="11.375" customWidth="1"/>
    <col min="15872" max="15872" width="10.75" customWidth="1"/>
    <col min="15873" max="15873" width="12" customWidth="1"/>
    <col min="15874" max="15874" width="11.875" customWidth="1"/>
    <col min="15875" max="15875" width="10.75" customWidth="1"/>
    <col min="16124" max="16124" width="16.125" customWidth="1"/>
    <col min="16125" max="16125" width="31.875" customWidth="1"/>
    <col min="16126" max="16126" width="18.75" customWidth="1"/>
    <col min="16127" max="16127" width="11.375" customWidth="1"/>
    <col min="16128" max="16128" width="10.75" customWidth="1"/>
    <col min="16129" max="16129" width="12" customWidth="1"/>
    <col min="16130" max="16130" width="11.875" customWidth="1"/>
    <col min="16131" max="16131" width="10.75" customWidth="1"/>
  </cols>
  <sheetData>
    <row r="1" spans="1:10" x14ac:dyDescent="0.2">
      <c r="A1" s="32"/>
      <c r="B1" s="32"/>
      <c r="C1" s="21"/>
      <c r="E1" s="33"/>
      <c r="F1" s="34"/>
      <c r="G1" s="34"/>
      <c r="H1" s="34"/>
    </row>
    <row r="2" spans="1:10" x14ac:dyDescent="0.2">
      <c r="A2" s="21"/>
      <c r="B2" s="21"/>
      <c r="C2" s="21"/>
      <c r="E2" s="33"/>
      <c r="F2" s="34"/>
      <c r="G2" s="34"/>
      <c r="H2" s="34"/>
    </row>
    <row r="3" spans="1:10" x14ac:dyDescent="0.2">
      <c r="A3" s="21"/>
      <c r="B3" s="21"/>
      <c r="C3" s="21"/>
      <c r="E3" s="33"/>
      <c r="F3" s="34"/>
      <c r="G3" s="34"/>
      <c r="H3" s="34"/>
    </row>
    <row r="4" spans="1:10" x14ac:dyDescent="0.2">
      <c r="A4" s="21"/>
      <c r="B4" s="21"/>
      <c r="C4" s="21"/>
      <c r="E4" s="33"/>
      <c r="F4" s="34"/>
      <c r="G4" s="34"/>
      <c r="H4" s="34"/>
    </row>
    <row r="5" spans="1:10" ht="16.5" x14ac:dyDescent="0.3">
      <c r="A5" s="148" t="s">
        <v>198</v>
      </c>
      <c r="B5" s="150"/>
      <c r="C5" s="151"/>
      <c r="D5" s="37"/>
      <c r="E5" s="38"/>
      <c r="F5" s="39"/>
      <c r="G5" s="40"/>
      <c r="H5" s="40"/>
    </row>
    <row r="6" spans="1:10" ht="16.5" x14ac:dyDescent="0.3">
      <c r="A6" s="273" t="s">
        <v>537</v>
      </c>
      <c r="B6" s="273"/>
      <c r="C6" s="273"/>
      <c r="D6" s="41"/>
      <c r="E6" s="42"/>
      <c r="F6" s="43"/>
      <c r="G6" s="43"/>
      <c r="H6" s="43"/>
    </row>
    <row r="7" spans="1:10" ht="16.5" x14ac:dyDescent="0.3">
      <c r="A7" s="152" t="s">
        <v>199</v>
      </c>
      <c r="B7" s="153"/>
      <c r="C7" s="154"/>
      <c r="D7" s="44"/>
      <c r="E7" s="45"/>
      <c r="G7" s="40"/>
      <c r="H7" s="40"/>
    </row>
    <row r="8" spans="1:10" ht="16.5" x14ac:dyDescent="0.3">
      <c r="A8" s="149" t="s">
        <v>200</v>
      </c>
      <c r="B8" s="154"/>
      <c r="C8" s="154"/>
      <c r="F8" s="39"/>
    </row>
    <row r="9" spans="1:10" ht="16.5" x14ac:dyDescent="0.3">
      <c r="A9" s="149" t="s">
        <v>201</v>
      </c>
      <c r="B9" s="154"/>
      <c r="C9" s="154"/>
      <c r="D9" s="44"/>
      <c r="E9" s="44"/>
      <c r="F9" s="44"/>
      <c r="G9" s="44"/>
      <c r="H9" s="44"/>
      <c r="I9" s="44"/>
      <c r="J9" s="47"/>
    </row>
    <row r="10" spans="1:10" ht="16.5" x14ac:dyDescent="0.25">
      <c r="A10" s="46"/>
      <c r="B10" s="274" t="s">
        <v>202</v>
      </c>
      <c r="C10" s="274"/>
      <c r="D10" s="44"/>
      <c r="E10" s="44"/>
      <c r="F10" s="44"/>
      <c r="G10" s="44"/>
      <c r="H10" s="44"/>
      <c r="I10" s="44"/>
      <c r="J10" s="47"/>
    </row>
    <row r="11" spans="1:10" ht="11.25" customHeight="1" x14ac:dyDescent="0.25">
      <c r="A11" s="46"/>
      <c r="B11" s="237"/>
      <c r="C11" s="237"/>
      <c r="D11" s="48"/>
      <c r="E11" s="48"/>
      <c r="F11" s="48"/>
      <c r="G11" s="48"/>
      <c r="H11" s="48"/>
      <c r="I11" s="48"/>
      <c r="J11" s="47"/>
    </row>
    <row r="12" spans="1:10" ht="11.25" customHeight="1" x14ac:dyDescent="0.3">
      <c r="A12" s="154"/>
      <c r="B12" s="155" t="s">
        <v>538</v>
      </c>
      <c r="C12" s="156"/>
      <c r="D12" s="49"/>
      <c r="E12" s="50"/>
      <c r="F12" s="50"/>
      <c r="G12" s="50"/>
      <c r="H12" s="50"/>
      <c r="I12" s="50"/>
      <c r="J12" s="47"/>
    </row>
    <row r="13" spans="1:10" ht="11.25" customHeight="1" thickBot="1" x14ac:dyDescent="0.25">
      <c r="A13" s="21"/>
      <c r="B13" s="21"/>
      <c r="C13" s="73"/>
      <c r="D13" s="74"/>
    </row>
    <row r="14" spans="1:10" s="76" customFormat="1" ht="15.75" thickBot="1" x14ac:dyDescent="0.3">
      <c r="A14" s="275" t="s">
        <v>272</v>
      </c>
      <c r="B14" s="276"/>
      <c r="C14" s="276"/>
    </row>
    <row r="15" spans="1:10" s="76" customFormat="1" ht="15.75" thickBot="1" x14ac:dyDescent="0.3">
      <c r="A15" s="77"/>
      <c r="B15" s="78"/>
      <c r="C15" s="78"/>
    </row>
    <row r="16" spans="1:10" s="76" customFormat="1" ht="15.75" customHeight="1" thickBot="1" x14ac:dyDescent="0.3">
      <c r="A16" s="275" t="s">
        <v>273</v>
      </c>
      <c r="B16" s="276"/>
      <c r="C16" s="277"/>
    </row>
    <row r="17" spans="1:6" s="76" customFormat="1" ht="15" x14ac:dyDescent="0.25">
      <c r="A17" s="269" t="s">
        <v>274</v>
      </c>
      <c r="B17" s="269" t="s">
        <v>275</v>
      </c>
      <c r="C17" s="271" t="s">
        <v>276</v>
      </c>
    </row>
    <row r="18" spans="1:6" s="76" customFormat="1" ht="15.75" thickBot="1" x14ac:dyDescent="0.3">
      <c r="A18" s="270"/>
      <c r="B18" s="270"/>
      <c r="C18" s="272"/>
    </row>
    <row r="19" spans="1:6" s="76" customFormat="1" ht="15.75" thickBot="1" x14ac:dyDescent="0.3">
      <c r="A19" s="256"/>
      <c r="B19" s="257"/>
      <c r="C19" s="257"/>
    </row>
    <row r="20" spans="1:6" s="76" customFormat="1" ht="15" x14ac:dyDescent="0.25">
      <c r="A20" s="79"/>
      <c r="B20" s="258" t="s">
        <v>277</v>
      </c>
      <c r="C20" s="259"/>
    </row>
    <row r="21" spans="1:6" s="76" customFormat="1" ht="15" x14ac:dyDescent="0.25">
      <c r="A21" s="80" t="s">
        <v>278</v>
      </c>
      <c r="B21" s="81" t="s">
        <v>279</v>
      </c>
      <c r="C21" s="82">
        <v>8.0000000000000002E-3</v>
      </c>
    </row>
    <row r="22" spans="1:6" s="76" customFormat="1" ht="15" x14ac:dyDescent="0.25">
      <c r="A22" s="80" t="s">
        <v>280</v>
      </c>
      <c r="B22" s="81" t="s">
        <v>281</v>
      </c>
      <c r="C22" s="82">
        <v>8.9999999999999993E-3</v>
      </c>
    </row>
    <row r="23" spans="1:6" s="76" customFormat="1" ht="15" x14ac:dyDescent="0.25">
      <c r="A23" s="80" t="s">
        <v>282</v>
      </c>
      <c r="B23" s="81" t="s">
        <v>283</v>
      </c>
      <c r="C23" s="82">
        <v>8.0000000000000002E-3</v>
      </c>
    </row>
    <row r="24" spans="1:6" s="76" customFormat="1" ht="15" x14ac:dyDescent="0.25">
      <c r="A24" s="80" t="s">
        <v>284</v>
      </c>
      <c r="B24" s="81" t="s">
        <v>285</v>
      </c>
      <c r="C24" s="82">
        <v>2.2450000000000001E-2</v>
      </c>
    </row>
    <row r="25" spans="1:6" s="76" customFormat="1" ht="15.75" thickBot="1" x14ac:dyDescent="0.3">
      <c r="A25" s="254" t="s">
        <v>286</v>
      </c>
      <c r="B25" s="255"/>
      <c r="C25" s="83">
        <f>SUM(C21:C24)</f>
        <v>4.7450000000000006E-2</v>
      </c>
    </row>
    <row r="26" spans="1:6" s="76" customFormat="1" ht="15.75" thickBot="1" x14ac:dyDescent="0.3">
      <c r="A26" s="260"/>
      <c r="B26" s="261"/>
      <c r="C26" s="261"/>
    </row>
    <row r="27" spans="1:6" s="76" customFormat="1" ht="15" x14ac:dyDescent="0.25">
      <c r="A27" s="79"/>
      <c r="B27" s="258" t="s">
        <v>287</v>
      </c>
      <c r="C27" s="259"/>
    </row>
    <row r="28" spans="1:6" s="76" customFormat="1" ht="15" x14ac:dyDescent="0.25">
      <c r="A28" s="80" t="s">
        <v>288</v>
      </c>
      <c r="B28" s="81" t="s">
        <v>289</v>
      </c>
      <c r="C28" s="82">
        <v>0.06</v>
      </c>
      <c r="D28" s="76" t="s">
        <v>228</v>
      </c>
      <c r="F28"/>
    </row>
    <row r="29" spans="1:6" s="76" customFormat="1" ht="15.75" thickBot="1" x14ac:dyDescent="0.3">
      <c r="A29" s="254" t="s">
        <v>290</v>
      </c>
      <c r="B29" s="255"/>
      <c r="C29" s="83">
        <f>SUM(C28)</f>
        <v>0.06</v>
      </c>
    </row>
    <row r="30" spans="1:6" s="76" customFormat="1" ht="15.75" thickBot="1" x14ac:dyDescent="0.3">
      <c r="A30" s="260"/>
      <c r="B30" s="261"/>
      <c r="C30" s="261"/>
    </row>
    <row r="31" spans="1:6" s="76" customFormat="1" ht="15" x14ac:dyDescent="0.25">
      <c r="A31" s="79"/>
      <c r="B31" s="258" t="s">
        <v>291</v>
      </c>
      <c r="C31" s="259"/>
    </row>
    <row r="32" spans="1:6" s="76" customFormat="1" ht="15" x14ac:dyDescent="0.25">
      <c r="A32" s="262" t="s">
        <v>292</v>
      </c>
      <c r="B32" s="81" t="s">
        <v>293</v>
      </c>
      <c r="C32" s="82">
        <v>6.4999999999999997E-3</v>
      </c>
    </row>
    <row r="33" spans="1:3" s="76" customFormat="1" ht="15" x14ac:dyDescent="0.25">
      <c r="A33" s="263"/>
      <c r="B33" s="81" t="s">
        <v>294</v>
      </c>
      <c r="C33" s="82">
        <v>0.03</v>
      </c>
    </row>
    <row r="34" spans="1:3" s="76" customFormat="1" ht="15" x14ac:dyDescent="0.25">
      <c r="A34" s="263"/>
      <c r="B34" s="265" t="s">
        <v>295</v>
      </c>
      <c r="C34" s="267">
        <v>0.03</v>
      </c>
    </row>
    <row r="35" spans="1:3" s="76" customFormat="1" ht="15" x14ac:dyDescent="0.25">
      <c r="A35" s="263"/>
      <c r="B35" s="266"/>
      <c r="C35" s="268"/>
    </row>
    <row r="36" spans="1:3" s="76" customFormat="1" ht="15" x14ac:dyDescent="0.25">
      <c r="A36" s="264"/>
      <c r="B36" s="84" t="s">
        <v>296</v>
      </c>
      <c r="C36" s="85">
        <v>4.4999999999999998E-2</v>
      </c>
    </row>
    <row r="37" spans="1:3" s="76" customFormat="1" ht="15.75" thickBot="1" x14ac:dyDescent="0.3">
      <c r="A37" s="254" t="s">
        <v>297</v>
      </c>
      <c r="B37" s="255"/>
      <c r="C37" s="83">
        <f>SUM(C32:C36)</f>
        <v>0.1115</v>
      </c>
    </row>
    <row r="38" spans="1:3" s="76" customFormat="1" ht="15" x14ac:dyDescent="0.25">
      <c r="A38" s="238"/>
      <c r="B38" s="239"/>
      <c r="C38" s="239"/>
    </row>
    <row r="39" spans="1:3" s="76" customFormat="1" ht="15" x14ac:dyDescent="0.25">
      <c r="A39" s="240" t="s">
        <v>298</v>
      </c>
      <c r="B39" s="241"/>
      <c r="C39" s="241"/>
    </row>
    <row r="40" spans="1:3" s="76" customFormat="1" ht="15.75" thickBot="1" x14ac:dyDescent="0.3">
      <c r="A40" s="86"/>
      <c r="B40" s="87"/>
      <c r="C40" s="87"/>
    </row>
    <row r="41" spans="1:3" s="76" customFormat="1" ht="15" x14ac:dyDescent="0.25">
      <c r="A41" s="242"/>
      <c r="B41" s="243"/>
      <c r="C41" s="244"/>
    </row>
    <row r="42" spans="1:3" s="76" customFormat="1" ht="15.75" thickBot="1" x14ac:dyDescent="0.3">
      <c r="A42" s="245"/>
      <c r="B42" s="246"/>
      <c r="C42" s="247"/>
    </row>
    <row r="43" spans="1:3" s="76" customFormat="1" ht="15.75" thickBot="1" x14ac:dyDescent="0.3">
      <c r="A43" s="88"/>
      <c r="B43" s="89"/>
      <c r="C43" s="90"/>
    </row>
    <row r="44" spans="1:3" s="76" customFormat="1" ht="15" x14ac:dyDescent="0.25">
      <c r="A44" s="248" t="s">
        <v>299</v>
      </c>
      <c r="B44" s="249"/>
      <c r="C44" s="252">
        <f>ROUND(((((1+(C24+C21+C22))*(1+C23)*(1+C29))/(1-C37))-1),4)</f>
        <v>0.25</v>
      </c>
    </row>
    <row r="45" spans="1:3" s="76" customFormat="1" ht="15.75" thickBot="1" x14ac:dyDescent="0.3">
      <c r="A45" s="250"/>
      <c r="B45" s="251"/>
      <c r="C45" s="253"/>
    </row>
    <row r="46" spans="1:3" s="76" customFormat="1" ht="15.75" x14ac:dyDescent="0.25">
      <c r="A46" s="91"/>
      <c r="B46" s="92"/>
      <c r="C46" s="93"/>
    </row>
    <row r="47" spans="1:3" s="76" customFormat="1" ht="15" x14ac:dyDescent="0.25">
      <c r="A47" s="94"/>
      <c r="B47" s="75"/>
      <c r="C47" s="75"/>
    </row>
    <row r="48" spans="1:3" s="76" customFormat="1" ht="15" x14ac:dyDescent="0.25"/>
  </sheetData>
  <mergeCells count="25">
    <mergeCell ref="A17:A18"/>
    <mergeCell ref="B17:B18"/>
    <mergeCell ref="C17:C18"/>
    <mergeCell ref="A6:C6"/>
    <mergeCell ref="B10:C10"/>
    <mergeCell ref="B11:C11"/>
    <mergeCell ref="A14:C14"/>
    <mergeCell ref="A16:C16"/>
    <mergeCell ref="A37:B37"/>
    <mergeCell ref="A19:C19"/>
    <mergeCell ref="B20:C20"/>
    <mergeCell ref="A25:B25"/>
    <mergeCell ref="A26:C26"/>
    <mergeCell ref="B27:C27"/>
    <mergeCell ref="A29:B29"/>
    <mergeCell ref="A30:C30"/>
    <mergeCell ref="B31:C31"/>
    <mergeCell ref="A32:A36"/>
    <mergeCell ref="B34:B35"/>
    <mergeCell ref="C34:C35"/>
    <mergeCell ref="A38:C38"/>
    <mergeCell ref="A39:C39"/>
    <mergeCell ref="A41:C42"/>
    <mergeCell ref="A44:B45"/>
    <mergeCell ref="C44:C45"/>
  </mergeCells>
  <pageMargins left="0.511811024" right="0.511811024" top="0.78740157499999996" bottom="0.78740157499999996" header="0.31496062000000002" footer="0.31496062000000002"/>
  <pageSetup paperSize="9" scale="91" orientation="portrait"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77121-DEDA-439C-A0ED-410EC0AAB4A7}">
  <dimension ref="A1:F69"/>
  <sheetViews>
    <sheetView zoomScale="80" zoomScaleNormal="80" zoomScaleSheetLayoutView="80" workbookViewId="0">
      <pane ySplit="10" topLeftCell="A11" activePane="bottomLeft" state="frozen"/>
      <selection pane="bottomLeft" activeCell="M13" sqref="M13"/>
    </sheetView>
  </sheetViews>
  <sheetFormatPr defaultColWidth="7.75" defaultRowHeight="15" x14ac:dyDescent="0.2"/>
  <cols>
    <col min="1" max="1" width="5.875" style="170" bestFit="1" customWidth="1"/>
    <col min="2" max="2" width="39.875" style="173" bestFit="1" customWidth="1"/>
    <col min="3" max="3" width="20.375" style="173" customWidth="1"/>
    <col min="4" max="4" width="13" style="172" bestFit="1" customWidth="1"/>
    <col min="5" max="5" width="57.25" style="171" customWidth="1"/>
    <col min="6" max="16384" width="7.75" style="170"/>
  </cols>
  <sheetData>
    <row r="1" spans="1:6" x14ac:dyDescent="0.2">
      <c r="A1" s="188"/>
      <c r="B1" s="187"/>
      <c r="C1" s="187"/>
      <c r="D1" s="186"/>
      <c r="E1" s="185"/>
    </row>
    <row r="2" spans="1:6" x14ac:dyDescent="0.2">
      <c r="A2" s="188"/>
      <c r="B2" s="187"/>
      <c r="C2" s="187"/>
      <c r="D2" s="186"/>
      <c r="E2" s="185"/>
    </row>
    <row r="3" spans="1:6" x14ac:dyDescent="0.2">
      <c r="A3" s="188"/>
      <c r="B3" s="187"/>
      <c r="C3" s="187"/>
      <c r="D3" s="186"/>
      <c r="E3" s="185"/>
    </row>
    <row r="4" spans="1:6" x14ac:dyDescent="0.2">
      <c r="A4" s="188"/>
      <c r="B4" s="187"/>
      <c r="C4" s="187"/>
      <c r="D4" s="186"/>
      <c r="E4" s="185"/>
    </row>
    <row r="5" spans="1:6" x14ac:dyDescent="0.2">
      <c r="A5" s="188"/>
      <c r="B5" s="187"/>
      <c r="C5" s="187"/>
      <c r="D5" s="186"/>
      <c r="E5" s="185"/>
    </row>
    <row r="6" spans="1:6" x14ac:dyDescent="0.2">
      <c r="A6" s="278" t="s">
        <v>724</v>
      </c>
      <c r="B6" s="278"/>
      <c r="C6" s="278"/>
      <c r="D6" s="278"/>
      <c r="E6" s="278"/>
    </row>
    <row r="7" spans="1:6" x14ac:dyDescent="0.2">
      <c r="A7" s="278"/>
      <c r="B7" s="278"/>
      <c r="C7" s="278"/>
      <c r="D7" s="278"/>
      <c r="E7" s="278"/>
    </row>
    <row r="8" spans="1:6" ht="18.75" x14ac:dyDescent="0.2">
      <c r="A8" s="279" t="s">
        <v>537</v>
      </c>
      <c r="B8" s="279"/>
      <c r="C8" s="279"/>
      <c r="D8" s="279"/>
      <c r="E8" s="279"/>
    </row>
    <row r="9" spans="1:6" ht="15.75" thickBot="1" x14ac:dyDescent="0.25">
      <c r="A9" s="188"/>
      <c r="B9" s="187"/>
      <c r="C9" s="187"/>
      <c r="D9" s="186"/>
      <c r="E9" s="185"/>
    </row>
    <row r="10" spans="1:6" x14ac:dyDescent="0.2">
      <c r="A10" s="184" t="s">
        <v>274</v>
      </c>
      <c r="B10" s="183" t="s">
        <v>723</v>
      </c>
      <c r="C10" s="183" t="s">
        <v>722</v>
      </c>
      <c r="D10" s="183" t="s">
        <v>721</v>
      </c>
      <c r="E10" s="182" t="s">
        <v>720</v>
      </c>
      <c r="F10" s="181"/>
    </row>
    <row r="11" spans="1:6" x14ac:dyDescent="0.2">
      <c r="A11" s="179">
        <v>1</v>
      </c>
      <c r="B11" s="281" t="s">
        <v>719</v>
      </c>
      <c r="C11" s="281"/>
      <c r="D11" s="175"/>
      <c r="E11" s="174"/>
    </row>
    <row r="12" spans="1:6" x14ac:dyDescent="0.2">
      <c r="A12" s="179">
        <v>1.1000000000000001</v>
      </c>
      <c r="B12" s="178" t="s">
        <v>718</v>
      </c>
      <c r="C12" s="176"/>
      <c r="D12" s="175"/>
      <c r="E12" s="174"/>
    </row>
    <row r="13" spans="1:6" ht="240" x14ac:dyDescent="0.2">
      <c r="A13" s="177" t="s">
        <v>717</v>
      </c>
      <c r="B13" s="176" t="s">
        <v>716</v>
      </c>
      <c r="C13" s="176" t="s">
        <v>715</v>
      </c>
      <c r="D13" s="175" t="s">
        <v>669</v>
      </c>
      <c r="E13" s="174" t="s">
        <v>714</v>
      </c>
    </row>
    <row r="14" spans="1:6" ht="90" x14ac:dyDescent="0.2">
      <c r="A14" s="177" t="s">
        <v>713</v>
      </c>
      <c r="B14" s="176" t="s">
        <v>712</v>
      </c>
      <c r="C14" s="176" t="s">
        <v>711</v>
      </c>
      <c r="D14" s="175" t="s">
        <v>669</v>
      </c>
      <c r="E14" s="174" t="s">
        <v>710</v>
      </c>
    </row>
    <row r="15" spans="1:6" ht="135" x14ac:dyDescent="0.2">
      <c r="A15" s="177" t="s">
        <v>709</v>
      </c>
      <c r="B15" s="176" t="s">
        <v>708</v>
      </c>
      <c r="C15" s="176" t="s">
        <v>707</v>
      </c>
      <c r="D15" s="175" t="s">
        <v>669</v>
      </c>
      <c r="E15" s="174" t="s">
        <v>706</v>
      </c>
    </row>
    <row r="16" spans="1:6" x14ac:dyDescent="0.2">
      <c r="A16" s="177"/>
      <c r="B16" s="176"/>
      <c r="C16" s="176"/>
      <c r="D16" s="175"/>
      <c r="E16" s="174"/>
    </row>
    <row r="17" spans="1:5" x14ac:dyDescent="0.2">
      <c r="A17" s="179">
        <v>1.2</v>
      </c>
      <c r="B17" s="178" t="s">
        <v>705</v>
      </c>
      <c r="C17" s="176"/>
      <c r="D17" s="175"/>
      <c r="E17" s="174"/>
    </row>
    <row r="18" spans="1:5" ht="150" x14ac:dyDescent="0.2">
      <c r="A18" s="177" t="s">
        <v>704</v>
      </c>
      <c r="B18" s="176" t="s">
        <v>703</v>
      </c>
      <c r="C18" s="176" t="s">
        <v>702</v>
      </c>
      <c r="D18" s="175" t="s">
        <v>686</v>
      </c>
      <c r="E18" s="174" t="s">
        <v>701</v>
      </c>
    </row>
    <row r="19" spans="1:5" ht="90" x14ac:dyDescent="0.2">
      <c r="A19" s="177" t="s">
        <v>691</v>
      </c>
      <c r="B19" s="176" t="s">
        <v>700</v>
      </c>
      <c r="C19" s="176" t="s">
        <v>699</v>
      </c>
      <c r="D19" s="175" t="s">
        <v>669</v>
      </c>
      <c r="E19" s="174" t="s">
        <v>698</v>
      </c>
    </row>
    <row r="20" spans="1:5" ht="135" x14ac:dyDescent="0.2">
      <c r="A20" s="177" t="s">
        <v>679</v>
      </c>
      <c r="B20" s="176" t="s">
        <v>697</v>
      </c>
      <c r="C20" s="176" t="s">
        <v>696</v>
      </c>
      <c r="D20" s="175" t="s">
        <v>669</v>
      </c>
      <c r="E20" s="174" t="s">
        <v>695</v>
      </c>
    </row>
    <row r="21" spans="1:5" ht="180" x14ac:dyDescent="0.2">
      <c r="A21" s="177" t="s">
        <v>691</v>
      </c>
      <c r="B21" s="176" t="s">
        <v>694</v>
      </c>
      <c r="C21" s="176" t="s">
        <v>693</v>
      </c>
      <c r="D21" s="175" t="s">
        <v>686</v>
      </c>
      <c r="E21" s="174" t="s">
        <v>692</v>
      </c>
    </row>
    <row r="22" spans="1:5" x14ac:dyDescent="0.2">
      <c r="A22" s="177"/>
      <c r="B22" s="176"/>
      <c r="C22" s="176"/>
      <c r="D22" s="175"/>
      <c r="E22" s="174"/>
    </row>
    <row r="23" spans="1:5" x14ac:dyDescent="0.2">
      <c r="A23" s="177" t="s">
        <v>691</v>
      </c>
      <c r="B23" s="176" t="s">
        <v>690</v>
      </c>
      <c r="C23" s="176"/>
      <c r="D23" s="175"/>
      <c r="E23" s="174"/>
    </row>
    <row r="24" spans="1:5" ht="120" x14ac:dyDescent="0.2">
      <c r="A24" s="177" t="s">
        <v>689</v>
      </c>
      <c r="B24" s="176" t="s">
        <v>688</v>
      </c>
      <c r="C24" s="176" t="s">
        <v>687</v>
      </c>
      <c r="D24" s="175" t="s">
        <v>686</v>
      </c>
      <c r="E24" s="174" t="s">
        <v>685</v>
      </c>
    </row>
    <row r="25" spans="1:5" ht="105" x14ac:dyDescent="0.2">
      <c r="A25" s="177" t="s">
        <v>684</v>
      </c>
      <c r="B25" s="176" t="s">
        <v>683</v>
      </c>
      <c r="C25" s="176" t="s">
        <v>682</v>
      </c>
      <c r="D25" s="175" t="s">
        <v>681</v>
      </c>
      <c r="E25" s="174" t="s">
        <v>680</v>
      </c>
    </row>
    <row r="26" spans="1:5" x14ac:dyDescent="0.2">
      <c r="A26" s="177"/>
      <c r="B26" s="176"/>
      <c r="C26" s="176"/>
      <c r="D26" s="175"/>
      <c r="E26" s="174"/>
    </row>
    <row r="27" spans="1:5" x14ac:dyDescent="0.2">
      <c r="A27" s="177" t="s">
        <v>679</v>
      </c>
      <c r="B27" s="176" t="s">
        <v>678</v>
      </c>
      <c r="C27" s="176"/>
      <c r="D27" s="175"/>
      <c r="E27" s="174"/>
    </row>
    <row r="28" spans="1:5" ht="210" x14ac:dyDescent="0.2">
      <c r="A28" s="177" t="s">
        <v>677</v>
      </c>
      <c r="B28" s="176" t="s">
        <v>676</v>
      </c>
      <c r="C28" s="176" t="s">
        <v>675</v>
      </c>
      <c r="D28" s="175" t="s">
        <v>669</v>
      </c>
      <c r="E28" s="174" t="s">
        <v>674</v>
      </c>
    </row>
    <row r="29" spans="1:5" x14ac:dyDescent="0.2">
      <c r="A29" s="177"/>
      <c r="B29" s="176"/>
      <c r="C29" s="176"/>
      <c r="D29" s="175"/>
      <c r="E29" s="174"/>
    </row>
    <row r="30" spans="1:5" x14ac:dyDescent="0.2">
      <c r="A30" s="179">
        <v>1.3</v>
      </c>
      <c r="B30" s="178" t="s">
        <v>673</v>
      </c>
      <c r="C30" s="176"/>
      <c r="D30" s="175"/>
      <c r="E30" s="174"/>
    </row>
    <row r="31" spans="1:5" ht="300" x14ac:dyDescent="0.2">
      <c r="A31" s="177" t="s">
        <v>672</v>
      </c>
      <c r="B31" s="176" t="s">
        <v>671</v>
      </c>
      <c r="C31" s="176" t="s">
        <v>670</v>
      </c>
      <c r="D31" s="175" t="s">
        <v>669</v>
      </c>
      <c r="E31" s="174" t="s">
        <v>668</v>
      </c>
    </row>
    <row r="32" spans="1:5" x14ac:dyDescent="0.2">
      <c r="A32" s="177"/>
      <c r="B32" s="176"/>
      <c r="C32" s="176"/>
      <c r="D32" s="175"/>
      <c r="E32" s="174"/>
    </row>
    <row r="33" spans="1:5" x14ac:dyDescent="0.2">
      <c r="A33" s="179">
        <v>2</v>
      </c>
      <c r="B33" s="281" t="s">
        <v>667</v>
      </c>
      <c r="C33" s="281"/>
      <c r="D33" s="175"/>
      <c r="E33" s="174"/>
    </row>
    <row r="34" spans="1:5" x14ac:dyDescent="0.2">
      <c r="A34" s="179">
        <v>2.1</v>
      </c>
      <c r="B34" s="178" t="s">
        <v>666</v>
      </c>
      <c r="C34" s="176"/>
      <c r="D34" s="175"/>
      <c r="E34" s="174"/>
    </row>
    <row r="35" spans="1:5" ht="180" x14ac:dyDescent="0.2">
      <c r="A35" s="177" t="s">
        <v>665</v>
      </c>
      <c r="B35" s="176" t="s">
        <v>664</v>
      </c>
      <c r="C35" s="176" t="s">
        <v>663</v>
      </c>
      <c r="D35" s="175" t="s">
        <v>662</v>
      </c>
      <c r="E35" s="174" t="s">
        <v>661</v>
      </c>
    </row>
    <row r="36" spans="1:5" x14ac:dyDescent="0.2">
      <c r="A36" s="177"/>
      <c r="B36" s="176"/>
      <c r="C36" s="176"/>
      <c r="D36" s="175"/>
      <c r="E36" s="174"/>
    </row>
    <row r="37" spans="1:5" x14ac:dyDescent="0.2">
      <c r="A37" s="179">
        <v>3</v>
      </c>
      <c r="B37" s="281" t="s">
        <v>660</v>
      </c>
      <c r="C37" s="281"/>
      <c r="D37" s="175"/>
      <c r="E37" s="174"/>
    </row>
    <row r="38" spans="1:5" x14ac:dyDescent="0.2">
      <c r="A38" s="179">
        <v>3.1</v>
      </c>
      <c r="B38" s="178" t="s">
        <v>659</v>
      </c>
      <c r="C38" s="176"/>
      <c r="D38" s="175"/>
      <c r="E38" s="280" t="s">
        <v>658</v>
      </c>
    </row>
    <row r="39" spans="1:5" ht="75" x14ac:dyDescent="0.2">
      <c r="A39" s="177" t="s">
        <v>657</v>
      </c>
      <c r="B39" s="176" t="s">
        <v>656</v>
      </c>
      <c r="C39" s="176" t="s">
        <v>655</v>
      </c>
      <c r="D39" s="175" t="s">
        <v>599</v>
      </c>
      <c r="E39" s="280"/>
    </row>
    <row r="40" spans="1:5" ht="90" x14ac:dyDescent="0.2">
      <c r="A40" s="177" t="s">
        <v>654</v>
      </c>
      <c r="B40" s="176" t="s">
        <v>653</v>
      </c>
      <c r="C40" s="176" t="s">
        <v>652</v>
      </c>
      <c r="D40" s="175" t="s">
        <v>599</v>
      </c>
      <c r="E40" s="280"/>
    </row>
    <row r="41" spans="1:5" x14ac:dyDescent="0.2">
      <c r="A41" s="179"/>
      <c r="B41" s="178"/>
      <c r="C41" s="176"/>
      <c r="D41" s="175"/>
      <c r="E41" s="280"/>
    </row>
    <row r="42" spans="1:5" x14ac:dyDescent="0.2">
      <c r="A42" s="179">
        <v>3.2</v>
      </c>
      <c r="B42" s="178" t="s">
        <v>651</v>
      </c>
      <c r="C42" s="176"/>
      <c r="D42" s="175"/>
      <c r="E42" s="280"/>
    </row>
    <row r="43" spans="1:5" ht="105" x14ac:dyDescent="0.2">
      <c r="A43" s="177" t="s">
        <v>650</v>
      </c>
      <c r="B43" s="176" t="s">
        <v>649</v>
      </c>
      <c r="C43" s="176" t="s">
        <v>648</v>
      </c>
      <c r="D43" s="175" t="s">
        <v>599</v>
      </c>
      <c r="E43" s="280"/>
    </row>
    <row r="44" spans="1:5" ht="90" x14ac:dyDescent="0.2">
      <c r="A44" s="177" t="s">
        <v>647</v>
      </c>
      <c r="B44" s="176" t="s">
        <v>646</v>
      </c>
      <c r="C44" s="176" t="s">
        <v>645</v>
      </c>
      <c r="D44" s="175" t="s">
        <v>599</v>
      </c>
      <c r="E44" s="280"/>
    </row>
    <row r="45" spans="1:5" x14ac:dyDescent="0.2">
      <c r="A45" s="179"/>
      <c r="B45" s="178"/>
      <c r="C45" s="176"/>
      <c r="D45" s="175"/>
      <c r="E45" s="280"/>
    </row>
    <row r="46" spans="1:5" x14ac:dyDescent="0.2">
      <c r="A46" s="179">
        <v>3.3</v>
      </c>
      <c r="B46" s="178" t="s">
        <v>644</v>
      </c>
      <c r="C46" s="176"/>
      <c r="D46" s="175"/>
      <c r="E46" s="280"/>
    </row>
    <row r="47" spans="1:5" ht="150" x14ac:dyDescent="0.2">
      <c r="A47" s="177" t="s">
        <v>643</v>
      </c>
      <c r="B47" s="176" t="s">
        <v>642</v>
      </c>
      <c r="C47" s="176" t="s">
        <v>641</v>
      </c>
      <c r="D47" s="175" t="s">
        <v>599</v>
      </c>
      <c r="E47" s="280"/>
    </row>
    <row r="48" spans="1:5" ht="135" x14ac:dyDescent="0.2">
      <c r="A48" s="177" t="s">
        <v>640</v>
      </c>
      <c r="B48" s="176" t="s">
        <v>639</v>
      </c>
      <c r="C48" s="176" t="s">
        <v>638</v>
      </c>
      <c r="D48" s="175" t="s">
        <v>599</v>
      </c>
      <c r="E48" s="280"/>
    </row>
    <row r="49" spans="1:5" ht="75" x14ac:dyDescent="0.2">
      <c r="A49" s="177" t="s">
        <v>635</v>
      </c>
      <c r="B49" s="176" t="s">
        <v>637</v>
      </c>
      <c r="C49" s="176" t="s">
        <v>636</v>
      </c>
      <c r="D49" s="175" t="s">
        <v>599</v>
      </c>
      <c r="E49" s="280"/>
    </row>
    <row r="50" spans="1:5" ht="120" x14ac:dyDescent="0.2">
      <c r="A50" s="177" t="s">
        <v>635</v>
      </c>
      <c r="B50" s="176" t="s">
        <v>634</v>
      </c>
      <c r="C50" s="176" t="s">
        <v>633</v>
      </c>
      <c r="D50" s="175" t="s">
        <v>599</v>
      </c>
      <c r="E50" s="280"/>
    </row>
    <row r="51" spans="1:5" x14ac:dyDescent="0.2">
      <c r="A51" s="177"/>
      <c r="B51" s="176"/>
      <c r="C51" s="176"/>
      <c r="D51" s="175"/>
      <c r="E51" s="174"/>
    </row>
    <row r="52" spans="1:5" x14ac:dyDescent="0.2">
      <c r="A52" s="179">
        <v>4</v>
      </c>
      <c r="B52" s="281" t="s">
        <v>632</v>
      </c>
      <c r="C52" s="281"/>
      <c r="D52" s="175"/>
      <c r="E52" s="174"/>
    </row>
    <row r="53" spans="1:5" x14ac:dyDescent="0.2">
      <c r="A53" s="179">
        <v>4.0999999999999996</v>
      </c>
      <c r="B53" s="178" t="s">
        <v>631</v>
      </c>
      <c r="C53" s="176"/>
      <c r="D53" s="175"/>
      <c r="E53" s="174"/>
    </row>
    <row r="54" spans="1:5" ht="150" x14ac:dyDescent="0.2">
      <c r="A54" s="177" t="s">
        <v>630</v>
      </c>
      <c r="B54" s="176" t="s">
        <v>629</v>
      </c>
      <c r="C54" s="176" t="s">
        <v>628</v>
      </c>
      <c r="D54" s="175" t="s">
        <v>599</v>
      </c>
      <c r="E54" s="174" t="s">
        <v>627</v>
      </c>
    </row>
    <row r="55" spans="1:5" x14ac:dyDescent="0.2">
      <c r="A55" s="177"/>
      <c r="B55" s="176"/>
      <c r="C55" s="176"/>
      <c r="D55" s="175"/>
      <c r="E55" s="174"/>
    </row>
    <row r="56" spans="1:5" ht="30" x14ac:dyDescent="0.2">
      <c r="A56" s="179">
        <v>5</v>
      </c>
      <c r="B56" s="180" t="s">
        <v>626</v>
      </c>
      <c r="C56" s="180"/>
      <c r="D56" s="175"/>
      <c r="E56" s="174"/>
    </row>
    <row r="57" spans="1:5" x14ac:dyDescent="0.2">
      <c r="A57" s="179">
        <v>5.0999999999999996</v>
      </c>
      <c r="B57" s="178" t="s">
        <v>625</v>
      </c>
      <c r="C57" s="176"/>
      <c r="D57" s="175"/>
      <c r="E57" s="174"/>
    </row>
    <row r="58" spans="1:5" ht="135" x14ac:dyDescent="0.2">
      <c r="A58" s="177" t="s">
        <v>624</v>
      </c>
      <c r="B58" s="176" t="s">
        <v>623</v>
      </c>
      <c r="C58" s="176" t="s">
        <v>622</v>
      </c>
      <c r="D58" s="175" t="s">
        <v>599</v>
      </c>
      <c r="E58" s="174" t="s">
        <v>621</v>
      </c>
    </row>
    <row r="59" spans="1:5" x14ac:dyDescent="0.2">
      <c r="A59" s="177"/>
      <c r="B59" s="176"/>
      <c r="C59" s="176"/>
      <c r="D59" s="175"/>
      <c r="E59" s="174"/>
    </row>
    <row r="60" spans="1:5" x14ac:dyDescent="0.2">
      <c r="A60" s="179">
        <v>5.2</v>
      </c>
      <c r="B60" s="178" t="s">
        <v>620</v>
      </c>
      <c r="C60" s="176"/>
      <c r="D60" s="175"/>
      <c r="E60" s="174"/>
    </row>
    <row r="61" spans="1:5" ht="90" x14ac:dyDescent="0.2">
      <c r="A61" s="177" t="s">
        <v>619</v>
      </c>
      <c r="B61" s="176" t="s">
        <v>618</v>
      </c>
      <c r="C61" s="176" t="s">
        <v>617</v>
      </c>
      <c r="D61" s="175" t="s">
        <v>599</v>
      </c>
      <c r="E61" s="174" t="s">
        <v>613</v>
      </c>
    </row>
    <row r="62" spans="1:5" ht="135" x14ac:dyDescent="0.2">
      <c r="A62" s="177" t="s">
        <v>616</v>
      </c>
      <c r="B62" s="176" t="s">
        <v>615</v>
      </c>
      <c r="C62" s="176" t="s">
        <v>614</v>
      </c>
      <c r="D62" s="175" t="s">
        <v>599</v>
      </c>
      <c r="E62" s="174" t="s">
        <v>613</v>
      </c>
    </row>
    <row r="63" spans="1:5" x14ac:dyDescent="0.2">
      <c r="A63" s="177"/>
      <c r="B63" s="176"/>
      <c r="C63" s="176"/>
      <c r="D63" s="175"/>
      <c r="E63" s="174"/>
    </row>
    <row r="64" spans="1:5" x14ac:dyDescent="0.2">
      <c r="A64" s="179">
        <v>5.3</v>
      </c>
      <c r="B64" s="178" t="s">
        <v>612</v>
      </c>
      <c r="C64" s="176"/>
      <c r="D64" s="175"/>
      <c r="E64" s="174"/>
    </row>
    <row r="65" spans="1:5" ht="90" x14ac:dyDescent="0.2">
      <c r="A65" s="177" t="s">
        <v>611</v>
      </c>
      <c r="B65" s="176" t="s">
        <v>610</v>
      </c>
      <c r="C65" s="176" t="s">
        <v>609</v>
      </c>
      <c r="D65" s="175" t="s">
        <v>599</v>
      </c>
      <c r="E65" s="174" t="s">
        <v>598</v>
      </c>
    </row>
    <row r="66" spans="1:5" ht="90" x14ac:dyDescent="0.2">
      <c r="A66" s="177" t="s">
        <v>608</v>
      </c>
      <c r="B66" s="176" t="s">
        <v>607</v>
      </c>
      <c r="C66" s="176" t="s">
        <v>606</v>
      </c>
      <c r="D66" s="175" t="s">
        <v>599</v>
      </c>
      <c r="E66" s="174" t="s">
        <v>598</v>
      </c>
    </row>
    <row r="67" spans="1:5" ht="60" x14ac:dyDescent="0.2">
      <c r="A67" s="177" t="s">
        <v>605</v>
      </c>
      <c r="B67" s="176" t="s">
        <v>604</v>
      </c>
      <c r="C67" s="176" t="s">
        <v>603</v>
      </c>
      <c r="D67" s="175" t="s">
        <v>599</v>
      </c>
      <c r="E67" s="174" t="s">
        <v>598</v>
      </c>
    </row>
    <row r="68" spans="1:5" ht="60" x14ac:dyDescent="0.2">
      <c r="A68" s="177" t="s">
        <v>602</v>
      </c>
      <c r="B68" s="176" t="s">
        <v>601</v>
      </c>
      <c r="C68" s="176" t="s">
        <v>600</v>
      </c>
      <c r="D68" s="175" t="s">
        <v>599</v>
      </c>
      <c r="E68" s="174" t="s">
        <v>598</v>
      </c>
    </row>
    <row r="69" spans="1:5" x14ac:dyDescent="0.2">
      <c r="A69" s="177"/>
      <c r="B69" s="176"/>
      <c r="C69" s="176"/>
      <c r="D69" s="175"/>
      <c r="E69" s="174"/>
    </row>
  </sheetData>
  <mergeCells count="7">
    <mergeCell ref="A6:E7"/>
    <mergeCell ref="A8:E8"/>
    <mergeCell ref="E38:E50"/>
    <mergeCell ref="B52:C52"/>
    <mergeCell ref="B37:C37"/>
    <mergeCell ref="B33:C33"/>
    <mergeCell ref="B11:C11"/>
  </mergeCells>
  <pageMargins left="0.70866141732283472" right="0.70866141732283472" top="0.74803149606299213" bottom="0.74803149606299213" header="0.31496062992125984" footer="0.31496062992125984"/>
  <pageSetup paperSize="9" scale="84" fitToWidth="8" fitToHeight="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B173E-AFF0-468D-8AC6-1A16B67AAFDF}">
  <dimension ref="A1:E34"/>
  <sheetViews>
    <sheetView zoomScale="80" zoomScaleNormal="80" workbookViewId="0">
      <selection activeCell="A5" sqref="A5:E6"/>
    </sheetView>
  </sheetViews>
  <sheetFormatPr defaultRowHeight="14.25" x14ac:dyDescent="0.2"/>
  <cols>
    <col min="1" max="1" width="43" bestFit="1" customWidth="1"/>
    <col min="2" max="5" width="20" customWidth="1"/>
  </cols>
  <sheetData>
    <row r="1" spans="1:5" x14ac:dyDescent="0.2">
      <c r="A1" s="162"/>
      <c r="B1" s="163"/>
      <c r="C1" s="163"/>
      <c r="D1" s="164"/>
      <c r="E1" s="165"/>
    </row>
    <row r="2" spans="1:5" x14ac:dyDescent="0.2">
      <c r="A2" s="166"/>
      <c r="B2" s="167"/>
      <c r="C2" s="167"/>
      <c r="D2" s="168"/>
      <c r="E2" s="169"/>
    </row>
    <row r="3" spans="1:5" x14ac:dyDescent="0.2">
      <c r="A3" s="166"/>
      <c r="B3" s="167"/>
      <c r="C3" s="167"/>
      <c r="D3" s="168"/>
      <c r="E3" s="169"/>
    </row>
    <row r="4" spans="1:5" x14ac:dyDescent="0.2">
      <c r="A4" s="166"/>
      <c r="B4" s="167"/>
      <c r="C4" s="167"/>
      <c r="D4" s="168"/>
      <c r="E4" s="169"/>
    </row>
    <row r="5" spans="1:5" x14ac:dyDescent="0.2">
      <c r="A5" s="286" t="s">
        <v>597</v>
      </c>
      <c r="B5" s="286"/>
      <c r="C5" s="286"/>
      <c r="D5" s="286"/>
      <c r="E5" s="286"/>
    </row>
    <row r="6" spans="1:5" x14ac:dyDescent="0.2">
      <c r="A6" s="286"/>
      <c r="B6" s="286"/>
      <c r="C6" s="286"/>
      <c r="D6" s="286"/>
      <c r="E6" s="286"/>
    </row>
    <row r="7" spans="1:5" ht="18.75" x14ac:dyDescent="0.2">
      <c r="A7" s="286" t="s">
        <v>596</v>
      </c>
      <c r="B7" s="286"/>
      <c r="C7" s="286"/>
      <c r="D7" s="286"/>
      <c r="E7" s="286"/>
    </row>
    <row r="8" spans="1:5" ht="15" x14ac:dyDescent="0.2">
      <c r="A8" s="285" t="s">
        <v>595</v>
      </c>
      <c r="B8" s="285" t="s">
        <v>594</v>
      </c>
      <c r="C8" s="285"/>
      <c r="D8" s="285"/>
      <c r="E8" s="285"/>
    </row>
    <row r="9" spans="1:5" ht="15" x14ac:dyDescent="0.2">
      <c r="A9" s="285"/>
      <c r="B9" s="161" t="s">
        <v>593</v>
      </c>
      <c r="C9" s="161" t="s">
        <v>592</v>
      </c>
      <c r="D9" s="161" t="s">
        <v>591</v>
      </c>
      <c r="E9" s="161" t="s">
        <v>590</v>
      </c>
    </row>
    <row r="10" spans="1:5" ht="75" x14ac:dyDescent="0.2">
      <c r="A10" s="160" t="s">
        <v>589</v>
      </c>
      <c r="B10" s="160"/>
      <c r="C10" s="160"/>
      <c r="D10" s="160"/>
      <c r="E10" s="160" t="s">
        <v>588</v>
      </c>
    </row>
    <row r="11" spans="1:5" ht="45" x14ac:dyDescent="0.2">
      <c r="A11" s="160" t="s">
        <v>587</v>
      </c>
      <c r="B11" s="160"/>
      <c r="C11" s="160"/>
      <c r="D11" s="160"/>
      <c r="E11" s="160" t="s">
        <v>586</v>
      </c>
    </row>
    <row r="12" spans="1:5" ht="90" x14ac:dyDescent="0.2">
      <c r="A12" s="160" t="s">
        <v>585</v>
      </c>
      <c r="B12" s="160" t="s">
        <v>583</v>
      </c>
      <c r="C12" s="160"/>
      <c r="D12" s="160"/>
      <c r="E12" s="160"/>
    </row>
    <row r="13" spans="1:5" ht="60" x14ac:dyDescent="0.2">
      <c r="A13" s="160" t="s">
        <v>584</v>
      </c>
      <c r="B13" s="160" t="s">
        <v>583</v>
      </c>
      <c r="C13" s="160"/>
      <c r="D13" s="160"/>
      <c r="E13" s="160"/>
    </row>
    <row r="14" spans="1:5" ht="30" x14ac:dyDescent="0.2">
      <c r="A14" s="160" t="s">
        <v>582</v>
      </c>
      <c r="B14" s="160" t="s">
        <v>581</v>
      </c>
      <c r="C14" s="160"/>
      <c r="D14" s="160"/>
      <c r="E14" s="160" t="s">
        <v>580</v>
      </c>
    </row>
    <row r="15" spans="1:5" ht="45" x14ac:dyDescent="0.2">
      <c r="A15" s="160" t="s">
        <v>579</v>
      </c>
      <c r="B15" s="160" t="s">
        <v>575</v>
      </c>
      <c r="C15" s="160"/>
      <c r="D15" s="160" t="s">
        <v>574</v>
      </c>
      <c r="E15" s="160"/>
    </row>
    <row r="16" spans="1:5" ht="45" x14ac:dyDescent="0.2">
      <c r="A16" s="160" t="s">
        <v>578</v>
      </c>
      <c r="B16" s="160"/>
      <c r="C16" s="160"/>
      <c r="D16" s="160"/>
      <c r="E16" s="160" t="s">
        <v>577</v>
      </c>
    </row>
    <row r="17" spans="1:5" ht="60" x14ac:dyDescent="0.2">
      <c r="A17" s="160" t="s">
        <v>576</v>
      </c>
      <c r="B17" s="160" t="s">
        <v>575</v>
      </c>
      <c r="C17" s="160"/>
      <c r="D17" s="160" t="s">
        <v>574</v>
      </c>
      <c r="E17" s="160"/>
    </row>
    <row r="18" spans="1:5" ht="15" x14ac:dyDescent="0.2">
      <c r="A18" s="160" t="s">
        <v>573</v>
      </c>
      <c r="B18" s="160"/>
      <c r="C18" s="160"/>
      <c r="D18" s="160"/>
      <c r="E18" s="160" t="s">
        <v>572</v>
      </c>
    </row>
    <row r="19" spans="1:5" ht="45" x14ac:dyDescent="0.2">
      <c r="A19" s="160" t="s">
        <v>571</v>
      </c>
      <c r="B19" s="160" t="s">
        <v>570</v>
      </c>
      <c r="C19" s="160"/>
      <c r="D19" s="160"/>
      <c r="E19" s="160"/>
    </row>
    <row r="20" spans="1:5" ht="15" x14ac:dyDescent="0.2">
      <c r="A20" s="160" t="s">
        <v>569</v>
      </c>
      <c r="B20" s="160" t="s">
        <v>568</v>
      </c>
      <c r="C20" s="160"/>
      <c r="D20" s="160"/>
      <c r="E20" s="160"/>
    </row>
    <row r="21" spans="1:5" ht="75" x14ac:dyDescent="0.2">
      <c r="A21" s="160" t="s">
        <v>567</v>
      </c>
      <c r="B21" s="160" t="s">
        <v>566</v>
      </c>
      <c r="C21" s="160" t="s">
        <v>565</v>
      </c>
      <c r="D21" s="160"/>
      <c r="E21" s="160" t="s">
        <v>564</v>
      </c>
    </row>
    <row r="22" spans="1:5" ht="30" x14ac:dyDescent="0.2">
      <c r="A22" s="160" t="s">
        <v>563</v>
      </c>
      <c r="B22" s="160" t="s">
        <v>562</v>
      </c>
      <c r="C22" s="160"/>
      <c r="D22" s="160"/>
      <c r="E22" s="160"/>
    </row>
    <row r="23" spans="1:5" ht="60" x14ac:dyDescent="0.2">
      <c r="A23" s="160" t="s">
        <v>561</v>
      </c>
      <c r="B23" s="160"/>
      <c r="C23" s="160" t="s">
        <v>560</v>
      </c>
      <c r="D23" s="160" t="s">
        <v>555</v>
      </c>
      <c r="E23" s="160" t="s">
        <v>559</v>
      </c>
    </row>
    <row r="24" spans="1:5" ht="45" x14ac:dyDescent="0.2">
      <c r="A24" s="160" t="s">
        <v>558</v>
      </c>
      <c r="B24" s="160"/>
      <c r="C24" s="160" t="s">
        <v>556</v>
      </c>
      <c r="D24" s="160" t="s">
        <v>555</v>
      </c>
      <c r="E24" s="160"/>
    </row>
    <row r="25" spans="1:5" ht="45" x14ac:dyDescent="0.2">
      <c r="A25" s="160" t="s">
        <v>557</v>
      </c>
      <c r="B25" s="160"/>
      <c r="C25" s="160" t="s">
        <v>556</v>
      </c>
      <c r="D25" s="160" t="s">
        <v>555</v>
      </c>
      <c r="E25" s="160"/>
    </row>
    <row r="26" spans="1:5" ht="45" x14ac:dyDescent="0.2">
      <c r="A26" s="160" t="s">
        <v>554</v>
      </c>
      <c r="B26" s="160" t="s">
        <v>546</v>
      </c>
      <c r="C26" s="160"/>
      <c r="D26" s="160"/>
      <c r="E26" s="160"/>
    </row>
    <row r="27" spans="1:5" ht="30" x14ac:dyDescent="0.2">
      <c r="A27" s="160" t="s">
        <v>553</v>
      </c>
      <c r="B27" s="160"/>
      <c r="C27" s="160" t="s">
        <v>552</v>
      </c>
      <c r="D27" s="160" t="s">
        <v>551</v>
      </c>
      <c r="E27" s="160"/>
    </row>
    <row r="28" spans="1:5" ht="30" x14ac:dyDescent="0.2">
      <c r="A28" s="160" t="s">
        <v>550</v>
      </c>
      <c r="B28" s="160"/>
      <c r="C28" s="160" t="s">
        <v>542</v>
      </c>
      <c r="D28" s="160"/>
      <c r="E28" s="160"/>
    </row>
    <row r="29" spans="1:5" ht="60" x14ac:dyDescent="0.2">
      <c r="A29" s="160" t="s">
        <v>549</v>
      </c>
      <c r="B29" s="160" t="s">
        <v>548</v>
      </c>
      <c r="C29" s="160"/>
      <c r="D29" s="160"/>
      <c r="E29" s="160"/>
    </row>
    <row r="30" spans="1:5" ht="45" x14ac:dyDescent="0.2">
      <c r="A30" s="160" t="s">
        <v>547</v>
      </c>
      <c r="B30" s="160" t="s">
        <v>546</v>
      </c>
      <c r="C30" s="160"/>
      <c r="D30" s="160"/>
      <c r="E30" s="160"/>
    </row>
    <row r="31" spans="1:5" ht="19.5" customHeight="1" x14ac:dyDescent="0.2">
      <c r="A31" s="160" t="s">
        <v>545</v>
      </c>
      <c r="B31" s="160"/>
      <c r="C31" s="160" t="s">
        <v>544</v>
      </c>
      <c r="D31" s="160"/>
      <c r="E31" s="160"/>
    </row>
    <row r="32" spans="1:5" ht="15" x14ac:dyDescent="0.2">
      <c r="A32" s="160" t="s">
        <v>543</v>
      </c>
      <c r="B32" s="160" t="s">
        <v>542</v>
      </c>
      <c r="C32" s="160"/>
      <c r="D32" s="160"/>
      <c r="E32" s="160"/>
    </row>
    <row r="33" spans="1:5" ht="15" x14ac:dyDescent="0.2">
      <c r="A33" s="160" t="s">
        <v>541</v>
      </c>
      <c r="B33" s="160" t="s">
        <v>540</v>
      </c>
      <c r="C33" s="160"/>
      <c r="D33" s="160"/>
      <c r="E33" s="160"/>
    </row>
    <row r="34" spans="1:5" ht="41.25" customHeight="1" thickBot="1" x14ac:dyDescent="0.25">
      <c r="A34" s="282" t="s">
        <v>539</v>
      </c>
      <c r="B34" s="283"/>
      <c r="C34" s="283"/>
      <c r="D34" s="283"/>
      <c r="E34" s="284"/>
    </row>
  </sheetData>
  <mergeCells count="5">
    <mergeCell ref="A34:E34"/>
    <mergeCell ref="A8:A9"/>
    <mergeCell ref="B8:E8"/>
    <mergeCell ref="A5:E6"/>
    <mergeCell ref="A7:E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3</vt:i4>
      </vt:variant>
    </vt:vector>
  </HeadingPairs>
  <TitlesOfParts>
    <vt:vector size="11" baseType="lpstr">
      <vt:lpstr>Orçamento Sintético</vt:lpstr>
      <vt:lpstr>Orçamento Analítico</vt:lpstr>
      <vt:lpstr>Curva ABC de Serviços</vt:lpstr>
      <vt:lpstr>Cronograma</vt:lpstr>
      <vt:lpstr>Encargos sociais</vt:lpstr>
      <vt:lpstr>BDI</vt:lpstr>
      <vt:lpstr>Matriz de Riscos</vt:lpstr>
      <vt:lpstr>Tabela Prazos e Garantia</vt:lpstr>
      <vt:lpstr>BDI!Area_de_impressao</vt:lpstr>
      <vt:lpstr>'Encargos sociais'!Area_de_impressao</vt:lpstr>
      <vt:lpstr>'Matriz de Riscos'!Area_de_impressao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Fernanda Mendes Bertrand</cp:lastModifiedBy>
  <cp:revision>0</cp:revision>
  <cp:lastPrinted>2022-08-23T20:39:50Z</cp:lastPrinted>
  <dcterms:created xsi:type="dcterms:W3CDTF">2022-08-23T20:36:59Z</dcterms:created>
  <dcterms:modified xsi:type="dcterms:W3CDTF">2022-09-22T15:03:08Z</dcterms:modified>
</cp:coreProperties>
</file>