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fiemasesisenai.sharepoint.com/sites/CILIC/Documentos Compartilhados/General/CPROS/PROCESSOS (LICITAÇÕES)/2024/SENAI/RCA/DISPUTA FECHADA OBRAS/CHAMAMENTO SENAI 020-2024 - DF OBRA - REFORMA 1º ANDAR IEL/ARQUIVOS COGES/"/>
    </mc:Choice>
  </mc:AlternateContent>
  <xr:revisionPtr revIDLastSave="310" documentId="11_1F98976ABA8F3CC146A53C9C4DFAA9DC450AFA7F" xr6:coauthVersionLast="47" xr6:coauthVersionMax="47" xr10:uidLastSave="{F2DD8999-4393-498F-866B-E1D7CDB77654}"/>
  <bookViews>
    <workbookView xWindow="-120" yWindow="-120" windowWidth="29040" windowHeight="15840" activeTab="2" xr2:uid="{00000000-000D-0000-FFFF-FFFF00000000}"/>
  </bookViews>
  <sheets>
    <sheet name="ANEXO X - Cronograma" sheetId="8" r:id="rId1"/>
    <sheet name="ANEXO XIIICurva ABC de Serviços" sheetId="3" r:id="rId2"/>
    <sheet name="ANEXO IX- CPUs" sheetId="2" r:id="rId3"/>
    <sheet name="ANEXO VIII - Orçamento Sintétic" sheetId="1" r:id="rId4"/>
    <sheet name="ANEXO XI - ENCARGOS SOCIAIS" sheetId="9" r:id="rId5"/>
    <sheet name="ANEXO XI - E. S.  Simples" sheetId="10" r:id="rId6"/>
    <sheet name="ANEXO XII - BDI" sheetId="5" r:id="rId7"/>
    <sheet name="ANEXO XIV - Matriz de riscos" sheetId="6" r:id="rId8"/>
    <sheet name="ANEXO XV - Tab. de Garantia" sheetId="7" r:id="rId9"/>
  </sheets>
  <externalReferences>
    <externalReference r:id="rId10"/>
  </externalReferences>
  <definedNames>
    <definedName name="_xlnm.Print_Area" localSheetId="3">'ANEXO VIII - Orçamento Sintétic'!$A$1:$J$143</definedName>
    <definedName name="_xlnm.Print_Area" localSheetId="5">'ANEXO XI - E. S.  Simples'!$A$1:$D$46</definedName>
    <definedName name="_xlnm.Print_Area" localSheetId="4">'ANEXO XI - ENCARGOS SOCIAIS'!$A$1:$D$46</definedName>
    <definedName name="_xlnm.Print_Area" localSheetId="6">'ANEXO XII - BDI'!$A$1:$G$42</definedName>
    <definedName name="_xlnm.Print_Area" localSheetId="7">'ANEXO XIV - Matriz de riscos'!$A$1:$E$67</definedName>
    <definedName name="_xlnm.Print_Area" localSheetId="8">'ANEXO XV - Tab. de Garantia'!$A$1:$E$35</definedName>
    <definedName name="_xlnm.Print_Titles" localSheetId="3">'[1]repeated header'!$4:$4</definedName>
    <definedName name="_xlnm.Print_Titles" localSheetId="7">'ANEXO XIV - Matriz de riscos'!$1:$9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0" l="1"/>
  <c r="C41" i="10"/>
  <c r="D34" i="10"/>
  <c r="C34" i="10"/>
  <c r="D22" i="10"/>
  <c r="D44" i="10" s="1"/>
  <c r="C22" i="10"/>
  <c r="C43" i="10" s="1"/>
  <c r="D41" i="9"/>
  <c r="C41" i="9"/>
  <c r="D34" i="9"/>
  <c r="C34" i="9"/>
  <c r="D22" i="9"/>
  <c r="C22" i="9"/>
  <c r="D43" i="10" l="1"/>
  <c r="D45" i="10" s="1"/>
  <c r="D46" i="10" s="1"/>
  <c r="C44" i="10"/>
  <c r="C45" i="10" s="1"/>
  <c r="C46" i="10" s="1"/>
  <c r="C43" i="9"/>
  <c r="D43" i="9"/>
  <c r="C44" i="9"/>
  <c r="D44" i="9"/>
  <c r="D45" i="9" l="1"/>
  <c r="D46" i="9" s="1"/>
  <c r="C45" i="9"/>
  <c r="C46" i="9" s="1"/>
  <c r="D34" i="5"/>
  <c r="D26" i="5"/>
  <c r="D41" i="5" s="1"/>
  <c r="D22" i="5"/>
</calcChain>
</file>

<file path=xl/sharedStrings.xml><?xml version="1.0" encoding="utf-8"?>
<sst xmlns="http://schemas.openxmlformats.org/spreadsheetml/2006/main" count="14871" uniqueCount="2351">
  <si>
    <t>Obra</t>
  </si>
  <si>
    <t>Bancos</t>
  </si>
  <si>
    <t>B.D.I.</t>
  </si>
  <si>
    <t>Encargos Sociais</t>
  </si>
  <si>
    <t xml:space="preserve">SINAPI - 02/2024 - Maranhão
SBC - 04/2024 - Maranhão
SICRO3 - 10/2023 - Maranhão
SICRO2 - 11/2016 - Maranhão
ORSE - 02/2024 - Sergipe
SEDOP - 02/2024 - Pará
SEINFRA - 028 - Ceará
SETOP - 10/2023 - Minas Gerais
IOPES - 01/2024 - Espírito Santo
SIURB - 07/2023 - São Paulo
SIURB INFRA - 07/2023 - São Paulo
SUDECAP - 10/2023 - Minas Gerais
CPOS/CDHU - 03/2024 - São Paulo
FDE - 01/2024 - São Paulo
AGESUL - 01/2024 - Mato Grosso do Sul
AGETOP CIVIL - 12/2023 - Goiás
AGETOP RODOVIARIA - 12/2023 - Goiás
CAEMA - 12/2019 - Maranhão
EMBASA - 01/2024 - Bahia
CAERN - 11/2023 - Rio Grande do Norte
COMPESA - 07/2023 - Pernambuco
EMOP - 03/2024 - Rio de Janeiro
DERPR - 09/2023 - Paraná
SCO - 03/2024 - Rio de Janeiro
</t>
  </si>
  <si>
    <t>25,0%</t>
  </si>
  <si>
    <t>Desonerado: embutido nos preços unitário dos insumos de mão de obra, de acordo com as bases.</t>
  </si>
  <si>
    <t>Orçamento Sintético</t>
  </si>
  <si>
    <t>Item</t>
  </si>
  <si>
    <t>Código</t>
  </si>
  <si>
    <t>Banco</t>
  </si>
  <si>
    <t>Descrição</t>
  </si>
  <si>
    <t>Und</t>
  </si>
  <si>
    <t>Quant.</t>
  </si>
  <si>
    <t>Valor Unit</t>
  </si>
  <si>
    <t>Valor Unit com BDI</t>
  </si>
  <si>
    <t>Total</t>
  </si>
  <si>
    <t>Peso (%)</t>
  </si>
  <si>
    <t xml:space="preserve"> 1 </t>
  </si>
  <si>
    <t>SERVIÇOS PRELIMINARES</t>
  </si>
  <si>
    <t xml:space="preserve"> 1.1 </t>
  </si>
  <si>
    <t xml:space="preserve"> CREA/CAU </t>
  </si>
  <si>
    <t>Próprio</t>
  </si>
  <si>
    <t>TAXA DE ANOTAÇÃO DE RESPONSABILIDADE TÉCNICA _ CREA/CAU</t>
  </si>
  <si>
    <t>UN</t>
  </si>
  <si>
    <t xml:space="preserve"> 1.2 </t>
  </si>
  <si>
    <t xml:space="preserve"> 103689 </t>
  </si>
  <si>
    <t>SINAPI</t>
  </si>
  <si>
    <t>FORNECIMENTO E INSTALAÇÃO DE PLACA DE OBRA COM CHAPA GALVANIZADA E ESTRUTURA DE MADEIRA. AF_03/2022_PS</t>
  </si>
  <si>
    <t>m²</t>
  </si>
  <si>
    <t xml:space="preserve"> 1.3 </t>
  </si>
  <si>
    <t xml:space="preserve"> 00010775 </t>
  </si>
  <si>
    <t>LOCACAO DE CONTAINER 2,30 X 6,00 M, ALT. 2,50 M, COM 1 SANITARIO, PARA ESCRITORIO, COMPLETO, SEM DIVISORIAS INTERNAS (NAO INCLUI MOBILIZACAO/DESMOBILIZACAO)</t>
  </si>
  <si>
    <t>MES</t>
  </si>
  <si>
    <t xml:space="preserve"> 1.4 </t>
  </si>
  <si>
    <t xml:space="preserve"> 00010776 </t>
  </si>
  <si>
    <t>LOCACAO DE CONTAINER 2,30 X 6,00 M, ALT. 2,50 M, PARA ESCRITORIO, SEM DIVISORIAS INTERNAS E SEM SANITARIO (NAO INCLUI MOBILIZACAO/DESMOBILIZACAO)</t>
  </si>
  <si>
    <t xml:space="preserve"> 1.5 </t>
  </si>
  <si>
    <t xml:space="preserve"> 100952 </t>
  </si>
  <si>
    <t>TRANSPORTE COM CAMINHÃO CARROCERIA COM GUINDAUTO (MUNCK),  MOMENTO MÁXIMO DE CARGA 11,7 TM, EM VIA URBANA PAVIMENTADA, DMT ATÉ 30KM (UNIDADE: TXKM). AF_07/2020</t>
  </si>
  <si>
    <t>TXKM</t>
  </si>
  <si>
    <t xml:space="preserve"> 1.6 </t>
  </si>
  <si>
    <t xml:space="preserve"> 00010777 </t>
  </si>
  <si>
    <t>LOCACAO DE CONTAINER 2,30 X 4,30 M, ALT. 2,50 M, PARA SANITARIO, COM 3 BACIAS, 4 CHUVEIROS, 1 LAVATORIO E 1 MICTORIO (NAO INCLUI MOBILIZACAO/DESMOBILIZACAO)</t>
  </si>
  <si>
    <t xml:space="preserve"> 2 </t>
  </si>
  <si>
    <t>ADMINISTRAÇÃO LOCAL E MOBILIZAÇÃO/DESMOBILIZAÇÕ</t>
  </si>
  <si>
    <t xml:space="preserve"> 2.1 </t>
  </si>
  <si>
    <t xml:space="preserve"> ADMLOCAL_1 </t>
  </si>
  <si>
    <t>ADMINISTRAÇÃO LOCAL DA OBRA</t>
  </si>
  <si>
    <t xml:space="preserve"> 2.2 </t>
  </si>
  <si>
    <t xml:space="preserve"> DESMOBILIZAÇÃO </t>
  </si>
  <si>
    <t>DESMOBILIZAÇÃO DE MAQUINAS E EQUIPAMENTOS</t>
  </si>
  <si>
    <t xml:space="preserve"> 3 </t>
  </si>
  <si>
    <t>DEMOLIÇÃO</t>
  </si>
  <si>
    <t xml:space="preserve"> 3.1 </t>
  </si>
  <si>
    <t xml:space="preserve"> 17 </t>
  </si>
  <si>
    <t>ORSE</t>
  </si>
  <si>
    <t>Demolição de reboco</t>
  </si>
  <si>
    <t xml:space="preserve"> 3.2 </t>
  </si>
  <si>
    <t xml:space="preserve"> 13.60.008 </t>
  </si>
  <si>
    <t>FDE</t>
  </si>
  <si>
    <t>RETIRADA DE PISO DE GRANITO OU MÁRMORE - 50% da área</t>
  </si>
  <si>
    <t xml:space="preserve"> 3.3 </t>
  </si>
  <si>
    <t xml:space="preserve"> 104791 </t>
  </si>
  <si>
    <t>DEMOLIÇÃO DE ARGAMASSAS, DE FORMA DE FORMA MECANIZADA COM MARTELETE, SEM REAPROVEITAMENTO. AF_09/2023</t>
  </si>
  <si>
    <t xml:space="preserve"> 3.4 </t>
  </si>
  <si>
    <t xml:space="preserve"> 135030 </t>
  </si>
  <si>
    <t>SIURB</t>
  </si>
  <si>
    <t>DEMOLIÇÃO DE RODAPÉS EM GERAL, INCLUSIVE ARGAMASSA DE ASSENTAMENTO</t>
  </si>
  <si>
    <t>M</t>
  </si>
  <si>
    <t xml:space="preserve"> 3.5 </t>
  </si>
  <si>
    <t xml:space="preserve"> 12 </t>
  </si>
  <si>
    <t>Demolição de forros</t>
  </si>
  <si>
    <t xml:space="preserve"> 3.6 </t>
  </si>
  <si>
    <t xml:space="preserve"> 3248 </t>
  </si>
  <si>
    <t>Remoção de interruptores e tomadas</t>
  </si>
  <si>
    <t>un</t>
  </si>
  <si>
    <t xml:space="preserve"> 3.7 </t>
  </si>
  <si>
    <t xml:space="preserve"> 023725 </t>
  </si>
  <si>
    <t>SBC</t>
  </si>
  <si>
    <t>REMOCAO DE ENTULHO CARGA MANUAL EM CAMINHAO BASCULANTE 6M3</t>
  </si>
  <si>
    <t>m³</t>
  </si>
  <si>
    <t xml:space="preserve"> 3.8 </t>
  </si>
  <si>
    <t xml:space="preserve"> 95875 </t>
  </si>
  <si>
    <t>TRANSPORTE COM CAMINHÃO BASCULANTE DE 10 M³, EM VIA URBANA PAVIMENTADA, DMT ATÉ 30 KM (UNIDADE: M3XKM). AF_07/2020</t>
  </si>
  <si>
    <t>M3XKM</t>
  </si>
  <si>
    <t xml:space="preserve"> 4 </t>
  </si>
  <si>
    <t>CONTRAPISO E RESVESTIMENTO DE PAREDE</t>
  </si>
  <si>
    <t xml:space="preserve"> 4.1 </t>
  </si>
  <si>
    <t xml:space="preserve"> 94438 </t>
  </si>
  <si>
    <t>(COMPOSIÇÃO REPRESENTATIVA) DO SERVIÇO DE CONTRAPISO EM ARGAMASSA TRAÇO 1:4 (CIM E AREIA), EM BETONEIRA 400 L, ESPESSURA 3 CM ÁREAS SECAS E 3 CM ÁREAS MOLHADAS, PARA EDIFICAÇÃO HABITACIONAL UNIFAMILIAR (CASA) E EDIFICAÇÃO PÚBLICA PADRÃO. AF_11/2014</t>
  </si>
  <si>
    <t xml:space="preserve"> 4.3 </t>
  </si>
  <si>
    <t xml:space="preserve"> 87879 </t>
  </si>
  <si>
    <t>CHAPISCO APLICADO EM ALVENARIAS E ESTRUTURAS DE CONCRETO INTERNAS, COM COLHER DE PEDREIRO.  ARGAMASSA TRAÇO 1:3 COM PREPARO EM BETONEIRA 400L. AF_10/2022</t>
  </si>
  <si>
    <t xml:space="preserve"> 87825 </t>
  </si>
  <si>
    <t>EMBOÇO OU MASSA ÚNICA EM ARGAMASSA TRAÇO 1:2:8, PREPARO MECÂNICO COM BETONEIRA 400 L, APLICADA MANUALMENTE NAS PAREDES INTERNAS DA SACADA, ESPESSURA DE 25 MM, SEM USO DE TELA METÁLICA DE REFORÇO CONTRA FISSURAÇÃO. AF_08/2022</t>
  </si>
  <si>
    <t xml:space="preserve"> 5 </t>
  </si>
  <si>
    <t>PAREDE, PAINEL E DIVISÓRIAS</t>
  </si>
  <si>
    <t xml:space="preserve"> 5.1 </t>
  </si>
  <si>
    <t xml:space="preserve"> 96361 </t>
  </si>
  <si>
    <t>PAREDE COM SISTEMA EM CHAPAS DE GESSO PARA DRYWALL, USO INTERNO, COM DUAS FACES SIMPLES E ESTRUTURA METÁLICA COM GUIAS DUPLAS PARA PAREDES COM ÁREA LÍQUIDA MAIOR OU IGUAL A 6 M2, COM VÃOS. AF_07/2023_PS</t>
  </si>
  <si>
    <t xml:space="preserve"> 5.2 </t>
  </si>
  <si>
    <t xml:space="preserve"> 091510 </t>
  </si>
  <si>
    <t>SEDOP</t>
  </si>
  <si>
    <t>Painel fixo em vidro temperado de 8mm</t>
  </si>
  <si>
    <t xml:space="preserve"> 6 </t>
  </si>
  <si>
    <t>RESVESTIMENTO CERÂMICO</t>
  </si>
  <si>
    <t xml:space="preserve"> 6.1 </t>
  </si>
  <si>
    <t xml:space="preserve"> 87255 </t>
  </si>
  <si>
    <t>REVESTIMENTO CERÂMICO PARA PISO COM PLACAS TIPO ESMALTADA EXTRA DE DIMENSÕES 60X60 CM APLICADA EM AMBIENTES DE ÁREA MENOR QUE 5 M2. AF_02/2023_PE</t>
  </si>
  <si>
    <t xml:space="preserve"> 6.2 </t>
  </si>
  <si>
    <t xml:space="preserve"> 11369 </t>
  </si>
  <si>
    <t>Revestimento cerâmico para  parede, 10 x 10 cm, Eliane, linha galeria branco mesh, pei - 3, aplicado com argamassa industrializada ac-ii, rejuntado, exclusive regularização de base ou emboço - Rev 01</t>
  </si>
  <si>
    <t xml:space="preserve"> 6.3 </t>
  </si>
  <si>
    <t xml:space="preserve"> 121203 </t>
  </si>
  <si>
    <t>REVESTIMENTO 7,5x7,5cm BOLD PRISMA BLUE C/COLA SOBRE EMBOCO</t>
  </si>
  <si>
    <t xml:space="preserve"> 6.4 </t>
  </si>
  <si>
    <t xml:space="preserve"> 001/2141 </t>
  </si>
  <si>
    <t>ASSENTAMENTO E REJUNTAMENTIO DE PISO GRANITO/MARMORE</t>
  </si>
  <si>
    <t xml:space="preserve"> 6.5 </t>
  </si>
  <si>
    <t xml:space="preserve"> 001/2142 </t>
  </si>
  <si>
    <t>FORNECIMENTO E INSTALAÇÃO DE RODAPÉ DE POLIESTIRENO, COM PVC, SANTA LUZIA, LINHA INOVA  REF.: 518 RP, 10 CM</t>
  </si>
  <si>
    <t>m</t>
  </si>
  <si>
    <t xml:space="preserve"> 99810 </t>
  </si>
  <si>
    <t>LIMPEZA DE PISO DE MÁRMORE/GRANITO UTILIZANDO DETERGENTE NEUTRO E ESCOVAÇÃO MANUAL. AF_04/2019</t>
  </si>
  <si>
    <t xml:space="preserve"> 7 </t>
  </si>
  <si>
    <t>ESQUADRIA</t>
  </si>
  <si>
    <t xml:space="preserve"> 7.1 </t>
  </si>
  <si>
    <t xml:space="preserve"> 90844 </t>
  </si>
  <si>
    <t>KIT DE PORTA DE MADEIRA PARA PINTURA, SEMI-OCA (LEVE OU MÉDIA), PADRÃO MÉDIO, 90X210CM, ESPESSURA DE 3,5CM, ITENS INCLUSOS: DOBRADIÇAS, MONTAGEM E INSTALAÇÃO DO BATENTE, FECHADURA COM EXECUÇÃO DO FURO - FORNECIMENTO E INSTALAÇÃO. AF_12/2019</t>
  </si>
  <si>
    <t xml:space="preserve"> 7.2 </t>
  </si>
  <si>
    <t xml:space="preserve"> 90841 </t>
  </si>
  <si>
    <t>KIT DE PORTA DE MADEIRA PARA PINTURA, SEMI-OCA (LEVE OU MÉDIA), PADRÃO MÉDIO, 60X210CM, ESPESSURA DE 3,5CM, ITENS INCLUSOS: DOBRADIÇAS, MONTAGEM E INSTALAÇÃO DO BATENTE, FECHADURA COM EXECUÇÃO DO FURO - FORNECIMENTO E INSTALAÇÃO. AF_12/2019</t>
  </si>
  <si>
    <t xml:space="preserve"> 7.3 </t>
  </si>
  <si>
    <t xml:space="preserve"> 001/2143 </t>
  </si>
  <si>
    <t>PORTA DE VIDRO TEMPERADO, DE ABRIR, DUAS FOLHAS, 1,4X2,10M, ESPESSURA 10MM, INCLUSIVE ACESSORIOS</t>
  </si>
  <si>
    <t xml:space="preserve"> 7.4 </t>
  </si>
  <si>
    <t xml:space="preserve"> 001/2144 </t>
  </si>
  <si>
    <t>PORTA DE VIDRO TEMPERADO, ESPESSURA 8MM, INCLUSIVE ACESSORIOS</t>
  </si>
  <si>
    <t xml:space="preserve"> 8 </t>
  </si>
  <si>
    <t>FORRO</t>
  </si>
  <si>
    <t xml:space="preserve"> 8.1 </t>
  </si>
  <si>
    <t xml:space="preserve"> 96114 </t>
  </si>
  <si>
    <t>FORRO EM DRYWALL, PARA AMBIENTES COMERCIAIS, INCLUSIVE ESTRUTURA BIRECIONAL DE FIXAÇÃO. AF_08/2023_PS</t>
  </si>
  <si>
    <t xml:space="preserve"> 8.2 </t>
  </si>
  <si>
    <t xml:space="preserve"> 88494 </t>
  </si>
  <si>
    <t>EMASSAMENTO COM MASSA LÁTEX, APLICAÇÃO EM TETO, UMA DEMÃO, LIXAMENTO MANUAL. AF_04/2023</t>
  </si>
  <si>
    <t xml:space="preserve"> 8.3 </t>
  </si>
  <si>
    <t xml:space="preserve"> 88488 </t>
  </si>
  <si>
    <t>PINTURA LÁTEX ACRÍLICA PREMIUM, APLICAÇÃO MANUAL EM TETO, DUAS DEMÃOS. AF_04/2023</t>
  </si>
  <si>
    <t xml:space="preserve"> 8.4 </t>
  </si>
  <si>
    <t xml:space="preserve"> 001/2077 </t>
  </si>
  <si>
    <t>FORRO DE GESSO CLEANEO PERFURADO</t>
  </si>
  <si>
    <t xml:space="preserve"> 9 </t>
  </si>
  <si>
    <t>PINTURA</t>
  </si>
  <si>
    <t xml:space="preserve"> 9.1 </t>
  </si>
  <si>
    <t xml:space="preserve"> 88411 </t>
  </si>
  <si>
    <t>APLICAÇÃO MANUAL DE FUNDO SELADOR ACRÍLICO EM PANOS COM PRESENÇA DE VÃOS DE EDIFÍCIOS DE MÚLTIPLOS PAVIMENTOS. AF_06/2014</t>
  </si>
  <si>
    <t xml:space="preserve"> 9.2 </t>
  </si>
  <si>
    <t xml:space="preserve"> 8624 </t>
  </si>
  <si>
    <t>Emassamento de superfície, com aplicação de 02 demãos de massa acrílica, lixamento e retoques - Rev 01</t>
  </si>
  <si>
    <t xml:space="preserve"> 9.3 </t>
  </si>
  <si>
    <t xml:space="preserve"> 88489 </t>
  </si>
  <si>
    <t>PINTURA LÁTEX ACRÍLICA PREMIUM, APLICAÇÃO MANUAL EM PAREDES, DUAS DEMÃOS. AF_04/2023</t>
  </si>
  <si>
    <t xml:space="preserve"> 9.5 </t>
  </si>
  <si>
    <t xml:space="preserve"> 102513 </t>
  </si>
  <si>
    <t>PINTURA DE SÍMBOLOS E TEXTOS COM TINTA ACRÍLICA, DEMARCAÇÃO COM FITA ADESIVA E APLICAÇÃO COM ROLO. AF_05/2021</t>
  </si>
  <si>
    <t xml:space="preserve"> 10 </t>
  </si>
  <si>
    <t>LOUÇAS E METAIS</t>
  </si>
  <si>
    <t xml:space="preserve"> 10.1 </t>
  </si>
  <si>
    <t xml:space="preserve"> 190318 </t>
  </si>
  <si>
    <t>CUBA DE APOIO QUADRADA 40x40 L-73.17-DECA COM COMPPLEMENTOS</t>
  </si>
  <si>
    <t xml:space="preserve"> 10.2 </t>
  </si>
  <si>
    <t xml:space="preserve"> 11747 </t>
  </si>
  <si>
    <t>Torneira para lavatório, de mesa, cromada, bica alta, ref.: Flex Plus, 1198 C21, da DECA ou similar, inclusive furo para instalação em bancada</t>
  </si>
  <si>
    <t xml:space="preserve"> 10.3 </t>
  </si>
  <si>
    <t xml:space="preserve"> 4852 </t>
  </si>
  <si>
    <t>Vaso sanitario c/caixa de descarga acoplada, linha duna CP707, acabamento CZ-87, DECA ou similar,incl. assento DECA em poliéster ou similar, conjunto de fixação DECA SP13 ou similar, anel de vedação e engate plástico</t>
  </si>
  <si>
    <t xml:space="preserve"> 11 </t>
  </si>
  <si>
    <t>INSTALAÇÕES ELETRICAS</t>
  </si>
  <si>
    <t xml:space="preserve"> 11.1 </t>
  </si>
  <si>
    <t xml:space="preserve"> 101880 </t>
  </si>
  <si>
    <t>QUADRO DE DISTRIBUIÇÃO DE ENERGIA EM CHAPA DE AÇO GALVANIZADO, DE EMBUTIR, COM BARRAMENTO TRIFÁSICO, PARA 30 DISJUNTORES DIN 150A - FORNECIMENTO E INSTALAÇÃO. AF_10/2020</t>
  </si>
  <si>
    <t xml:space="preserve"> 11.2 </t>
  </si>
  <si>
    <t xml:space="preserve"> 93667 </t>
  </si>
  <si>
    <t>DISJUNTOR TRIPOLAR TIPO DIN, CORRENTE NOMINAL DE 10A - FORNECIMENTO E INSTALAÇÃO. AF_10/2020</t>
  </si>
  <si>
    <t xml:space="preserve"> 11.3 </t>
  </si>
  <si>
    <t xml:space="preserve"> 473 </t>
  </si>
  <si>
    <t>Disjuntor termomagnetico monopolar 10 A, padrão NEMA (Americano - linha preta)</t>
  </si>
  <si>
    <t xml:space="preserve"> 11.4 </t>
  </si>
  <si>
    <t xml:space="preserve"> 8309 </t>
  </si>
  <si>
    <t>Disjuntor termomagnetico monopolar 16 A, padrão NEMA (Americano - linha preta)</t>
  </si>
  <si>
    <t xml:space="preserve"> 11.5 </t>
  </si>
  <si>
    <t xml:space="preserve"> 8417 </t>
  </si>
  <si>
    <t>Disjuntor termomagnetico monopolar 20 A, padrão DIN (Europeu - linha branca), curva C, corrente 5KA</t>
  </si>
  <si>
    <t xml:space="preserve"> 11.6 </t>
  </si>
  <si>
    <t xml:space="preserve"> 9041 </t>
  </si>
  <si>
    <t>Dispositivo de proteção contra surto de tensão DPS 60kA - 275v</t>
  </si>
  <si>
    <t xml:space="preserve"> 11.7 </t>
  </si>
  <si>
    <t xml:space="preserve"> ED-15114 </t>
  </si>
  <si>
    <t>SETOP</t>
  </si>
  <si>
    <t>DISJUNTOR DE PROTEÇÃO DIFERENCIAL RESIDUAL (DR), BIPOLAR, TIPO DIN, CORRENTE NOMINAL DE 25A, ALTA SENSIBILIDADE, CORRENTE DIFERENCIAL RESIDUAL NOMINAL COM ATUAÇÃO DE 30MA</t>
  </si>
  <si>
    <t xml:space="preserve"> 11.8 </t>
  </si>
  <si>
    <t xml:space="preserve"> 91927 </t>
  </si>
  <si>
    <t>CABO DE COBRE FLEXÍVEL ISOLADO, 2,5 MM², ANTI-CHAMA 0,6/1,0 KV, PARA CIRCUITOS TERMINAIS - FORNECIMENTO E INSTALAÇÃO. AF_03/2023</t>
  </si>
  <si>
    <t xml:space="preserve"> 11.9 </t>
  </si>
  <si>
    <t xml:space="preserve"> 91929 </t>
  </si>
  <si>
    <t>CABO DE COBRE FLEXÍVEL ISOLADO, 4 MM², ANTI-CHAMA 0,6/1,0 KV, PARA CIRCUITOS TERMINAIS - FORNECIMENTO E INSTALAÇÃO. AF_03/2023</t>
  </si>
  <si>
    <t xml:space="preserve"> 11.10 </t>
  </si>
  <si>
    <t xml:space="preserve"> 91931 </t>
  </si>
  <si>
    <t>CABO DE COBRE FLEXÍVEL ISOLADO, 6 MM², ANTI-CHAMA 0,6/1,0 KV, PARA CIRCUITOS TERMINAIS - FORNECIMENTO E INSTALAÇÃO. AF_03/2023</t>
  </si>
  <si>
    <t xml:space="preserve"> 11.11 </t>
  </si>
  <si>
    <t xml:space="preserve"> 92986 </t>
  </si>
  <si>
    <t>CABO DE COBRE FLEXÍVEL ISOLADO, 35 MM², ANTI-CHAMA 0,6/1,0 KV, PARA REDE ENTERRADA DE DISTRIBUIÇÃO DE ENERGIA ELÉTRICA - FORNECIMENTO E INSTALAÇÃO. AF_12/2021</t>
  </si>
  <si>
    <t xml:space="preserve"> 11.12 </t>
  </si>
  <si>
    <t xml:space="preserve"> 91953 </t>
  </si>
  <si>
    <t>INTERRUPTOR SIMPLES (1 MÓDULO), 10A/250V, INCLUINDO SUPORTE E PLACA - FORNECIMENTO E INSTALAÇÃO. AF_03/2023</t>
  </si>
  <si>
    <t xml:space="preserve"> 11.13 </t>
  </si>
  <si>
    <t xml:space="preserve"> 723 </t>
  </si>
  <si>
    <t>Fornecimento e instalação de saída horizontal para eletroduto 3/4" (ref. vl 33 valemam ou similar)</t>
  </si>
  <si>
    <t xml:space="preserve"> 91959 </t>
  </si>
  <si>
    <t>INTERRUPTOR SIMPLES (2 MÓDULOS), 10A/250V, INCLUINDO SUPORTE E PLACA - FORNECIMENTO E INSTALAÇÃO. AF_03/2023</t>
  </si>
  <si>
    <t xml:space="preserve"> 11.14 </t>
  </si>
  <si>
    <t xml:space="preserve"> 9985 </t>
  </si>
  <si>
    <t>Tê horizontal 38 x 38 mm para eletrocalha metálica (ref. Mopa ou similar)</t>
  </si>
  <si>
    <t xml:space="preserve"> 11.15 </t>
  </si>
  <si>
    <t xml:space="preserve"> 9539 </t>
  </si>
  <si>
    <t>Tala plana perfurada 38mm para eletrocalha metálica (ref.: mopa ou similar) - Rev 01</t>
  </si>
  <si>
    <t xml:space="preserve"> 92004 </t>
  </si>
  <si>
    <t>TOMADA MÉDIA DE EMBUTIR (2 MÓDULOS), 2P+T 10 A, INCLUINDO SUPORTE E PLACA - FORNECIMENTO E INSTALAÇÃO. AF_03/2023</t>
  </si>
  <si>
    <t xml:space="preserve"> 91993 </t>
  </si>
  <si>
    <t>TOMADA ALTA DE EMBUTIR (1 MÓDULO), 2P+T 20 A, INCLUINDO SUPORTE E PLACA - FORNECIMENTO E INSTALAÇÃO. AF_03/2023</t>
  </si>
  <si>
    <t xml:space="preserve"> 11.16 </t>
  </si>
  <si>
    <t xml:space="preserve"> C5175 </t>
  </si>
  <si>
    <t>SEINFRA</t>
  </si>
  <si>
    <t>CAIXA DE PISO 4"X2", EM ALUMÍNIO</t>
  </si>
  <si>
    <t xml:space="preserve"> 062101 </t>
  </si>
  <si>
    <t>TOMADA DE PISO COMPLETA EM CAIXA 4X2</t>
  </si>
  <si>
    <t xml:space="preserve"> 11.17 </t>
  </si>
  <si>
    <t xml:space="preserve"> 071157 </t>
  </si>
  <si>
    <t>AGETOP CIVIL</t>
  </si>
  <si>
    <t>CURVA DE 90 GRAUS AÇO GALVANIZADO DIAM. 3"</t>
  </si>
  <si>
    <t>Un</t>
  </si>
  <si>
    <t xml:space="preserve"> 11.18 </t>
  </si>
  <si>
    <t xml:space="preserve"> 055331 </t>
  </si>
  <si>
    <t>LUVA GALVANIZADA 1""</t>
  </si>
  <si>
    <t xml:space="preserve"> 11.19 </t>
  </si>
  <si>
    <t xml:space="preserve"> 055192 </t>
  </si>
  <si>
    <t>LUVA GALVANIZADA 2.1/2""</t>
  </si>
  <si>
    <t xml:space="preserve"> 11.20 </t>
  </si>
  <si>
    <t xml:space="preserve"> ED-19519 </t>
  </si>
  <si>
    <t>ELETROCALHA PERFURADA (100X50)MM EM CHAPA DE AÇO GALVANIZADO #18, COM TRATAMENTO PRÉ-ZINCADO, INCLUSIVE TAMPA DE ENCAIXE, FIXAÇÃO SUPERIOR, CONEXÕES E ACESSÓRIOS</t>
  </si>
  <si>
    <t xml:space="preserve"> 11.21 </t>
  </si>
  <si>
    <t xml:space="preserve"> 171147 </t>
  </si>
  <si>
    <t>Braçadeira tipo cunha c/ parafuso</t>
  </si>
  <si>
    <t xml:space="preserve"> 38.07.340 </t>
  </si>
  <si>
    <t>CPOS/CDHU</t>
  </si>
  <si>
    <t>Perfilado liso 38 x 38 mm - com acessórios</t>
  </si>
  <si>
    <t xml:space="preserve"> 11.22 </t>
  </si>
  <si>
    <t xml:space="preserve"> 067004 </t>
  </si>
  <si>
    <t>ELETRODUTO GALVANIZADO 3/4""</t>
  </si>
  <si>
    <t xml:space="preserve"> 9526 </t>
  </si>
  <si>
    <t>Gancho curto para perfilado, ( ref.: Mopa ou similar)</t>
  </si>
  <si>
    <t xml:space="preserve"> 11.24 </t>
  </si>
  <si>
    <t xml:space="preserve"> 9627 </t>
  </si>
  <si>
    <t>Luminária pendente, linha alkes, ref. 20847, da Stilo clean ou similar</t>
  </si>
  <si>
    <t xml:space="preserve"> 11.25 </t>
  </si>
  <si>
    <t xml:space="preserve"> 060812 </t>
  </si>
  <si>
    <t>LUMINARIA PENDENTE RETANGULAR 142 70X30cm PANTOJA&amp;CARMONA</t>
  </si>
  <si>
    <t xml:space="preserve"> 11.26 </t>
  </si>
  <si>
    <t xml:space="preserve"> 11951 </t>
  </si>
  <si>
    <t>Luminária tipo spot de embutir ER06 Abalux ou similar, aluminio branco, 4x50w, para lâmpada halógêna ou dicróica</t>
  </si>
  <si>
    <t xml:space="preserve"> 11.27 </t>
  </si>
  <si>
    <t xml:space="preserve"> 1201001001 </t>
  </si>
  <si>
    <t>AGESUL</t>
  </si>
  <si>
    <t>LUMINARIA TIPO PLAFON COM PAINEL LED, 30X30CM, EMBUTIR, POTENCIA DE 24W, 4000K, LUZ NEUTRA, ELGIN OU SIMILAR - FORNECIMENTO E INSTALACAO</t>
  </si>
  <si>
    <t xml:space="preserve"> 11.28 </t>
  </si>
  <si>
    <t xml:space="preserve"> 071647 </t>
  </si>
  <si>
    <t>LUMINÁRIA PLAFON LED QUADRADA DE EMBUTIR, 18W, 20X20 CM (MEDIDAS APROXIMADAS) - INCLUSO CORTE NO FORRO</t>
  </si>
  <si>
    <t xml:space="preserve"> 11.29 </t>
  </si>
  <si>
    <t xml:space="preserve"> 001/2146 </t>
  </si>
  <si>
    <t>LUMINÁRIA PLAFON LED QUADRADA DE EMBUTIR, 18W, 20X20 CM (MEDIDAS APROXIMADAS) - INCLUSO CORTE NO FORRO, LÂMPADA DE LUZ NEUTRA, ELGIN OU SIMILAR</t>
  </si>
  <si>
    <t xml:space="preserve"> 11.30 </t>
  </si>
  <si>
    <t xml:space="preserve"> ED-49293 </t>
  </si>
  <si>
    <t>DISJUNTOR TRIPOLAR TERMOMAGNÉTICO 5KA, DE 100A</t>
  </si>
  <si>
    <t xml:space="preserve"> 11.31 </t>
  </si>
  <si>
    <t xml:space="preserve"> 9004 </t>
  </si>
  <si>
    <t>Disjuntor termomagnetico tripolar  80 A, padrão DIN (Europeu - linha branca), curva C, 5KA</t>
  </si>
  <si>
    <t>INSTALAÇÕES HIDROSSANITARIAS</t>
  </si>
  <si>
    <t xml:space="preserve"> 12.1 </t>
  </si>
  <si>
    <t xml:space="preserve"> 1204 </t>
  </si>
  <si>
    <t>Revisão de ponto de água tipo 1</t>
  </si>
  <si>
    <t xml:space="preserve"> 12.2 </t>
  </si>
  <si>
    <t xml:space="preserve"> 1680 </t>
  </si>
  <si>
    <t>Revisão de ponto de esgoto tipo 1</t>
  </si>
  <si>
    <t xml:space="preserve"> 12.3 </t>
  </si>
  <si>
    <t xml:space="preserve"> 1701 </t>
  </si>
  <si>
    <t>Ralo seco em pvc 100 x 100 x 53 mm, p/ terraço, com grelha quadrada pvc acabamento cromado</t>
  </si>
  <si>
    <t xml:space="preserve"> 13 </t>
  </si>
  <si>
    <t>CABEAMENTO ESTRUTURADO</t>
  </si>
  <si>
    <t xml:space="preserve"> 13.1 </t>
  </si>
  <si>
    <t xml:space="preserve"> 160811 </t>
  </si>
  <si>
    <t>IOPES</t>
  </si>
  <si>
    <t>Fornecimento e instalação de Mini Rack de Parede Padrão 19" - 12 U´s x 570mm</t>
  </si>
  <si>
    <t>und</t>
  </si>
  <si>
    <t xml:space="preserve"> 13.2 </t>
  </si>
  <si>
    <t xml:space="preserve"> 12937 </t>
  </si>
  <si>
    <t>Tomada dupla para lógica no piso, metal, RJ45</t>
  </si>
  <si>
    <t xml:space="preserve"> 13.3 </t>
  </si>
  <si>
    <t xml:space="preserve"> 7164 </t>
  </si>
  <si>
    <t>Fornecimento e instalação de conector rj 45 fêmea cat 6 (krone ou similar)</t>
  </si>
  <si>
    <t xml:space="preserve"> 13.4 </t>
  </si>
  <si>
    <t xml:space="preserve"> 13766 </t>
  </si>
  <si>
    <t>Bandeja Fixa P/Rack 19" X 500 mm</t>
  </si>
  <si>
    <t xml:space="preserve"> 13.5 </t>
  </si>
  <si>
    <t xml:space="preserve"> ED-48375 </t>
  </si>
  <si>
    <t>RÉGUA COM 8 TOMADAS (2P+T), PARA FIXAÇÃO NO RACK DE 19" (1U)</t>
  </si>
  <si>
    <t xml:space="preserve"> 13.6 </t>
  </si>
  <si>
    <t xml:space="preserve"> 10249 </t>
  </si>
  <si>
    <t>Conector de fibra ótica do tipo SC, compatível com especificações da norma ANSI/EIA/TIA-568-C.X e IEC 61.754-4 (tipo SC), compativel com fibra ótica multimodo 50/125 fÊm</t>
  </si>
  <si>
    <t xml:space="preserve"> 13.7 </t>
  </si>
  <si>
    <t xml:space="preserve"> 059251 </t>
  </si>
  <si>
    <t>DISTRIBUIDOR INTERNO OPTICO DIO 24 FIBRAS</t>
  </si>
  <si>
    <t xml:space="preserve"> 13.8 </t>
  </si>
  <si>
    <t xml:space="preserve"> 69.20.180 </t>
  </si>
  <si>
    <t>Cordão óptico duplex, multimodo com conector LC/LC - 2,5 m</t>
  </si>
  <si>
    <t xml:space="preserve"> 13.9 </t>
  </si>
  <si>
    <t xml:space="preserve"> 7138 </t>
  </si>
  <si>
    <t>Fornecimento e lançamento de cabo utp 4 pares cat 6</t>
  </si>
  <si>
    <t xml:space="preserve"> 13.10 </t>
  </si>
  <si>
    <t xml:space="preserve"> 2001 </t>
  </si>
  <si>
    <t>Saída horizontal para eletroduto 1" (ref. vl 33 valemam ou similar)</t>
  </si>
  <si>
    <t xml:space="preserve"> 13.11 </t>
  </si>
  <si>
    <t xml:space="preserve"> P.04.000.062251 </t>
  </si>
  <si>
    <t>Saída lateral de eletrocalha para eletroduto de 1´</t>
  </si>
  <si>
    <t xml:space="preserve"> 13.12 </t>
  </si>
  <si>
    <t xml:space="preserve"> 061108 </t>
  </si>
  <si>
    <t>ELETROCALHA PERFURADA TIPO ""U"" 100X100 CHAPA 22 SEM TAMPA</t>
  </si>
  <si>
    <t xml:space="preserve"> 13.13 </t>
  </si>
  <si>
    <t xml:space="preserve"> 12488 </t>
  </si>
  <si>
    <t>Suporte vertical 150 x 150 mm para fixação de eletrocalha metálica (ref.: mopa ou similar)</t>
  </si>
  <si>
    <t xml:space="preserve"> 13.14 </t>
  </si>
  <si>
    <t xml:space="preserve"> 9519 </t>
  </si>
  <si>
    <t>Tala plana perfurada 100mm para eletrocalha metálica (ref.: mopa ou similar) - Rev 01</t>
  </si>
  <si>
    <t xml:space="preserve"> 13.15 </t>
  </si>
  <si>
    <t xml:space="preserve"> 13.16 </t>
  </si>
  <si>
    <t xml:space="preserve"> ED-49309 </t>
  </si>
  <si>
    <t>ELETRODUTO DE PVC RÍGIDO ROSCÁVEL, DN 25 MM (1"), INCLUSIVE CONEXÕES, SUPORTES E FIXAÇÃO</t>
  </si>
  <si>
    <t xml:space="preserve"> 13.17 </t>
  </si>
  <si>
    <t xml:space="preserve"> ED-49308 </t>
  </si>
  <si>
    <t>ELETRODUTO DE PVC RÍGIDO ROSCÁVEL, DN 20 MM (3/4"), INCLUSIVE CONEXÕES, SUPORTES E FIXAÇÃO</t>
  </si>
  <si>
    <t xml:space="preserve"> 13.18 </t>
  </si>
  <si>
    <t xml:space="preserve"> 91941 </t>
  </si>
  <si>
    <t>CAIXA RETANGULAR 4" X 2" BAIXA (0,30 M DO PISO), PVC, INSTALADA EM PAREDE - FORNECIMENTO E INSTALAÇÃO. AF_03/2023</t>
  </si>
  <si>
    <t xml:space="preserve"> 13.19 </t>
  </si>
  <si>
    <t xml:space="preserve"> 91944 </t>
  </si>
  <si>
    <t>CAIXA RETANGULAR 4" X 4" BAIXA (0,30 M DO PISO), PVC, INSTALADA EM PAREDE - FORNECIMENTO E INSTALAÇÃO. AF_03/2023</t>
  </si>
  <si>
    <t xml:space="preserve"> 13.20 </t>
  </si>
  <si>
    <t xml:space="preserve"> 91936 </t>
  </si>
  <si>
    <t>CAIXA OCTOGONAL 4" X 4", PVC, INSTALADA EM LAJE - FORNECIMENTO E INSTALAÇÃO. AF_03/2023</t>
  </si>
  <si>
    <t xml:space="preserve"> 13.21 </t>
  </si>
  <si>
    <t xml:space="preserve"> 705 </t>
  </si>
  <si>
    <t>Fornecimento e instalação de caixa de alumínio para piso 4" x 4"</t>
  </si>
  <si>
    <t xml:space="preserve"> 059563 </t>
  </si>
  <si>
    <t>CABO DE FIBRA OPTICA 4 FIBRAS - PADRAO MULTIMODO</t>
  </si>
  <si>
    <t xml:space="preserve"> 14 </t>
  </si>
  <si>
    <t>CLIMATIZAÇÃO</t>
  </si>
  <si>
    <t xml:space="preserve"> 14.1 </t>
  </si>
  <si>
    <t xml:space="preserve"> 022325 </t>
  </si>
  <si>
    <t>RETIRADA APARELHO AR CONDICIONADO DE JANELA</t>
  </si>
  <si>
    <t xml:space="preserve"> 14.3 </t>
  </si>
  <si>
    <t xml:space="preserve"> 9838 </t>
  </si>
  <si>
    <t>Fornecimento  e instalação de tubo esponjoso d=3/4"</t>
  </si>
  <si>
    <t xml:space="preserve"> 14.4 </t>
  </si>
  <si>
    <t xml:space="preserve"> 97328 </t>
  </si>
  <si>
    <t>TUBO EM COBRE FLEXÍVEL, DN 3/8", COM ISOLAMENTO, INSTALADO EM RAMAL DE ALIMENTAÇÃO DE AR CONDICIONADO COM CONDENSADORA INDIVIDUAL  FORNECIMENTO E INSTALAÇÃO. AF_12/2015</t>
  </si>
  <si>
    <t xml:space="preserve"> 103276 </t>
  </si>
  <si>
    <t>AR CONDICIONADO SPLIT ON/OFF, CASSETE (TETO), 60000 BTU/H, CICLO QUENTE/FRIO - FORNECIMENTO E INSTALAÇÃO. AF_11/2021_PE</t>
  </si>
  <si>
    <t xml:space="preserve"> 14.5 </t>
  </si>
  <si>
    <t xml:space="preserve"> 103272 </t>
  </si>
  <si>
    <t>AR CONDICIONADO SPLIT ON/OFF, CASSETE (TETO), 36000 BTU/H, CICLO QUENTE/FRIO - FORNECIMENTO E INSTALAÇÃO. AF_11/2021_PE</t>
  </si>
  <si>
    <t xml:space="preserve"> 103268 </t>
  </si>
  <si>
    <t>AR CONDICIONADO SPLIT ON/OFF, CASSETE (TETO), 18000 BTU/H, CICLO QUENTE/FRIO - FORNECIMENTO E INSTALAÇÃO. AF_11/2021_PE</t>
  </si>
  <si>
    <t xml:space="preserve"> 103247 </t>
  </si>
  <si>
    <t>AR CONDICIONADO SPLIT INVERTER, HI-WALL (PAREDE), 12000 BTU/H, CICLO FRIO - FORNECIMENTO E INSTALAÇÃO. AF_11/2021_PE</t>
  </si>
  <si>
    <t xml:space="preserve"> 14.6 </t>
  </si>
  <si>
    <t xml:space="preserve"> 103291 </t>
  </si>
  <si>
    <t>TUBO EM COBRE FLEXÍVEL, DN 1/2", COM ISOLAMENTO, INSTALADO EM FORRO, PARA RAMAL DE ALIMENTAÇÃO DE AR CONDICIONADO, INCLUSO FIXADOR. AF_11/2021</t>
  </si>
  <si>
    <t xml:space="preserve"> 14.7 </t>
  </si>
  <si>
    <t xml:space="preserve"> 103289 </t>
  </si>
  <si>
    <t>TUBO EM COBRE FLEXÍVEL, DN 1/4", COM ISOLAMENTO, INSTALADO EM FORRO, PARA RAMAL DE ALIMENTAÇÃO DE AR CONDICIONADO, INCLUSO FIXADOR. AF_11/2021</t>
  </si>
  <si>
    <t xml:space="preserve"> 14.8 </t>
  </si>
  <si>
    <t xml:space="preserve"> 103290 </t>
  </si>
  <si>
    <t>TUBO EM COBRE FLEXÍVEL, DN 3/8", COM ISOLAMENTO, INSTALADO EM FORRO, PARA RAMAL DE ALIMENTAÇÃO DE AR CONDICIONADO, INCLUSO FIXADOR. AF_11/2021</t>
  </si>
  <si>
    <t xml:space="preserve"> 14.9 </t>
  </si>
  <si>
    <t xml:space="preserve"> 161006 </t>
  </si>
  <si>
    <t>Tubo de cobre com isolamento térmico - ø 7/8" esp. 9mm</t>
  </si>
  <si>
    <t xml:space="preserve"> 14.10 </t>
  </si>
  <si>
    <t xml:space="preserve"> 161005 </t>
  </si>
  <si>
    <t>Tubo de cobre com isolamento térmico - ø 3/4" esp. 9mm</t>
  </si>
  <si>
    <t xml:space="preserve"> 14.11 </t>
  </si>
  <si>
    <t xml:space="preserve"> 4180 </t>
  </si>
  <si>
    <t>Cabo de cobre PP Cordplast 3 x 4.0 mm2, 450/750v - fornecimento</t>
  </si>
  <si>
    <t xml:space="preserve"> 14.12 </t>
  </si>
  <si>
    <t xml:space="preserve"> 4179 </t>
  </si>
  <si>
    <t>Cabo de cobre PP Cordplast 3 x 2,5 mm2, 450/750v - fornecimento</t>
  </si>
  <si>
    <t xml:space="preserve"> 14.14 </t>
  </si>
  <si>
    <t xml:space="preserve"> 1303 </t>
  </si>
  <si>
    <t>Luva de pvc rígido roscável  diâm = 3/4"</t>
  </si>
  <si>
    <t xml:space="preserve"> 89865 </t>
  </si>
  <si>
    <t>TUBO, PVC, SOLDÁVEL, DN 25MM, INSTALADO EM DRENO DE AR-CONDICIONADO - FORNECIMENTO E INSTALAÇÃO. AF_08/2022</t>
  </si>
  <si>
    <t xml:space="preserve"> 15 </t>
  </si>
  <si>
    <t>LIMPEZA FINAL DE OBRA</t>
  </si>
  <si>
    <t xml:space="preserve"> 15.1 </t>
  </si>
  <si>
    <t xml:space="preserve"> 2450 </t>
  </si>
  <si>
    <t>Limpeza geral</t>
  </si>
  <si>
    <t>Total sem BDI</t>
  </si>
  <si>
    <t>Total do BDI</t>
  </si>
  <si>
    <t>Total Geral</t>
  </si>
  <si>
    <t>Reforma no 1º andar no Espaço Multifuncional lado B</t>
  </si>
  <si>
    <t>Composições Analíticas com Preço Unitário</t>
  </si>
  <si>
    <t>Composições Principais</t>
  </si>
  <si>
    <t>Tipo</t>
  </si>
  <si>
    <t>Composição</t>
  </si>
  <si>
    <t>SERP - SERVIÇOS PRELIMINARES</t>
  </si>
  <si>
    <t>Insumo</t>
  </si>
  <si>
    <t xml:space="preserve"> 00000005 </t>
  </si>
  <si>
    <t>TAXA DE RESPONSABILIDADE TÉCNICA</t>
  </si>
  <si>
    <t>Taxas</t>
  </si>
  <si>
    <t>UND</t>
  </si>
  <si>
    <t>MO sem LS =&gt;</t>
  </si>
  <si>
    <t>LS =&gt;</t>
  </si>
  <si>
    <t>MO com LS =&gt;</t>
  </si>
  <si>
    <t>Valor do BDI =&gt;</t>
  </si>
  <si>
    <t>Valor com BDI =&gt;</t>
  </si>
  <si>
    <t>PAVI - PAVIMENTAÇÃO</t>
  </si>
  <si>
    <t>Composição Auxiliar</t>
  </si>
  <si>
    <t xml:space="preserve"> 102234 </t>
  </si>
  <si>
    <t>PINTURA IMUNIZANTE PARA MADEIRA, 2 DEMÃOS. AF_01/2021</t>
  </si>
  <si>
    <t>PINT - PINTURAS</t>
  </si>
  <si>
    <t xml:space="preserve"> 88262 </t>
  </si>
  <si>
    <t>CARPINTEIRO DE FORMAS COM ENCARGOS COMPLEMENTARES</t>
  </si>
  <si>
    <t>SEDI - SERVIÇOS DIVERSOS</t>
  </si>
  <si>
    <t>H</t>
  </si>
  <si>
    <t xml:space="preserve"> 88316 </t>
  </si>
  <si>
    <t>SERVENTE COM ENCARGOS COMPLEMENTARES</t>
  </si>
  <si>
    <t xml:space="preserve"> 00004509 </t>
  </si>
  <si>
    <t>SARRAFO *2,5 X 10* CM EM PINUS, MISTA OU EQUIVALENTE DA REGIAO - BRUTA</t>
  </si>
  <si>
    <t>Material</t>
  </si>
  <si>
    <t xml:space="preserve"> 00004813 </t>
  </si>
  <si>
    <t>PLACA DE OBRA (PARA CONSTRUCAO CIVIL) EM CHAPA GALVANIZADA *N. 22*, ADESIVADA, DE *2,4 X 1,2* M (SEM POSTES PARA FIXACAO)</t>
  </si>
  <si>
    <t xml:space="preserve"> 00005065 </t>
  </si>
  <si>
    <t>PREGO DE ACO POLIDO COM CABECA 10 X 10 (7/8 X 17)</t>
  </si>
  <si>
    <t>KG</t>
  </si>
  <si>
    <t xml:space="preserve"> 00005069 </t>
  </si>
  <si>
    <t>PREGO DE ACO POLIDO COM CABECA 17 X 27 (2 1/2 X 11)</t>
  </si>
  <si>
    <t>TRAN - TRANSPORTES, CARGAS E DESCARGAS</t>
  </si>
  <si>
    <t xml:space="preserve"> 5928 </t>
  </si>
  <si>
    <t>GUINDAUTO HIDRÁULICO, CAPACIDADE MÁXIMA DE CARGA 6200 KG, MOMENTO MÁXIMO DE CARGA 11,7 TM, ALCANCE MÁXIMO HORIZONTAL 9,70 M, INCLUSIVE CAMINHÃO TOCO PBT 16.000 KG, POTÊNCIA DE 189 CV - CHP DIURNO. AF_06/2014</t>
  </si>
  <si>
    <t>CHOR - CUSTOS HORÁRIOS DE MÁQUINAS E EQUIPAMENTOS</t>
  </si>
  <si>
    <t>CHP</t>
  </si>
  <si>
    <t xml:space="preserve"> 5930 </t>
  </si>
  <si>
    <t>GUINDAUTO HIDRÁULICO, CAPACIDADE MÁXIMA DE CARGA 6200 KG, MOMENTO MÁXIMO DE CARGA 11,7 TM, ALCANCE MÁXIMO HORIZONTAL 9,70 M, INCLUSIVE CAMINHÃO TOCO PBT 16.000 KG, POTÊNCIA DE 189 CV - CHI DIURNO. AF_06/2014</t>
  </si>
  <si>
    <t>CHI</t>
  </si>
  <si>
    <t>SERT - SERVIÇOS TÉCNICOS</t>
  </si>
  <si>
    <t xml:space="preserve"> 93572 </t>
  </si>
  <si>
    <t>ENCARREGADO GERAL DE OBRAS COM ENCARGOS COMPLEMENTARES</t>
  </si>
  <si>
    <t xml:space="preserve"> 90778 </t>
  </si>
  <si>
    <t>ENGENHEIRO CIVIL DE OBRA PLENO COM ENCARGOS COMPLEMENTARES</t>
  </si>
  <si>
    <t>SEES - SERVIÇOS ESPECIAIS</t>
  </si>
  <si>
    <t xml:space="preserve"> 90776 </t>
  </si>
  <si>
    <t>ENCARREGADO GERAL COM ENCARGOS COMPLEMENTARES</t>
  </si>
  <si>
    <t xml:space="preserve"> 93281 </t>
  </si>
  <si>
    <t>GUINCHO ELÉTRICO DE COLUNA, CAPACIDADE 400 KG, COM MOTO FREIO, MOTOR TRIFÁSICO DE 1,25 CV - CHP DIURNO. AF_03/2016</t>
  </si>
  <si>
    <t xml:space="preserve"> 88295 </t>
  </si>
  <si>
    <t>OPERADOR DE GUINCHO COM ENCARGOS COMPLEMENTARES</t>
  </si>
  <si>
    <t>Demolições / Remoções</t>
  </si>
  <si>
    <t xml:space="preserve"> 10549 </t>
  </si>
  <si>
    <t>Encargos Complementares - Servente</t>
  </si>
  <si>
    <t>Provisórios</t>
  </si>
  <si>
    <t>h</t>
  </si>
  <si>
    <t xml:space="preserve"> 00006111/SINAPI </t>
  </si>
  <si>
    <t>Servente de obras (horista)</t>
  </si>
  <si>
    <t>Mão de Obra</t>
  </si>
  <si>
    <t>Retiradas</t>
  </si>
  <si>
    <t xml:space="preserve"> 1.01.46 </t>
  </si>
  <si>
    <t>SERVENTE</t>
  </si>
  <si>
    <t xml:space="preserve"> 102274 </t>
  </si>
  <si>
    <t>MARTELO DEMOLIDOR ELÉTRICO, COM POTÊNCIA DE 2.000 W, 1.000 IMPACTOS POR MINUTO, PESO DE 30 KG -  CHI DIURNO. AF_01/2021</t>
  </si>
  <si>
    <t xml:space="preserve"> 102275 </t>
  </si>
  <si>
    <t>MARTELO DEMOLIDOR ELÉTRICO, COM POTÊNCIA DE 2.000 W, 1.000 IMPACTOS POR MINUTO, PESO DE 30 KG - CHP DIURNO. AF_01/2021</t>
  </si>
  <si>
    <t xml:space="preserve"> 88309 </t>
  </si>
  <si>
    <t>PEDREIRO COM ENCARGOS COMPLEMENTARES</t>
  </si>
  <si>
    <t>Edificações</t>
  </si>
  <si>
    <t xml:space="preserve"> 2020 </t>
  </si>
  <si>
    <t>PEDREIRO (SGSP)</t>
  </si>
  <si>
    <t xml:space="preserve"> 2099 </t>
  </si>
  <si>
    <t>SERVENTE (SGSP)</t>
  </si>
  <si>
    <t xml:space="preserve"> 10551 </t>
  </si>
  <si>
    <t>Encargos Complementares - Carpinteiro</t>
  </si>
  <si>
    <t xml:space="preserve"> 00001213/SINAPI </t>
  </si>
  <si>
    <t>Carpinteiro de formas (horista)</t>
  </si>
  <si>
    <t>Conversão InfoWOrca</t>
  </si>
  <si>
    <t xml:space="preserve"> 10552 </t>
  </si>
  <si>
    <t>Encargos Complementares - Eletricista</t>
  </si>
  <si>
    <t xml:space="preserve"> 00002436/SINAPI </t>
  </si>
  <si>
    <t>Eletricista (horista)</t>
  </si>
  <si>
    <t>REFORMA E RECONSTRUCAO</t>
  </si>
  <si>
    <t xml:space="preserve"> 032081 </t>
  </si>
  <si>
    <t>CAMINHAO BASC.MERCEDES LK 620/42 6,0m3 200CV</t>
  </si>
  <si>
    <t xml:space="preserve"> 099900 </t>
  </si>
  <si>
    <t xml:space="preserve"> 91386 </t>
  </si>
  <si>
    <t>CAMINHÃO BASCULANTE 10 M3, TRUCADO CABINE SIMPLES, PESO BRUTO TOTAL 23.000 KG, CARGA ÚTIL MÁXIMA 15.935 KG, DISTÂNCIA ENTRE EIXOS 4,80 M, POTÊNCIA 230 CV INCLUSIVE CAÇAMBA METÁLICA - CHP DIURNO. AF_06/2014</t>
  </si>
  <si>
    <t xml:space="preserve"> 91387 </t>
  </si>
  <si>
    <t>CAMINHÃO BASCULANTE 10 M3, TRUCADO CABINE SIMPLES, PESO BRUTO TOTAL 23.000 KG, CARGA ÚTIL MÁXIMA 15.935 KG, DISTÂNCIA ENTRE EIXOS 4,80 M, POTÊNCIA 230 CV INCLUSIVE CAÇAMBA METÁLICA - CHI DIURNO. AF_06/2014</t>
  </si>
  <si>
    <t>PISO - PISOS</t>
  </si>
  <si>
    <t xml:space="preserve"> 87630 </t>
  </si>
  <si>
    <t>CONTRAPISO EM ARGAMASSA TRAÇO 1:4 (CIMENTO E AREIA), PREPARO MECÂNICO COM BETONEIRA 400 L, APLICADO EM ÁREAS SECAS SOBRE LAJE, ADERIDO, ACABAMENTO NÃO REFORÇADO, ESPESSURA 3CM. AF_07/2021</t>
  </si>
  <si>
    <t xml:space="preserve"> 87745 </t>
  </si>
  <si>
    <t>CONTRAPISO EM ARGAMASSA TRAÇO 1:4 (CIMENTO E AREIA), PREPARO MECÂNICO COM BETONEIRA 400 L, APLICADO EM ÁREAS MOLHADAS SOBRE LAJE, ADERIDO, ACABAMENTO NÃO REFORÇADO, ESPESSURA 3CM. AF_07/2021</t>
  </si>
  <si>
    <t xml:space="preserve"> 87755 </t>
  </si>
  <si>
    <t>CONTRAPISO EM ARGAMASSA TRAÇO 1:4 (CIMENTO E AREIA), PREPARO MECÂNICO COM BETONEIRA 400 L, APLICADO EM ÁREAS MOLHADAS SOBRE IMPERMEABILIZAÇÃO, ACABAMENTO NÃO REFORÇADO, ESPESSURA 3CM. AF_07/2021</t>
  </si>
  <si>
    <t>REVE - REVESTIMENTO E TRATAMENTO DE SUPERFÍCIES</t>
  </si>
  <si>
    <t xml:space="preserve"> 87313 </t>
  </si>
  <si>
    <t>ARGAMASSA TRAÇO 1:3 (EM VOLUME DE CIMENTO E AREIA GROSSA ÚMIDA) PARA CHAPISCO CONVENCIONAL, PREPARO MECÂNICO COM BETONEIRA 400 L. AF_08/2019</t>
  </si>
  <si>
    <t xml:space="preserve"> 87292 </t>
  </si>
  <si>
    <t>ARGAMASSA TRAÇO 1:2:8 (EM VOLUME DE CIMENTO, CAL E AREIA MÉDIA ÚMIDA) PARA EMBOÇO/MASSA ÚNICA/ASSENTAMENTO DE ALVENARIA DE VEDAÇÃO, PREPARO MECÂNICO COM BETONEIRA 400 L. AF_08/2019</t>
  </si>
  <si>
    <t>PARE - PAREDES/PAINEIS</t>
  </si>
  <si>
    <t xml:space="preserve"> 88278 </t>
  </si>
  <si>
    <t>MONTADOR DE ESTRUTURA METÁLICA COM ENCARGOS COMPLEMENTARES</t>
  </si>
  <si>
    <t xml:space="preserve"> 00037586 </t>
  </si>
  <si>
    <t>PINO DE ACO COM ARRUELA CONICA, DIAMETRO ARRUELA = *23* MM E COMP HASTE = *27* MM (ACAO INDIRETA)</t>
  </si>
  <si>
    <t>CENTO</t>
  </si>
  <si>
    <t xml:space="preserve"> 00039413 </t>
  </si>
  <si>
    <t>PLACA / CHAPA DE GESSO ACARTONADO, STANDARD (ST), COR BRANCA, E = 12,5 MM, 1200 X 2400 MM (L X C)</t>
  </si>
  <si>
    <t xml:space="preserve"> 00039419 </t>
  </si>
  <si>
    <t>PERFIL GUIA, FORMATO U, EM ACO ZINCADO, PARA ESTRUTURA PAREDE DRYWALL, E = 0,5 MM, 70 X 3000 MM (L X C)</t>
  </si>
  <si>
    <t xml:space="preserve"> 00039422 </t>
  </si>
  <si>
    <t>PERFIL MONTANTE, FORMATO C, EM ACO ZINCADO, PARA ESTRUTURA PAREDE DRYWALL, E = 0,5 MM, 70 X 3000 MM (L X C)</t>
  </si>
  <si>
    <t xml:space="preserve"> 00039431 </t>
  </si>
  <si>
    <t>FITA DE PAPEL MICROPERFURADO, 50 X 150 MM, PARA TRATAMENTO DE JUNTAS DE CHAPA DE GESSO PARA DRYWALL</t>
  </si>
  <si>
    <t xml:space="preserve"> 00039432 </t>
  </si>
  <si>
    <t>FITA DE PAPEL REFORCADA COM LAMINA DE METAL PARA REFORCO DE CANTOS DE CHAPA DE GESSO PARA DRYWALL</t>
  </si>
  <si>
    <t xml:space="preserve"> 00039434 </t>
  </si>
  <si>
    <t>MASSA DE REJUNTE EM PO PARA DRYWALL, A BASE DE GESSO, SECAGEM RAPIDA, PARA TRATAMENTO DE JUNTAS DE CHAPA DE GESSO (NECESSITA ADICAO DE AGUA)</t>
  </si>
  <si>
    <t xml:space="preserve"> 00039435 </t>
  </si>
  <si>
    <t>PARAFUSO DRY WALL, EM ACO FOSFATIZADO, CABECA TROMBETA E PONTA AGULHA (TA), COMPRIMENTO 25 MM</t>
  </si>
  <si>
    <t xml:space="preserve"> 00039443 </t>
  </si>
  <si>
    <t>PARAFUSO DRY WALL, EM ACO ZINCADO, CABECA LENTILHA E PONTA BROCA (LB), LARGURA 4,2 MM, COMPRIMENTO 13 MM</t>
  </si>
  <si>
    <t/>
  </si>
  <si>
    <t xml:space="preserve"> 280003 </t>
  </si>
  <si>
    <t>AJUDANTE DE MONTADOR COM ENCARGOS COMPLEMENTARES</t>
  </si>
  <si>
    <t xml:space="preserve"> 280020 </t>
  </si>
  <si>
    <t>MONTADOR COM ENCARGOS COMPLEMENTARES</t>
  </si>
  <si>
    <t xml:space="preserve"> D00394 </t>
  </si>
  <si>
    <t>Vidro temperado incolor e=8mm (com ferragens)</t>
  </si>
  <si>
    <t xml:space="preserve"> D00472 </t>
  </si>
  <si>
    <t>Ferragens para painel fixo de vidro</t>
  </si>
  <si>
    <t>CJ</t>
  </si>
  <si>
    <t xml:space="preserve"> 88256 </t>
  </si>
  <si>
    <t>AZULEJISTA OU LADRILHISTA COM ENCARGOS COMPLEMENTARES</t>
  </si>
  <si>
    <t xml:space="preserve"> 00001292 </t>
  </si>
  <si>
    <t>PISO EM CERAMICA ESMALTADA EXTRA, COR LISA, PEI MAIOR OU IGUAL A 4, FORMATO MAIOR QUE 2025 CM2</t>
  </si>
  <si>
    <t xml:space="preserve"> 00001381 </t>
  </si>
  <si>
    <t>ARGAMASSA COLANTE AC I PARA CERAMICAS</t>
  </si>
  <si>
    <t xml:space="preserve"> 00034357 </t>
  </si>
  <si>
    <t>REJUNTE CIMENTICIO, QUALQUER COR</t>
  </si>
  <si>
    <t>Azulejos e Cerâmicas</t>
  </si>
  <si>
    <t xml:space="preserve"> 3407 </t>
  </si>
  <si>
    <t>Argamassa industrializada AC-II, Votomassa ou similar</t>
  </si>
  <si>
    <t>Argamassas</t>
  </si>
  <si>
    <t>kg</t>
  </si>
  <si>
    <t xml:space="preserve"> 10550 </t>
  </si>
  <si>
    <t>Encargos Complementares - Pedreiro</t>
  </si>
  <si>
    <t xml:space="preserve"> 2540 </t>
  </si>
  <si>
    <t>Rejunte colorido flexivel  para revestimentos cerâmicos</t>
  </si>
  <si>
    <t xml:space="preserve"> 12223 </t>
  </si>
  <si>
    <t>Cerâmica 10 x 10 cm, pei-3, eliane, linha galeria branco mesh ou similar</t>
  </si>
  <si>
    <t xml:space="preserve"> 00004750/SINAPI </t>
  </si>
  <si>
    <t>Pedreiro (horista)</t>
  </si>
  <si>
    <t>REVESTIMENTOS EXTERNOS</t>
  </si>
  <si>
    <t xml:space="preserve"> 042521 </t>
  </si>
  <si>
    <t>ARGAMASSA PREFABRICADA PARA CERAMICA (4,50kg/m2)</t>
  </si>
  <si>
    <t xml:space="preserve"> 042522 </t>
  </si>
  <si>
    <t>REJUNTE ACRILICO PORTKOLL</t>
  </si>
  <si>
    <t xml:space="preserve"> 055712 </t>
  </si>
  <si>
    <t>AZULEJO 7,5x7,5cm BOLD PRISMA BLUE PORTOBELLO</t>
  </si>
  <si>
    <t xml:space="preserve"> 099100 </t>
  </si>
  <si>
    <t>LADRILHEIRO</t>
  </si>
  <si>
    <t xml:space="preserve"> 099780 </t>
  </si>
  <si>
    <t>AJUDANTE ESPECIALIZADO - LADRILHEIRO</t>
  </si>
  <si>
    <t>ASTU - ASSENTAMENTO DE TUBOS E PECAS</t>
  </si>
  <si>
    <t xml:space="preserve"> 88274 </t>
  </si>
  <si>
    <t>MARMORISTA/GRANITEIRO COM ENCARGOS COMPLEMENTARES</t>
  </si>
  <si>
    <t xml:space="preserve"> 020732 </t>
  </si>
  <si>
    <t>ARGAM COLANTE FLEXIVEL AC III P/ ASSENT. PORCELANATO E PEDRAS (GRANITO E MÁRMORE) (LABOR)</t>
  </si>
  <si>
    <t xml:space="preserve"> I7890 </t>
  </si>
  <si>
    <t>REJUNTE PARA GRANITO</t>
  </si>
  <si>
    <t xml:space="preserve"> 10354 </t>
  </si>
  <si>
    <t>Fornecimento e instalação de rodapé de poliestireno, com pvc, Santa Luzia, ref. 480, branco, 15 cm</t>
  </si>
  <si>
    <t>Soleiras e Rodapés</t>
  </si>
  <si>
    <t xml:space="preserve"> 00044329 </t>
  </si>
  <si>
    <t>DETERGENTE NEUTRO USO GERAL, CONCENTRADO</t>
  </si>
  <si>
    <t>L</t>
  </si>
  <si>
    <t>ESQV - ESQUADRIAS/FERRAGENS/VIDROS</t>
  </si>
  <si>
    <t xml:space="preserve"> 100659 </t>
  </si>
  <si>
    <t>ALIZAR DE 5X1,5CM PARA PORTA FIXADO COM PREGOS, PADRÃO MÉDIO - FORNECIMENTO E INSTALAÇÃO. AF_12/2019</t>
  </si>
  <si>
    <t xml:space="preserve"> 90806 </t>
  </si>
  <si>
    <t>BATENTE PARA PORTA DE MADEIRA, FIXAÇÃO COM ARGAMASSA, PADRÃO MÉDIO - FORNECIMENTO E INSTALAÇÃO. AF_12/2019</t>
  </si>
  <si>
    <t xml:space="preserve"> 90823 </t>
  </si>
  <si>
    <t>PORTA DE MADEIRA PARA PINTURA, SEMI-OCA (LEVE OU MÉDIA), 90X210CM, ESPESSURA DE 3,5CM, INCLUSO DOBRADIÇAS - FORNECIMENTO E INSTALAÇÃO. AF_12/2019</t>
  </si>
  <si>
    <t xml:space="preserve"> 90830 </t>
  </si>
  <si>
    <t>FECHADURA DE EMBUTIR COM CILINDRO, EXTERNA, COMPLETA, ACABAMENTO PADRÃO MÉDIO, INCLUSO EXECUÇÃO DE FURO - FORNECIMENTO E INSTALAÇÃO. AF_12/2019</t>
  </si>
  <si>
    <t xml:space="preserve"> 90820 </t>
  </si>
  <si>
    <t>PORTA DE MADEIRA PARA PINTURA, SEMI-OCA (LEVE OU MÉDIA), 60X210CM, ESPESSURA DE 3,5CM, INCLUSO DOBRADIÇAS - FORNECIMENTO E INSTALAÇÃO. AF_12/2019</t>
  </si>
  <si>
    <t xml:space="preserve"> 90831 </t>
  </si>
  <si>
    <t>FECHADURA DE EMBUTIR PARA PORTA DE BANHEIRO, COMPLETA, ACABAMENTO PADRÃO MÉDIO, INCLUSO EXECUÇÃO DE FURO - FORNECIMENTO E INSTALAÇÃO. AF_12/2019</t>
  </si>
  <si>
    <t xml:space="preserve"> 88325 </t>
  </si>
  <si>
    <t>VIDRACEIRO COM ENCARGOS COMPLEMENTARES</t>
  </si>
  <si>
    <t xml:space="preserve"> 00003104 </t>
  </si>
  <si>
    <t>CONJ. DE FERRAGENS PARA PORTA DE VIDRO TEMPERADO, EM ZAMAC CROMADO, CONTEMPLANDO DOBRADICA INF., DOBRADICA SUP., PIVO PARA DOBRADICA INF., PIVO PARA DOBRADICA SUP., FECHADURA CENTRAL EM ZAMC. CROMADO, CONTRA FECHADURA DE PRESSAO</t>
  </si>
  <si>
    <t xml:space="preserve"> 00038168 </t>
  </si>
  <si>
    <t>PUXADOR TUBULAR RETO DUPLO, EM ALUMINIO CROMADO, COMPRIMENTO DE APROX 400 MM E DIAMETRO DE 25 MM (1")</t>
  </si>
  <si>
    <t xml:space="preserve"> 00010507 </t>
  </si>
  <si>
    <t>VIDRO TEMPERADO INCOLOR E = 10 MM, SEM COLOCACAO</t>
  </si>
  <si>
    <t xml:space="preserve"> 00011499 </t>
  </si>
  <si>
    <t>MOLA HIDRAULICA DE PISO, PARA PORTAS DE ATE 1100 MM E PESO DE ATE 120 KG, COM CORPO EM ACO INOX</t>
  </si>
  <si>
    <t xml:space="preserve"> 00010506 </t>
  </si>
  <si>
    <t>VIDRO TEMPERADO INCOLOR E = 8 MM, SEM COLOCACAO</t>
  </si>
  <si>
    <t xml:space="preserve"> 00039427 </t>
  </si>
  <si>
    <t>PERFIL CANALETA, FORMATO C, EM ACO ZINCADO, PARA ESTRUTURA FORRO DRYWALL, E = 0,5 MM, *46 X 18* (L X H), COMPRIMENTO 3 M</t>
  </si>
  <si>
    <t xml:space="preserve"> 00039430 </t>
  </si>
  <si>
    <t>PENDURAL OU PRESILHA REGULADORA, EM ACO GALVANIZADO, COM CORPO, MOLA E REBITE, PARA PERFIL TIPO CANALETA DE ESTRUTURA EM FORROS DRYWALL</t>
  </si>
  <si>
    <t>Equipamento</t>
  </si>
  <si>
    <t xml:space="preserve"> 00040547 </t>
  </si>
  <si>
    <t>PARAFUSO ZINCADO, AUTOBROCANTE, FLANGEADO, 4,2 MM X 19 MM</t>
  </si>
  <si>
    <t xml:space="preserve"> 00043131 </t>
  </si>
  <si>
    <t>ARAME GALVANIZADO 6 BWG, D = 5,16 MM (0,157 KG/M), OU 8 BWG, D = 4,19 MM (0,101 KG/M), OU 10 BWG, D = 3,40 MM (0,0713 KG/M)</t>
  </si>
  <si>
    <t xml:space="preserve"> 88310 </t>
  </si>
  <si>
    <t>PINTOR COM ENCARGOS COMPLEMENTARES</t>
  </si>
  <si>
    <t xml:space="preserve"> 00003767 </t>
  </si>
  <si>
    <t>LIXA EM FOLHA PARA PAREDE OU MADEIRA, NUMERO 120, COR VERMELHA</t>
  </si>
  <si>
    <t xml:space="preserve"> 00043626 </t>
  </si>
  <si>
    <t>MASSA CORRIDA PARA SUPERFICIES DE AMBIENTES INTERNOS</t>
  </si>
  <si>
    <t xml:space="preserve"> 00007356 </t>
  </si>
  <si>
    <t>TINTA LATEX ACRILICA PREMIUM, COR BRANCO FOSCO</t>
  </si>
  <si>
    <t xml:space="preserve"> 88277 </t>
  </si>
  <si>
    <t>MONTADOR (TUBO AÇO/EQUIPAMENTOS) COM ENCARGOS COMPLEMENTARES</t>
  </si>
  <si>
    <t xml:space="preserve"> 001733 </t>
  </si>
  <si>
    <t>ARAME GALVANIZADO #10 AWG</t>
  </si>
  <si>
    <t xml:space="preserve"> 003157 </t>
  </si>
  <si>
    <t>PORCA ACO SEXTAVADA A325 1/4"</t>
  </si>
  <si>
    <t xml:space="preserve"> 028608 </t>
  </si>
  <si>
    <t>MASSA PARA REJUNTE DE GESSO GYPSUN</t>
  </si>
  <si>
    <t xml:space="preserve"> 028609 </t>
  </si>
  <si>
    <t>DRYWALL - FITA GYPSUN JT</t>
  </si>
  <si>
    <t xml:space="preserve"> 028615 </t>
  </si>
  <si>
    <t>DRYWALL - PINO COM FURO PARA FIXACAO DE PAINEL/PAREDE GESSO</t>
  </si>
  <si>
    <t xml:space="preserve"> 028654 </t>
  </si>
  <si>
    <t>CANALETA (TABICA) FORRO GYPSUM FGE</t>
  </si>
  <si>
    <t xml:space="preserve"> 028655 </t>
  </si>
  <si>
    <t>CANTONEIRA 25x30x3000 FORRO GYPSUM FGE</t>
  </si>
  <si>
    <t xml:space="preserve"> 028656 </t>
  </si>
  <si>
    <t>PARAFUSO TF 212 x 25 FORRO GYPSUM FGE</t>
  </si>
  <si>
    <t xml:space="preserve"> 001/2065 </t>
  </si>
  <si>
    <t>forro cleaneo quadrado 1,20 x 2m</t>
  </si>
  <si>
    <t xml:space="preserve"> 00006085 </t>
  </si>
  <si>
    <t>SELADOR ACRILICO OPACO PREMIUM INTERIOR/EXTERIOR</t>
  </si>
  <si>
    <t>Latex PVA</t>
  </si>
  <si>
    <t xml:space="preserve"> 10553 </t>
  </si>
  <si>
    <t>Encargos Complementares - Pintor</t>
  </si>
  <si>
    <t xml:space="preserve"> 00003767/SINAPI </t>
  </si>
  <si>
    <t>Lixa em folha para parede ou madeira, numero 120, cor vermelha</t>
  </si>
  <si>
    <t xml:space="preserve"> 00004783/SINAPI </t>
  </si>
  <si>
    <t>Pintor (horista)</t>
  </si>
  <si>
    <t xml:space="preserve"> 00043651/SINAPI </t>
  </si>
  <si>
    <t>Massa acrilica para superficies internas e externas</t>
  </si>
  <si>
    <t xml:space="preserve"> 00007348 </t>
  </si>
  <si>
    <t>TINTA ACRILICA PREMIUM PARA PISO</t>
  </si>
  <si>
    <t xml:space="preserve"> 00012815 </t>
  </si>
  <si>
    <t>FITA CREPE ROLO DE 25 MM X 50 M</t>
  </si>
  <si>
    <t>APARELHOS SANITARIOS</t>
  </si>
  <si>
    <t xml:space="preserve"> 000050 </t>
  </si>
  <si>
    <t>CIMENTO PORTLAND CP III 32RS NBR 11578 (quilo)</t>
  </si>
  <si>
    <t xml:space="preserve"> 000100 </t>
  </si>
  <si>
    <t>AREIA GROSSA LAVADA</t>
  </si>
  <si>
    <t xml:space="preserve"> 001100 </t>
  </si>
  <si>
    <t>CIMENTO DIRECIONAL BRANCO (SACO 1 QUILOGRAMA)</t>
  </si>
  <si>
    <t xml:space="preserve"> 003818 </t>
  </si>
  <si>
    <t>RABICHO FLEXIVEL 40cm PVC 1/2" COM CANOPLAS</t>
  </si>
  <si>
    <t xml:space="preserve"> 004636 </t>
  </si>
  <si>
    <t>FITA TEFLON VEDA ROSCA 18mm x 25m</t>
  </si>
  <si>
    <t xml:space="preserve"> 028213 </t>
  </si>
  <si>
    <t>CUBA DE APOIO QUADRADA 405x405x155 L-73.17 DECA</t>
  </si>
  <si>
    <t xml:space="preserve"> 033132 </t>
  </si>
  <si>
    <t>VALVULA METAL CROMADO 3.1/2" x 1.1/2" PARA CUBA</t>
  </si>
  <si>
    <t xml:space="preserve"> 099034 </t>
  </si>
  <si>
    <t>AJUDANTE DE BOMBEIRO OU ENCANADOR</t>
  </si>
  <si>
    <t xml:space="preserve"> 099200 </t>
  </si>
  <si>
    <t>BOMBEIRO OU ENCANADOR</t>
  </si>
  <si>
    <t>Louças e Metais Sanitários</t>
  </si>
  <si>
    <t xml:space="preserve"> 10554 </t>
  </si>
  <si>
    <t>Encargos Complementares - Encanador</t>
  </si>
  <si>
    <t xml:space="preserve"> 981 </t>
  </si>
  <si>
    <t>Fita veda rosca 18mm</t>
  </si>
  <si>
    <t xml:space="preserve"> 12057 </t>
  </si>
  <si>
    <t>Furo em bancada de mármore ou granito para colacação de torneira ou válvula</t>
  </si>
  <si>
    <t xml:space="preserve"> 12610 </t>
  </si>
  <si>
    <t>Torneira para lavatório, de mesa, cromada, bica alta, ref.: Flex Plus, 1198 C21, da DECA ou similar</t>
  </si>
  <si>
    <t xml:space="preserve"> 00002696/SINAPI </t>
  </si>
  <si>
    <t>Encanador ou bombeiro hidraulico (horista)</t>
  </si>
  <si>
    <t xml:space="preserve"> 229 </t>
  </si>
  <si>
    <t>Assento para vaso sanitário em poliester, DECA AP23 Linha carrara/ nuova/duna (ou similar)</t>
  </si>
  <si>
    <t xml:space="preserve"> 669 </t>
  </si>
  <si>
    <t>Fixação para vaso sanitário, DECA SP13 ou similar</t>
  </si>
  <si>
    <t>cj</t>
  </si>
  <si>
    <t xml:space="preserve"> 4657 </t>
  </si>
  <si>
    <t>Vaso sanitário com caixa de descarga acoplada, linha duna CP707, acabamento CZ-87, DECA ou similar</t>
  </si>
  <si>
    <t xml:space="preserve"> 00006138/SINAPI </t>
  </si>
  <si>
    <t>Anel de vedacao, pvc flexivel, 100 mm, para saida de bacia / vaso sanitario</t>
  </si>
  <si>
    <t xml:space="preserve"> 00006141/SINAPI </t>
  </si>
  <si>
    <t>Engate/rabicho flexivel plastico (pvc ou abs) branco 1/2 " x 30 cm</t>
  </si>
  <si>
    <t>INEL - INSTALAÇÃO ELÉTRICA/ELETRIFICAÇÃO E ILUMINAÇÃO EXTERNA</t>
  </si>
  <si>
    <t xml:space="preserve"> 87367 </t>
  </si>
  <si>
    <t>ARGAMASSA TRAÇO 1:1:6 (EM VOLUME DE CIMENTO, CAL E AREIA MÉDIA ÚMIDA) PARA EMBOÇO/MASSA ÚNICA/ASSENTAMENTO DE ALVENARIA DE VEDAÇÃO, PREPARO MANUAL. AF_08/2019</t>
  </si>
  <si>
    <t xml:space="preserve"> 88247 </t>
  </si>
  <si>
    <t>AUXILIAR DE ELETRICISTA COM ENCARGOS COMPLEMENTARES</t>
  </si>
  <si>
    <t xml:space="preserve"> 88264 </t>
  </si>
  <si>
    <t>ELETRICISTA COM ENCARGOS COMPLEMENTARES</t>
  </si>
  <si>
    <t xml:space="preserve"> 00012041 </t>
  </si>
  <si>
    <t>QUADRO DE DISTRIBUICAO COM BARRAMENTO TRIFASICO, DE EMBUTIR, EM CHAPA DE ACO GALVANIZADO, PARA 30 DISJUNTORES DIN, 150 A</t>
  </si>
  <si>
    <t xml:space="preserve"> 00001570 </t>
  </si>
  <si>
    <t>TERMINAL A COMPRESSAO EM COBRE ESTANHADO PARA CABO 2,5 MM2, 1 FURO E 1 COMPRESSAO, PARA PARAFUSO DE FIXACAO M5</t>
  </si>
  <si>
    <t xml:space="preserve"> 00034709 </t>
  </si>
  <si>
    <t>DISJUNTOR TERMOMAGNETICO PARA TRILHO DIN (IEC), TRIPOLAR, 10 - 50 A</t>
  </si>
  <si>
    <t>Fusíveis, Disjuntores e Chaves</t>
  </si>
  <si>
    <t xml:space="preserve"> 824 </t>
  </si>
  <si>
    <t>Disjuntor monopolar 10 A, padrão NEMA ( linha preta ), corrente de interrupção 5KA, ref.: Eletromar ou similar</t>
  </si>
  <si>
    <t xml:space="preserve"> 8492 </t>
  </si>
  <si>
    <t>Disjuntor monopolar 16 A, padrão NEMA ( linha preta ), corrente de interrupção 5KA, ref.: Eletromar ou similar</t>
  </si>
  <si>
    <t xml:space="preserve"> 3678 </t>
  </si>
  <si>
    <t>Disjuntor monopolar 20 A, padrão DIN (linha branca), curva de disparo C, corrente de interrupção 5KA, ref.: Siemens 5 SX1 ou similar.</t>
  </si>
  <si>
    <t xml:space="preserve"> 9225 </t>
  </si>
  <si>
    <t>Dispositivo de proteção contra surto de tensão DPS 60KA - 275v (para-raio)</t>
  </si>
  <si>
    <t>ED-</t>
  </si>
  <si>
    <t>A</t>
  </si>
  <si>
    <t>Equipamentos</t>
  </si>
  <si>
    <t>Utilização</t>
  </si>
  <si>
    <t>Custo Operacional</t>
  </si>
  <si>
    <t>Consumo</t>
  </si>
  <si>
    <t>Custo Horário</t>
  </si>
  <si>
    <t>Operativa</t>
  </si>
  <si>
    <t>Improdutiva</t>
  </si>
  <si>
    <t>(A) Total:</t>
  </si>
  <si>
    <t>B</t>
  </si>
  <si>
    <t>Unidade</t>
  </si>
  <si>
    <t>Custo Unitário</t>
  </si>
  <si>
    <t>(B) Total:</t>
  </si>
  <si>
    <t>Custo Horário de Execução (A) + (B):</t>
  </si>
  <si>
    <t>(D) Produção da Equipe:</t>
  </si>
  <si>
    <t>Custo Unitário de Execução [(A) + (B)] / (D):</t>
  </si>
  <si>
    <t>F</t>
  </si>
  <si>
    <t>Quantidade</t>
  </si>
  <si>
    <t>MATED-15233</t>
  </si>
  <si>
    <t>DISJUNTOR DE PROTEÇÃO ( TIPO: DR BIPOLAR| CORRENTE: 25A| SENSIBILIDADE: 30MA)</t>
  </si>
  <si>
    <t xml:space="preserve"> X1:0.0
 X2: 0.0 
 X3: 0.0</t>
  </si>
  <si>
    <t>(F)Total:</t>
  </si>
  <si>
    <t>G</t>
  </si>
  <si>
    <t>Serviços</t>
  </si>
  <si>
    <t>Atividade Auxiliar</t>
  </si>
  <si>
    <t>ED-50362</t>
  </si>
  <si>
    <t>AJUDANTE DE ELETRICISTA COM ENCARGOS COMPLEMENTARES</t>
  </si>
  <si>
    <t>hora</t>
  </si>
  <si>
    <t>ED-50373</t>
  </si>
  <si>
    <t>(G) Total:</t>
  </si>
  <si>
    <t>Momento Transporte</t>
  </si>
  <si>
    <t>Formula</t>
  </si>
  <si>
    <t>X1, X2, X3</t>
  </si>
  <si>
    <t>(H) Total:</t>
  </si>
  <si>
    <t xml:space="preserve"> 00001022 </t>
  </si>
  <si>
    <t>CABO DE COBRE, FLEXIVEL, CLASSE 4 OU 5, ISOLACAO EM PVC/A, ANTICHAMA BWF-B, COBERTURA PVC-ST1, ANTICHAMA BWF-B, 1 CONDUTOR, 0,6/1 KV, SECAO NOMINAL 2,5 MM2</t>
  </si>
  <si>
    <t xml:space="preserve"> 00021127 </t>
  </si>
  <si>
    <t>FITA ISOLANTE ADESIVA ANTICHAMA, USO ATE 750 V, EM ROLO DE 19 MM X 5 M</t>
  </si>
  <si>
    <t xml:space="preserve"> 00001021 </t>
  </si>
  <si>
    <t>CABO DE COBRE, FLEXIVEL, CLASSE 4 OU 5, ISOLACAO EM PVC/A, ANTICHAMA BWF-B, COBERTURA PVC-ST1, ANTICHAMA BWF-B, 1 CONDUTOR, 0,6/1 KV, SECAO NOMINAL 4 MM2</t>
  </si>
  <si>
    <t xml:space="preserve"> 00000994 </t>
  </si>
  <si>
    <t>CABO DE COBRE, FLEXIVEL, CLASSE 4 OU 5, ISOLACAO EM PVC/A, ANTICHAMA BWF-B, COBERTURA PVC-ST1, ANTICHAMA BWF-B, 1 CONDUTOR, 0,6/1 KV, SECAO NOMINAL 6 MM2</t>
  </si>
  <si>
    <t xml:space="preserve"> 00001019 </t>
  </si>
  <si>
    <t>CABO DE COBRE, FLEXIVEL, CLASSE 4 OU 5, ISOLACAO EM PVC/A, ANTICHAMA BWF-B, COBERTURA PVC-ST1, ANTICHAMA BWF-B, 1 CONDUTOR, 0,6/1 KV, SECAO NOMINAL 35 MM2</t>
  </si>
  <si>
    <t xml:space="preserve"> 91946 </t>
  </si>
  <si>
    <t>SUPORTE PARAFUSADO COM PLACA DE ENCAIXE 4" X 2" MÉDIO (1,30 M DO PISO) PARA PONTO ELÉTRICO - FORNECIMENTO E INSTALAÇÃO. AF_03/2023</t>
  </si>
  <si>
    <t xml:space="preserve"> 91952 </t>
  </si>
  <si>
    <t>INTERRUPTOR SIMPLES (1 MÓDULO), 10A/250V, SEM SUPORTE E SEM PLACA - FORNECIMENTO E INSTALAÇÃO. AF_03/2023</t>
  </si>
  <si>
    <t>Pontos de Suprimento de Lógica</t>
  </si>
  <si>
    <t xml:space="preserve"> 2003 </t>
  </si>
  <si>
    <t>Saída horizontal para eletroduto 3/4" (ref. vl 33 valemam ou similar)</t>
  </si>
  <si>
    <t xml:space="preserve"> 91958 </t>
  </si>
  <si>
    <t>INTERRUPTOR SIMPLES (2 MÓDULOS), 10A/250V, SEM SUPORTE E SEM PLACA - FORNECIMENTO E INSTALAÇÃO. AF_03/2023</t>
  </si>
  <si>
    <t>Pontos de Suprimento de Energia para Computador</t>
  </si>
  <si>
    <t xml:space="preserve"> 6612 </t>
  </si>
  <si>
    <t xml:space="preserve"> 9866 </t>
  </si>
  <si>
    <t>Tala plana perfurada 38mm</t>
  </si>
  <si>
    <t xml:space="preserve"> 92002 </t>
  </si>
  <si>
    <t>TOMADA MÉDIA DE EMBUTIR (2 MÓDULOS), 2P+T 10 A, SEM SUPORTE E SEM PLACA - FORNECIMENTO E INSTALAÇÃO. AF_03/2023</t>
  </si>
  <si>
    <t xml:space="preserve"> 91991 </t>
  </si>
  <si>
    <t>TOMADA ALTA DE EMBUTIR (1 MÓDULO), 2P+T 20 A, SEM SUPORTE E SEM PLACA - FORNECIMENTO E INSTALAÇÃO. AF_03/2023</t>
  </si>
  <si>
    <t>QUADROS / CAIXAS</t>
  </si>
  <si>
    <t xml:space="preserve"> I0042 </t>
  </si>
  <si>
    <t>AJUDANTE DE ELETRICISTA</t>
  </si>
  <si>
    <t xml:space="preserve"> I10250 </t>
  </si>
  <si>
    <t xml:space="preserve"> I2312 </t>
  </si>
  <si>
    <t>ELETRICISTA</t>
  </si>
  <si>
    <t>INSTALACOES ELETRICAS - DUTOS E TOMADAS</t>
  </si>
  <si>
    <t xml:space="preserve"> 002071 </t>
  </si>
  <si>
    <t>TAMPA 4x2 PARA TOMADA DE PISO INOX STAMPLAC</t>
  </si>
  <si>
    <t xml:space="preserve"> 004791 </t>
  </si>
  <si>
    <t>TOMADA 2P+T PARA TAMPA DE PISO 10A 250V TRAMONTINA</t>
  </si>
  <si>
    <t xml:space="preserve"> 004979 </t>
  </si>
  <si>
    <t>CAIXA DE PASSAGEM PARA ENERGIA 4"x2" PVC</t>
  </si>
  <si>
    <t xml:space="preserve"> 099250 </t>
  </si>
  <si>
    <t xml:space="preserve"> 099806 </t>
  </si>
  <si>
    <t xml:space="preserve"> 3249 </t>
  </si>
  <si>
    <t xml:space="preserve"> 0008 </t>
  </si>
  <si>
    <t>AJUDANTE</t>
  </si>
  <si>
    <t xml:space="preserve"> 0012 </t>
  </si>
  <si>
    <t>INSTALACOES HIDRAULICAS - INCENDIO</t>
  </si>
  <si>
    <t xml:space="preserve"> 000840 </t>
  </si>
  <si>
    <t>LUVA FERRO GALVANIZADO 1"</t>
  </si>
  <si>
    <t xml:space="preserve"> 000843 </t>
  </si>
  <si>
    <t>LUVA FERRO GALVANIZADO 2.1/2"</t>
  </si>
  <si>
    <t>MATED-18325</t>
  </si>
  <si>
    <t>ARRUELA LISA REDONDA ( DIÂMETRO 6,8MM [1/4"]| ACABAMENTO: ZINCADO| PESO: 560UN/KG)*VALORES REFERENCIAIS APROXIMADOS</t>
  </si>
  <si>
    <t>MATED-18324</t>
  </si>
  <si>
    <t>PORCA SEXTAVADA ( MATERIAL: AÇO|DIÂMETRO: 6 ,35MM [1/4"]|PESO/100PÇ: 0, 320 KG)</t>
  </si>
  <si>
    <t>MATED-17921</t>
  </si>
  <si>
    <t>ELETROCALHA METÁLICA ( TIPO: PERFURADA SEM VIROLA|TRATAMENTO: PRÉ- ZINCADO|CHAPA: N°18| MEDIDAS: 100X50MM)</t>
  </si>
  <si>
    <t>MATED-19506</t>
  </si>
  <si>
    <t>PARAFUSO (ROSCA: INTEIRA| APLICAÇÃO: ELETROCALHA E PERFILADO|CABEÇA: LENTILHA|MATERIAL: INOX| ACABAMENTO: CROMADO| BITOLA: 1/4"[6,35MM]X1/2"[12, 7MM]|PESO/100PÇ: 0,541KG)</t>
  </si>
  <si>
    <t>MATED-17930</t>
  </si>
  <si>
    <t>TAMPA PARA ELETROCALHA METÁLICA (TIPO: ENCAIXE| TRATAMENTO: PRÉ-ZINCADO |CHAPA: N°24|MEDIDA: 100MM )</t>
  </si>
  <si>
    <t>MATED-19528</t>
  </si>
  <si>
    <t>TALA RETA (TIPO: AUTOPORTANTE| TRATAMENTO: PRÉ-ZINCADO |CHAPA: N°18|MEDIDA: 50MM| APLICAÇÃO: EMENDA PARA ELETROCALHA)</t>
  </si>
  <si>
    <t>ED-19507</t>
  </si>
  <si>
    <t>FIXAÇÃO DE ELETROCALHA/LEITO HORIZONTAL COM LARGURA MENOR OU IGUAL A 200 MM EM LAJE, COM SUPORTE EM PERFILADO, INCLUSIVE PERFILADO, VERGALHÃO E ACESSÓRIOS, EXCLUSIVE ELETROCALHA/LEITO</t>
  </si>
  <si>
    <t xml:space="preserve"> 280007 </t>
  </si>
  <si>
    <t xml:space="preserve"> 280014 </t>
  </si>
  <si>
    <t xml:space="preserve"> E00404 </t>
  </si>
  <si>
    <t xml:space="preserve"> B.01.000.010115 </t>
  </si>
  <si>
    <t>Eletricista</t>
  </si>
  <si>
    <t xml:space="preserve"> B.01.000.010116 </t>
  </si>
  <si>
    <t>Ajudante eletricista</t>
  </si>
  <si>
    <t xml:space="preserve"> P.04.000.049471 </t>
  </si>
  <si>
    <t>Perfilado liso 38 x 38 mm em chapa pré-zincada</t>
  </si>
  <si>
    <t>INSTALACOES ELETRICAS - SINALIZACAO</t>
  </si>
  <si>
    <t xml:space="preserve"> 3625 </t>
  </si>
  <si>
    <t>Gancho curto para perfilado, ref. Mopa ou similar</t>
  </si>
  <si>
    <t>Luminárias Internas</t>
  </si>
  <si>
    <t xml:space="preserve"> 3180 </t>
  </si>
  <si>
    <t>Lampada fluorescente eletronica PL  23W / 127V (compacta integrada)</t>
  </si>
  <si>
    <t xml:space="preserve"> 9949 </t>
  </si>
  <si>
    <t>INSTALACOES ELETRICAS - LUMINARIAS</t>
  </si>
  <si>
    <t xml:space="preserve"> 001417 </t>
  </si>
  <si>
    <t>LUMINARIA PENDENTE PANTOJA&amp;CARMONA 142 RETANGULAR METAL E VIDRO PRETO</t>
  </si>
  <si>
    <t xml:space="preserve"> 003420 </t>
  </si>
  <si>
    <t>FITA ISOLANTE HIGHLAND ADESIVA 19m x 20mm</t>
  </si>
  <si>
    <t xml:space="preserve"> 047093 </t>
  </si>
  <si>
    <t>LAMPADA LED GALAXY LED BULBO 5W AMARELO BIVOLT</t>
  </si>
  <si>
    <t xml:space="preserve"> 12800 </t>
  </si>
  <si>
    <t xml:space="preserve"> 7290 </t>
  </si>
  <si>
    <t>Lampada Dicróica 50W/12V</t>
  </si>
  <si>
    <t xml:space="preserve"> 00002436 </t>
  </si>
  <si>
    <t>ELETRICISTA (HORISTA)</t>
  </si>
  <si>
    <t xml:space="preserve"> 00006111 </t>
  </si>
  <si>
    <t>SERVENTE DE OBRAS (HORISTA)</t>
  </si>
  <si>
    <t xml:space="preserve"> 6295 </t>
  </si>
  <si>
    <t>LUMINARIA TIPO PLAFON COM PAINEL LED, 30X30CM, EMBUTIR, POTENCIA DE 24W, 4000K, LUZ NEUTRA, ELGIN OU SIMILAR</t>
  </si>
  <si>
    <t xml:space="preserve"> 4004 </t>
  </si>
  <si>
    <t>ELETRICISTA COM ENCARGOS COMPLEMENTARES - SINAPI - 88264</t>
  </si>
  <si>
    <t xml:space="preserve"> 4051 </t>
  </si>
  <si>
    <t>AUXILIAR DE ELETRICISTA COM ENCARGOS COMPLEMENTARES - SINAPI - 88247</t>
  </si>
  <si>
    <t xml:space="preserve"> 4073 </t>
  </si>
  <si>
    <t>LUMINÁRIA PLAFON LED QUADRADO DE EMBUTIR, CORPO METÁLICO, POTÊNCIA MÍNIMA DE 18W, FLUXO LUMINOSO IGUAL OU SUPERIOR A 1200 LUMENS, TCC DE 4000K, IP20, VIDA ÚTIL MÍN.: 25.000 H, MEDIDAS APROXIMADAS DE 20X20 CM</t>
  </si>
  <si>
    <t xml:space="preserve"> 00039387 </t>
  </si>
  <si>
    <t>LAMPADA LED TUBULAR BIVOLT 18/20 W, BASE G13</t>
  </si>
  <si>
    <t>MATED-12363</t>
  </si>
  <si>
    <t>DISJUNTOR TRIPOLAR TERMOMAGNÉTICO 5KA, DE 60A A 100A</t>
  </si>
  <si>
    <t xml:space="preserve"> 3703 </t>
  </si>
  <si>
    <t>Disjuntor tripolar 80 A, padrão DIN (  linha branca ), curva de disparo C, corrente de interrupção 5KA, ref.: Siemens 5SX1 ou similar.</t>
  </si>
  <si>
    <t>Tubos e Conexões de PVC Rígido Soldável</t>
  </si>
  <si>
    <t xml:space="preserve"> 138 </t>
  </si>
  <si>
    <t>Adesivo pvc em frasco de 850 gramas</t>
  </si>
  <si>
    <t xml:space="preserve"> 00003501/SINAPI </t>
  </si>
  <si>
    <t>Joelho, pvc soldavel, 45 graus, 32 mm, cor marrom, para agua fria predial</t>
  </si>
  <si>
    <t xml:space="preserve"> 00009869/SINAPI </t>
  </si>
  <si>
    <t>Tubo pvc, soldavel, de 32 mm, agua fria (nbr-5648)</t>
  </si>
  <si>
    <t>Tubos e Conexões de PVC Rígido Soldável para Esgoto</t>
  </si>
  <si>
    <t xml:space="preserve"> 00001966/SINAPI </t>
  </si>
  <si>
    <t>Curva pvc curta 90 graus, dn 100 mm, para esgoto predial</t>
  </si>
  <si>
    <t xml:space="preserve"> 00009836/SINAPI </t>
  </si>
  <si>
    <t>Tubo pvc  serie normal, dn 100 mm, para esgoto  predial (nbr 5688)</t>
  </si>
  <si>
    <t>Caixas de Inspeção</t>
  </si>
  <si>
    <t xml:space="preserve"> 1906 </t>
  </si>
  <si>
    <t>Ralo seco pvc, quadrado, d = 100 x 52 x 40mm, ref. nº21, acabamento alumínio, marca Akros ou similar</t>
  </si>
  <si>
    <t>INSTALAÇÃO DE REDE LÓGICA</t>
  </si>
  <si>
    <t xml:space="preserve"> 010101 </t>
  </si>
  <si>
    <t>AJUDANTE (AJUDANTE PRATICO - SINDUSCON) (LABOR)</t>
  </si>
  <si>
    <t xml:space="preserve"> 010115 </t>
  </si>
  <si>
    <t>ELETRICISTA (OFICIAL - SINDUSCON) (LABOR)</t>
  </si>
  <si>
    <t xml:space="preserve"> 026675 </t>
  </si>
  <si>
    <t>PARAFUSO COM BUCHA S8 (LABOR)</t>
  </si>
  <si>
    <t xml:space="preserve"> 052121 </t>
  </si>
  <si>
    <t>MINI RACK DE PAREDE PADRAO 19" - 12US X 570MM - CONFECCIONADO EM ACO SAE 1020, PORTA FRONTAL E VISOR EM ACRILICO, LATERAIS REMOVIVEIS COM VENTILACAO, PINTURA EPOXI (LABOR)</t>
  </si>
  <si>
    <t xml:space="preserve"> 13693 </t>
  </si>
  <si>
    <t xml:space="preserve"> 00001872/SINAPI </t>
  </si>
  <si>
    <t>Caixa de passagem, em pvc, de 4" x 2", para eletroduto flexivel corrugado</t>
  </si>
  <si>
    <t>Tomadas para Lógica</t>
  </si>
  <si>
    <t xml:space="preserve"> 10592 </t>
  </si>
  <si>
    <t>Encargos Complementares - Cabista</t>
  </si>
  <si>
    <t xml:space="preserve"> 49 </t>
  </si>
  <si>
    <t>Cabista para instalação telefônica</t>
  </si>
  <si>
    <t xml:space="preserve"> 6635 </t>
  </si>
  <si>
    <t>Conector rj-45 fêmea cat 6</t>
  </si>
  <si>
    <t>MATED-12107</t>
  </si>
  <si>
    <t>RÉGUA COM 8 TOMADAS (2P +T), PARA FIXAÇÃO NO RACK  DE 19" (1U) - 10A 110/220V</t>
  </si>
  <si>
    <t>INSTALACOES DE TELEFONE-LOGICA-CFTV-CATV</t>
  </si>
  <si>
    <t xml:space="preserve"> 047588 </t>
  </si>
  <si>
    <t>RACK - DISTRIBUIDOR INTERNO OPTICO DIO 24 FIBRAS ODF FULL JZ-1823 APC</t>
  </si>
  <si>
    <t xml:space="preserve"> 099031 </t>
  </si>
  <si>
    <t>ELETROTECNICO</t>
  </si>
  <si>
    <t xml:space="preserve"> 099302 </t>
  </si>
  <si>
    <t>AJUDANTE ESPECIALIZADO - ELETROTECNICO</t>
  </si>
  <si>
    <t xml:space="preserve"> B.01.000.010198 </t>
  </si>
  <si>
    <t>Técnico equipamentos informática</t>
  </si>
  <si>
    <t xml:space="preserve"> P.10.000.042523 </t>
  </si>
  <si>
    <t>Cordão óptico duplex multimodo com conector LC/LC 2,5 m</t>
  </si>
  <si>
    <t xml:space="preserve"> 6477 </t>
  </si>
  <si>
    <t>Cabo UTP - 4 pares-categoria 6 (p/cabeam.estruturado)</t>
  </si>
  <si>
    <t xml:space="preserve"> 00043130/SINAPI </t>
  </si>
  <si>
    <t>Arame galvanizado 12 bwg, d = 2,76 mm (0,048 kg/m) ou 14 bwg, d = 2,11 mm (0,026 kg/m)</t>
  </si>
  <si>
    <t>INSTALACOES ELETRICAS - ELETRODUTOS</t>
  </si>
  <si>
    <t xml:space="preserve"> 000703 </t>
  </si>
  <si>
    <t>ELETROCALHA PERFURADA TIPO "U" 100x100mm CHAPA 22 NBR6323</t>
  </si>
  <si>
    <t xml:space="preserve"> 13318 </t>
  </si>
  <si>
    <t xml:space="preserve"> 9704 </t>
  </si>
  <si>
    <t>Tala plana perfurada 100mm</t>
  </si>
  <si>
    <t>MATED-11838</t>
  </si>
  <si>
    <t>ELETRODUTO RÍGIDO ( MATERIAL: PVC|TIPO: ROSCÁVEL|DIÂMETRO: 1")</t>
  </si>
  <si>
    <t>MATED-11837</t>
  </si>
  <si>
    <t>ELETRODUTO RÍGIDO ( MATERIAL: PVC|TIPO: ROSCÁVEL|DIÂMETRO: 3/4")</t>
  </si>
  <si>
    <t xml:space="preserve"> 88629 </t>
  </si>
  <si>
    <t>ARGAMASSA TRAÇO 1:3 (EM VOLUME DE CIMENTO E AREIA MÉDIA ÚMIDA), PREPARO MANUAL. AF_08/2019</t>
  </si>
  <si>
    <t xml:space="preserve"> 00001872 </t>
  </si>
  <si>
    <t>CAIXA DE PASSAGEM, EM PVC, DE 4" X 2", PARA ELETRODUTO FLEXIVEL CORRUGADO</t>
  </si>
  <si>
    <t xml:space="preserve"> 00001873 </t>
  </si>
  <si>
    <t>CAIXA DE PASSAGEM, EM PVC, DE 4" X 4", PARA ELETRODUTO FLEXIVEL CORRUGADO</t>
  </si>
  <si>
    <t xml:space="preserve"> 00012001 </t>
  </si>
  <si>
    <t>CAIXA OCTOGONAL DE FUNDO MOVEL, EM PVC, DE 4" X 4", PARA ELETRODUTO FLEXIVEL CORRUGADO</t>
  </si>
  <si>
    <t xml:space="preserve"> 439 </t>
  </si>
  <si>
    <t>Caixa de passagem em alumínio para piso 4" x 4"</t>
  </si>
  <si>
    <t xml:space="preserve"> 036474 </t>
  </si>
  <si>
    <t>FIBRA OPTICA - CABO FIBRA OPTICA MULTIMODO ATE 50/125 MICROMETROS 4FO INT/EXT</t>
  </si>
  <si>
    <t>DEMOLICOES</t>
  </si>
  <si>
    <t>Equipamentos e Acessórios para Instalação de Ar Condicionado</t>
  </si>
  <si>
    <t xml:space="preserve"> 8535 </t>
  </si>
  <si>
    <t>Isolamento esponjoso elastomérico para tubo de cobre 3/4"</t>
  </si>
  <si>
    <t xml:space="preserve"> 00034794/SINAPI </t>
  </si>
  <si>
    <t>Mecanico de refrigeracao (horista)</t>
  </si>
  <si>
    <t>INHI - INSTALAÇÕES HIDROS SANITÁRIAS</t>
  </si>
  <si>
    <t xml:space="preserve"> 88248 </t>
  </si>
  <si>
    <t>AUXILIAR DE ENCANADOR OU BOMBEIRO HIDRÁULICO COM ENCARGOS COMPLEMENTARES</t>
  </si>
  <si>
    <t xml:space="preserve"> 88267 </t>
  </si>
  <si>
    <t>ENCANADOR OU BOMBEIRO HIDRÁULICO COM ENCARGOS COMPLEMENTARES</t>
  </si>
  <si>
    <t xml:space="preserve"> 00039664 </t>
  </si>
  <si>
    <t>TUBO DE COBRE FLEXIVEL, D = 3/8 ", E = 0,79 MM, PARA AR-CONDICIONADO/ INSTALACOES GAS RESIDENCIAIS E COMERCIAIS</t>
  </si>
  <si>
    <t xml:space="preserve"> 00039741 </t>
  </si>
  <si>
    <t>TUBO DE BORRACHA ELASTOMERICA FLEXIVEL, PRETA, PARA ISOLAMENTO TERMICO DE TUBULACAO, DN 3/8" (10 MM), E= 19 MM, COEFICIENTE DE CONDUTIVIDADE TERMICA 0,036W/mK, VAPOR DE AGUA MAIOR OU IGUAL A 10.000</t>
  </si>
  <si>
    <t>INES - INSTALAÇÕES ESPECIAIS</t>
  </si>
  <si>
    <t xml:space="preserve"> 100308 </t>
  </si>
  <si>
    <t>MECÂNICO DE REFRIGERAÇÃO COM ENCARGOS COMPLEMENTARES</t>
  </si>
  <si>
    <t xml:space="preserve"> 88243 </t>
  </si>
  <si>
    <t>AJUDANTE ESPECIALIZADO COM ENCARGOS COMPLEMENTARES</t>
  </si>
  <si>
    <t xml:space="preserve"> 93287 </t>
  </si>
  <si>
    <t>GUINDASTE HIDRÁULICO AUTOPROPELIDO, COM LANÇA TELESCÓPICA 40 M, CAPACIDADE MÁXIMA 60 T, POTÊNCIA 260 KW - CHP DIURNO. AF_03/2016</t>
  </si>
  <si>
    <t xml:space="preserve"> 93288 </t>
  </si>
  <si>
    <t>GUINDASTE HIDRÁULICO AUTOPROPELIDO, COM LANÇA TELESCÓPICA 40 M, CAPACIDADE MÁXIMA 60 T, POTÊNCIA 260 KW - CHI DIURNO. AF_03/2016</t>
  </si>
  <si>
    <t xml:space="preserve"> 00011976 </t>
  </si>
  <si>
    <t>CHUMBADOR, DIAMETRO 1/4" COM PARAFUSO 1/4" X 40 MM</t>
  </si>
  <si>
    <t xml:space="preserve"> 00013348 </t>
  </si>
  <si>
    <t>ARRUELA  EM ACO GALVANIZADO, DIAMETRO EXTERNO = 35MM, ESPESSURA = 3MM, DIAMETRO DO FURO= 18MM</t>
  </si>
  <si>
    <t xml:space="preserve"> 00039561 </t>
  </si>
  <si>
    <t>AR CONDICIONADO SPLIT ON/OFF, CASSETE (TETO), 60000 BTUS/H, CICLO QUENTE/FRIO, 60 HZ, CLASSIFICACAO ENERGETICA A - SELO PROCEL, GAS HFC, CONTROLE S/ FIO</t>
  </si>
  <si>
    <t>Equipamento para Aquisição Permanente</t>
  </si>
  <si>
    <t xml:space="preserve"> 00039996 </t>
  </si>
  <si>
    <t>VERGALHAO ZINCADO ROSCA TOTAL, 1/4 " (6,3 MM)</t>
  </si>
  <si>
    <t xml:space="preserve"> 00039997 </t>
  </si>
  <si>
    <t>PORCA ZINCADA, SEXTAVADA, DIAMETRO 1/4"</t>
  </si>
  <si>
    <t xml:space="preserve"> 00013246 </t>
  </si>
  <si>
    <t>PARAFUSO DE FERRO POLIDO, SEXTAVADO, COM ROSCA INTEIRA, DIAMETRO 5/16", COMPRIMENTO 3/4", COM PORCA E ARRUELA LISA LEVE</t>
  </si>
  <si>
    <t xml:space="preserve"> 00037591 </t>
  </si>
  <si>
    <t>SUPORTE MAO-FRANCESA EM ACO, ABAS IGUAIS 40 CM, CAPACIDADE MINIMA 70 KG, BRANCO</t>
  </si>
  <si>
    <t xml:space="preserve"> 00039559 </t>
  </si>
  <si>
    <t>AR CONDICIONADO SPLIT ON/OFF, CASSETE (TETO), 36000 BTUS/H, CICLO QUENTE/FRIO, 60 HZ, CLASSIFICACAO ENERGETICA A - SELO PROCEL, GAS HFC, CONTROLE S/ FIO</t>
  </si>
  <si>
    <t xml:space="preserve"> 00039556 </t>
  </si>
  <si>
    <t>AR CONDICIONADO SPLIT ON/OFF, CASSETE (TETO), 18000 BTUS/H, CICLO QUENTE/FRIO, 60 HZ, CLASSIFICACAO ENERGETICA C - SELO PROCEL, GAS HFC, CONTROLE S/ FIO</t>
  </si>
  <si>
    <t xml:space="preserve"> 00007568 </t>
  </si>
  <si>
    <t>BUCHA DE NYLON SEM ABA S10, COM PARAFUSO DE 6,10 X 65 MM EM ACO ZINCADO COM ROSCA SOBERBA, CABECA CHATA E FENDA PHILLIPS</t>
  </si>
  <si>
    <t xml:space="preserve"> 00042425 </t>
  </si>
  <si>
    <t>AR CONDICIONADO SPLIT INVERTER, HI-WALL (PAREDE), 12000 BTU/H, CICLO FRIO, 60HZ, CLASSIFICACAO A (SELO PROCEL), GAS HFC, CONTROLE S/FIO</t>
  </si>
  <si>
    <t xml:space="preserve"> 91166 </t>
  </si>
  <si>
    <t>FIXAÇÃO DE TUBOS HORIZONTAIS DE PEX OU MULTICAMADAS, DIÂMETROS IGUAIS OU INFERIORES A 40 MM, COM ABRAÇADEIRA PLÁSTICA FIXADA EM LAJE. AF_09/2023_PE</t>
  </si>
  <si>
    <t xml:space="preserve"> 97333 </t>
  </si>
  <si>
    <t>TUBO EM COBRE FLEXÍVEL, DN 1/2", COM ISOLAMENTO, INSTALADO EM RAMAL DE ALIMENTAÇÃO DE AR CONDICIONADO COM CONDENSADORA CENTRAL  FORNECIMENTO E INSTALAÇÃO. AF_12/2015</t>
  </si>
  <si>
    <t xml:space="preserve"> 97331 </t>
  </si>
  <si>
    <t>TUBO EM COBRE FLEXÍVEL, DN 1/4", COM ISOLAMENTO, INSTALADO EM RAMAL DE ALIMENTAÇÃO DE AR CONDICIONADO COM CONDENSADORA CENTRAL  FORNECIMENTO E INSTALAÇÃO. AF_12/2015</t>
  </si>
  <si>
    <t xml:space="preserve"> 97332 </t>
  </si>
  <si>
    <t>TUBO EM COBRE FLEXÍVEL, DN 3/8", COM ISOLAMENTO, INSTALADO EM RAMAL DE ALIMENTAÇÃO DE AR CONDICIONADO COM CONDENSADORA CENTRAL  FORNECIMENTO E INSTALAÇÃO. AF_12/2015</t>
  </si>
  <si>
    <t xml:space="preserve"> 010130 </t>
  </si>
  <si>
    <t>MONTADOR (SINTRACONST) (LABOR)</t>
  </si>
  <si>
    <t xml:space="preserve"> 010146 </t>
  </si>
  <si>
    <t>SERVENTE (AUXILIAR DE OBRAS - SINDUSCON) (LABOR)</t>
  </si>
  <si>
    <t xml:space="preserve"> 063108 </t>
  </si>
  <si>
    <t>TUBO DE COBRE RIGIDO 7/8" PAREDE 1/32 (0,478 KG/M) (LABOR)</t>
  </si>
  <si>
    <t xml:space="preserve"> 078405 </t>
  </si>
  <si>
    <t>BORRACHA ELASTOMERICA DIAM. 7/8" ESP. 9MM (LABOR)</t>
  </si>
  <si>
    <t xml:space="preserve"> 063096 </t>
  </si>
  <si>
    <t>TUBO DE COBRE FLEXIVEL 3/4" PAREDE 0,79MM (1/32") (LABOR)</t>
  </si>
  <si>
    <t xml:space="preserve"> 079166 </t>
  </si>
  <si>
    <t>BORRACHA ELASTOMERICA DIAM. 3/4" (19MM) ESP 9MM (LABOR)</t>
  </si>
  <si>
    <t>Subestação Transformadora em Poste</t>
  </si>
  <si>
    <t xml:space="preserve"> 3284 </t>
  </si>
  <si>
    <t>Cabo de cobre PP Cordplast 3 x 4.0 mm2, 450/750v</t>
  </si>
  <si>
    <t xml:space="preserve"> 3283 </t>
  </si>
  <si>
    <t>Cabo de cobre PP Cordplast 3 x 2,5 mm2, 450/750v</t>
  </si>
  <si>
    <t>Tubos e Conexões de PVC Rígido Roscável</t>
  </si>
  <si>
    <t xml:space="preserve"> 00003884/SINAPI </t>
  </si>
  <si>
    <t>Luva pvc, roscavel, 3/4", agua fria predial</t>
  </si>
  <si>
    <t xml:space="preserve"> 00009868 </t>
  </si>
  <si>
    <t>TUBO PVC, SOLDAVEL, DE 25 MM, AGUA FRIA (NBR-5648)</t>
  </si>
  <si>
    <t xml:space="preserve"> 00038383 </t>
  </si>
  <si>
    <t>LIXA D'AGUA EM FOLHA, GRAO 100</t>
  </si>
  <si>
    <t>Limpeza</t>
  </si>
  <si>
    <t xml:space="preserve"> 1997 </t>
  </si>
  <si>
    <t>Sabão em pó</t>
  </si>
  <si>
    <t xml:space="preserve"> 2414 </t>
  </si>
  <si>
    <t>Vassoura piaçava</t>
  </si>
  <si>
    <t>Composições Auxiliares</t>
  </si>
  <si>
    <t xml:space="preserve"> ED-14646 </t>
  </si>
  <si>
    <t>EPI PARA AJUDANTE DE ELETRICISTA - HORISTA ( ENCARGOS COMPLEMENTARES)</t>
  </si>
  <si>
    <t>MATED-14632</t>
  </si>
  <si>
    <t>EPI PARA FAMÍLIA ELETRICISTA - HORISTA ( ENCARGOS COMPLEMENTARES)</t>
  </si>
  <si>
    <t xml:space="preserve"> ED-14650 </t>
  </si>
  <si>
    <t>EPI PARA ELETRICISTA - HORISTA (ENCARGOS COMPLEMENTARES)</t>
  </si>
  <si>
    <t xml:space="preserve"> ED-14682 </t>
  </si>
  <si>
    <t>FERRAMENTAS PARA AJUDANTE DE ELETRICISTA -  HORISTA (ENCARGOS COMPLEMENTARES)</t>
  </si>
  <si>
    <t>MATED-14620</t>
  </si>
  <si>
    <t>FERRAMENTAS PARA FAMÍLIA ELETRICISTA - HORISTA (ENCARGOS COMPLEMENTARES)</t>
  </si>
  <si>
    <t xml:space="preserve"> ED-14686 </t>
  </si>
  <si>
    <t>FERRAMENTAS PARA ELETRICISTA - HORISTA ( ENCARGOS COMPLEMENTARES)</t>
  </si>
  <si>
    <t xml:space="preserve"> ED-50362 </t>
  </si>
  <si>
    <t>MOED-20130</t>
  </si>
  <si>
    <t>MATED-13098</t>
  </si>
  <si>
    <t>SEGURO - HORISTA ( ENCARGOS COMPLEMENTARES)</t>
  </si>
  <si>
    <t>MATED-13096</t>
  </si>
  <si>
    <t>CESTA BÁSICA/ ALIMENTAÇÃO - HORISTA ( ENCARGOS COMPLEMENTARES)</t>
  </si>
  <si>
    <t>MATED-13097</t>
  </si>
  <si>
    <t>TRANSPORTE - HORISTA ( ENCARGOS COMPLEMENTARES)</t>
  </si>
  <si>
    <t>MATED-13099</t>
  </si>
  <si>
    <t>EXAMES - HORISTA ( ENCARGOS COMPLEMENTARES)</t>
  </si>
  <si>
    <t>ED-14646</t>
  </si>
  <si>
    <t>ED-14682</t>
  </si>
  <si>
    <t>ED-5225</t>
  </si>
  <si>
    <t>CURSO DE CAPACITAÇÃO PARA AUXILIAR DE ELETRICISTA (ENCARGOS COMPLEMENTARES) - HORISTA</t>
  </si>
  <si>
    <t xml:space="preserve"> 295310 </t>
  </si>
  <si>
    <t>CURSO DE CAPACITAÇÃO PARA AJUDANTE DE ESTRUTURA METÁLICA
(ENCARGOS COMPLEMENTARES) - HORISTA</t>
  </si>
  <si>
    <t xml:space="preserve"> EC373710 </t>
  </si>
  <si>
    <t>TRANSPORTE - HORISTA (ENCARGOS COMPLEMENTARES) (COLETADO
CAIXA)</t>
  </si>
  <si>
    <t xml:space="preserve"> EC373720 </t>
  </si>
  <si>
    <t>EXAMES - HORISTA (ENCARGOS COMPLEMENTARES) (COLETA CAIXA)</t>
  </si>
  <si>
    <t xml:space="preserve"> EC373700 </t>
  </si>
  <si>
    <t>ALIMENTACAO - HORISTA (ENCARGOS COMPLEMENTARES) (COLETADO
CAIXA)</t>
  </si>
  <si>
    <t>Outros</t>
  </si>
  <si>
    <t xml:space="preserve"> EC373730 </t>
  </si>
  <si>
    <t>SEGURO - HORISTA (ENCARGOS COMPLEMENTARES) (COLETA CAIXA)</t>
  </si>
  <si>
    <t xml:space="preserve"> MO444990 </t>
  </si>
  <si>
    <t>AJUDANTE DE MONTADOR</t>
  </si>
  <si>
    <t xml:space="preserve"> EC434640 </t>
  </si>
  <si>
    <t>FERRAMENTAS - FAMILIA OPERADOR ESCAVADEIRA - HORISTA
(ENCARGOS COMPLEMENTARES - COLETADO CAIXA)</t>
  </si>
  <si>
    <t xml:space="preserve"> EC434880 </t>
  </si>
  <si>
    <t>EPI - FAMILIA OPERADOR ESCAVADEIRA - HORISTA (ENCARGOS
COMPLEMENTARES - COLETADO CAIXA)</t>
  </si>
  <si>
    <t xml:space="preserve"> 95313 </t>
  </si>
  <si>
    <t>CURSO DE CAPACITAÇÃO PARA AJUDANTE ESPECIALIZADO (ENCARGOS COMPLEMENTARES) - HORISTA</t>
  </si>
  <si>
    <t xml:space="preserve"> 00000242 </t>
  </si>
  <si>
    <t>AJUDANTE ESPECIALIZADO (HORISTA)</t>
  </si>
  <si>
    <t xml:space="preserve"> 00037370 </t>
  </si>
  <si>
    <t>ALIMENTACAO - HORISTA (COLETADO CAIXA - ENCARGOS COMPLEMENTARES)</t>
  </si>
  <si>
    <t xml:space="preserve"> 00037371 </t>
  </si>
  <si>
    <t>TRANSPORTE - HORISTA (COLETADO CAIXA - ENCARGOS COMPLEMENTARES)</t>
  </si>
  <si>
    <t xml:space="preserve"> 00037372 </t>
  </si>
  <si>
    <t>EXAMES - HORISTA (COLETADO CAIXA - ENCARGOS COMPLEMENTARES)</t>
  </si>
  <si>
    <t xml:space="preserve"> 00037373 </t>
  </si>
  <si>
    <t>SEGURO - HORISTA (COLETADO CAIXA - ENCARGOS COMPLEMENTARES)</t>
  </si>
  <si>
    <t xml:space="preserve"> 00043467 </t>
  </si>
  <si>
    <t>FERRAMENTAS - FAMILIA SERVENTE - HORISTA (ENCARGOS COMPLEMENTARES - COLETADO CAIXA)</t>
  </si>
  <si>
    <t xml:space="preserve"> 00043491 </t>
  </si>
  <si>
    <t>EPI - FAMILIA SERVENTE - HORISTA (ENCARGOS COMPLEMENTARES - COLETADO CAIXA)</t>
  </si>
  <si>
    <t xml:space="preserve"> 88261 </t>
  </si>
  <si>
    <t>CARPINTEIRO DE ESQUADRIA COM ENCARGOS COMPLEMENTARES</t>
  </si>
  <si>
    <t xml:space="preserve"> 00020017 </t>
  </si>
  <si>
    <t>GUARNICAO / ALIZAR / VISTA LISA EM MADEIRA MACICA, PARA PORTA  , E = *1* CM, L = *5* CM, CEDRINHO / ANGELIM COMERCIAL / TAURI/ CURUPIXA / PEROBA / CUMARU OU EQUIVALENTE DA REGIAO</t>
  </si>
  <si>
    <t xml:space="preserve"> 00039026 </t>
  </si>
  <si>
    <t>PREGO DE ACO POLIDO SEM CABECA 15 X 15 (1 1/4 X 13)</t>
  </si>
  <si>
    <t xml:space="preserve"> 00000370 </t>
  </si>
  <si>
    <t>AREIA MEDIA - POSTO JAZIDA/FORNECEDOR (RETIRADO NA JAZIDA, SEM TRANSPORTE)</t>
  </si>
  <si>
    <t xml:space="preserve"> 00001106 </t>
  </si>
  <si>
    <t>CAL HIDRATADA CH-I PARA ARGAMASSAS</t>
  </si>
  <si>
    <t xml:space="preserve"> 00001379 </t>
  </si>
  <si>
    <t>CIMENTO PORTLAND COMPOSTO CP II-32</t>
  </si>
  <si>
    <t xml:space="preserve"> 88377 </t>
  </si>
  <si>
    <t>OPERADOR DE BETONEIRA ESTACIONÁRIA/MISTURADOR COM ENCARGOS COMPLEMENTARES</t>
  </si>
  <si>
    <t xml:space="preserve"> 88830 </t>
  </si>
  <si>
    <t>BETONEIRA CAPACIDADE NOMINAL DE 400 L, CAPACIDADE DE MISTURA 280 L, MOTOR ELÉTRICO TRIFÁSICO POTÊNCIA DE 2 CV, SEM CARREGADOR - CHP DIURNO. AF_05/2023</t>
  </si>
  <si>
    <t xml:space="preserve"> 88831 </t>
  </si>
  <si>
    <t>BETONEIRA CAPACIDADE NOMINAL DE 400 L, CAPACIDADE DE MISTURA 280 L, MOTOR ELÉTRICO TRIFÁSICO POTÊNCIA DE 2 CV, SEM CARREGADOR - CHI DIURNO. AF_05/2023</t>
  </si>
  <si>
    <t xml:space="preserve"> 00000367 </t>
  </si>
  <si>
    <t>AREIA GROSSA - POSTO JAZIDA/FORNECEDOR (RETIRADO NA JAZIDA, SEM TRANSPORTE)</t>
  </si>
  <si>
    <t xml:space="preserve"> 87301 </t>
  </si>
  <si>
    <t>ARGAMASSA TRAÇO 1:4 (EM VOLUME DE CIMENTO E AREIA MÉDIA ÚMIDA) PARA CONTRAPISO, PREPARO MECÂNICO COM BETONEIRA 400 L. AF_08/2019</t>
  </si>
  <si>
    <t xml:space="preserve"> 95316 </t>
  </si>
  <si>
    <t xml:space="preserve"> 00000247 </t>
  </si>
  <si>
    <t>AJUDANTE DE ELETRICISTA (HORISTA)</t>
  </si>
  <si>
    <t xml:space="preserve"> 00043460 </t>
  </si>
  <si>
    <t>FERRAMENTAS - FAMILIA ELETRICISTA - HORISTA (ENCARGOS COMPLEMENTARES - COLETADO CAIXA)</t>
  </si>
  <si>
    <t xml:space="preserve"> 00043484 </t>
  </si>
  <si>
    <t>EPI - FAMILIA ELETRICISTA - HORISTA (ENCARGOS COMPLEMENTARES - COLETADO CAIXA)</t>
  </si>
  <si>
    <t xml:space="preserve"> 295316 </t>
  </si>
  <si>
    <t xml:space="preserve"> MO247000 </t>
  </si>
  <si>
    <t xml:space="preserve"> EC434840 </t>
  </si>
  <si>
    <t>EPI - FAMILIA ELETRICISTA - HORISTA (ENCARGOS COMPLEMENTARES -
COLETADO CAIXA)</t>
  </si>
  <si>
    <t xml:space="preserve"> EC434600 </t>
  </si>
  <si>
    <t xml:space="preserve"> 95317 </t>
  </si>
  <si>
    <t>CURSO DE CAPACITAÇÃO PARA AUXILIAR DE ENCANADOR OU BOMBEIRO HIDRÁULICO (ENCARGOS COMPLEMENTARES) - HORISTA</t>
  </si>
  <si>
    <t xml:space="preserve"> 00000246 </t>
  </si>
  <si>
    <t>AUXILIAR DE ENCANADOR OU BOMBEIRO HIDRAULICO (HORISTA)</t>
  </si>
  <si>
    <t xml:space="preserve"> 00043461 </t>
  </si>
  <si>
    <t>FERRAMENTAS - FAMILIA ENCANADOR - HORISTA (ENCARGOS COMPLEMENTARES - COLETADO CAIXA)</t>
  </si>
  <si>
    <t xml:space="preserve"> 00043485 </t>
  </si>
  <si>
    <t>EPI - FAMILIA ENCANADOR - HORISTA (ENCARGOS COMPLEMENTARES - COLETADO CAIXA)</t>
  </si>
  <si>
    <t xml:space="preserve"> 95324 </t>
  </si>
  <si>
    <t>CURSO DE CAPACITAÇÃO PARA AZULEJISTA OU LADRILHISTA (ENCARGOS COMPLEMENTARES) - HORISTA</t>
  </si>
  <si>
    <t xml:space="preserve"> 00004760 </t>
  </si>
  <si>
    <t>AZULEJISTA OU LADRILHEIRO (HORISTA)</t>
  </si>
  <si>
    <t xml:space="preserve"> 00043465 </t>
  </si>
  <si>
    <t>FERRAMENTAS - FAMILIA PEDREIRO - HORISTA (ENCARGOS COMPLEMENTARES - COLETADO CAIXA)</t>
  </si>
  <si>
    <t xml:space="preserve"> 00043489 </t>
  </si>
  <si>
    <t>EPI - FAMILIA PEDREIRO - HORISTA (ENCARGOS COMPLEMENTARES - COLETADO CAIXA)</t>
  </si>
  <si>
    <t xml:space="preserve"> 2684 </t>
  </si>
  <si>
    <t>Argamassa industrializada Votomassa AC-II, ou similar</t>
  </si>
  <si>
    <t xml:space="preserve"> 90801 </t>
  </si>
  <si>
    <t>BATENTE PARA PORTA DE MADEIRA, PADRÃO MÉDIO - FORNECIMENTO E MONTAGEM. AF_12/2019</t>
  </si>
  <si>
    <t xml:space="preserve"> 00007319 </t>
  </si>
  <si>
    <t>TINTA ASFALTICA IMPERMEABILIZANTE DISPERSA EM AGUA, PARA MATERIAIS CIMENTICIOS</t>
  </si>
  <si>
    <t xml:space="preserve"> 00039027 </t>
  </si>
  <si>
    <t>PREGO DE ACO POLIDO COM CABECA 19  X 36 (3 1/4  X  9)</t>
  </si>
  <si>
    <t xml:space="preserve"> 00000183 </t>
  </si>
  <si>
    <t>BATENTE / PORTAL / ADUELA / MARCO EM MADEIRA MACICA COM REBAIXO, E = *3* CM, L = *14* CM, PARA PORTAS DE  GIRO DE *60 CM A 120* CM  X *210* CM, CEDRINHO / ANGELIM COMERCIAL / TAURI / CURUPIXA / PEROBA / CUMARU OU EQUIVALENTE DA REGIAO (NAO INCLUI ALIZARES)</t>
  </si>
  <si>
    <t>JG</t>
  </si>
  <si>
    <t xml:space="preserve"> 00005066 </t>
  </si>
  <si>
    <t>PREGO DE ACO POLIDO COM CABECA 12 X 12</t>
  </si>
  <si>
    <t xml:space="preserve"> 00005075 </t>
  </si>
  <si>
    <t>PREGO DE ACO POLIDO COM CABECA 18 X 30 (2 3/4 X 10)</t>
  </si>
  <si>
    <t xml:space="preserve"> 88826 </t>
  </si>
  <si>
    <t>BETONEIRA CAPACIDADE NOMINAL DE 400 L, CAPACIDADE DE MISTURA 280 L, MOTOR ELÉTRICO TRIFÁSICO POTÊNCIA DE 2 CV, SEM CARREGADOR - DEPRECIAÇÃO. AF_05/2023</t>
  </si>
  <si>
    <t xml:space="preserve"> 88827 </t>
  </si>
  <si>
    <t>BETONEIRA CAPACIDADE NOMINAL DE 400 L, CAPACIDADE DE MISTURA 280 L, MOTOR ELÉTRICO TRIFÁSICO POTÊNCIA DE 2 CV, SEM CARREGADOR - JUROS. AF_05/2023</t>
  </si>
  <si>
    <t xml:space="preserve"> 88828 </t>
  </si>
  <si>
    <t>BETONEIRA CAPACIDADE NOMINAL DE 400 L, CAPACIDADE DE MISTURA 280 L, MOTOR ELÉTRICO TRIFÁSICO POTÊNCIA DE 2 CV, SEM CARREGADOR - MANUTENÇÃO. AF_05/2023</t>
  </si>
  <si>
    <t xml:space="preserve"> 88829 </t>
  </si>
  <si>
    <t>BETONEIRA CAPACIDADE NOMINAL DE 400 L, CAPACIDADE DE MISTURA 280 L, MOTOR ELÉTRICO TRIFÁSICO POTÊNCIA DE 2 CV, SEM CARREGADOR - MATERIAIS NA OPERAÇÃO. AF_05/2023</t>
  </si>
  <si>
    <t xml:space="preserve"> 00010535 </t>
  </si>
  <si>
    <t>BETONEIRA CAPACIDADE NOMINAL 400 L, CAPACIDADE DE MISTURA  280 L, MOTOR ELETRICO TRIFASICO 220/380 V POTENCIA 2 CV, SEM CARREGADOR</t>
  </si>
  <si>
    <t xml:space="preserve"> 00002705 </t>
  </si>
  <si>
    <t>ENERGIA ELETRICA ATE 2000 KWH INDUSTRIAL, SEM DEMANDA</t>
  </si>
  <si>
    <t>KWH</t>
  </si>
  <si>
    <t xml:space="preserve"> 88281 </t>
  </si>
  <si>
    <t>MOTORISTA DE BASCULANTE COM ENCARGOS COMPLEMENTARES</t>
  </si>
  <si>
    <t xml:space="preserve"> 91380 </t>
  </si>
  <si>
    <t>CAMINHÃO BASCULANTE 10 M3, TRUCADO CABINE SIMPLES, PESO BRUTO TOTAL 23.000 KG, CARGA ÚTIL MÁXIMA 15.935 KG, DISTÂNCIA ENTRE EIXOS 4,80 M, POTÊNCIA 230 CV INCLUSIVE CAÇAMBA METÁLICA - DEPRECIAÇÃO. AF_06/2014</t>
  </si>
  <si>
    <t xml:space="preserve"> 91381 </t>
  </si>
  <si>
    <t>CAMINHÃO BASCULANTE 10 M3, TRUCADO CABINE SIMPLES, PESO BRUTO TOTAL 23.000 KG, CARGA ÚTIL MÁXIMA 15.935 KG, DISTÂNCIA ENTRE EIXOS 4,80 M, POTÊNCIA 230 CV INCLUSIVE CAÇAMBA METÁLICA - JUROS. AF_06/2014</t>
  </si>
  <si>
    <t xml:space="preserve"> 91382 </t>
  </si>
  <si>
    <t>CAMINHÃO BASCULANTE 10 M3, TRUCADO CABINE SIMPLES, PESO BRUTO TOTAL 23.000 KG, CARGA ÚTIL MÁXIMA 15.935 KG, DISTÂNCIA ENTRE EIXOS 4,80 M, POTÊNCIA 230 CV INCLUSIVE CAÇAMBA METÁLICA - IMPOSTOS E SEGUROS. AF_06/2014</t>
  </si>
  <si>
    <t xml:space="preserve"> 91383 </t>
  </si>
  <si>
    <t>CAMINHÃO BASCULANTE 10 M3, TRUCADO CABINE SIMPLES, PESO BRUTO TOTAL 23.000 KG, CARGA ÚTIL MÁXIMA 15.935 KG, DISTÂNCIA ENTRE EIXOS 4,80 M, POTÊNCIA 230 CV INCLUSIVE CAÇAMBA METÁLICA - MANUTENÇÃO. AF_06/2014</t>
  </si>
  <si>
    <t xml:space="preserve"> 91384 </t>
  </si>
  <si>
    <t>CAMINHÃO BASCULANTE 10 M3, TRUCADO CABINE SIMPLES, PESO BRUTO TOTAL 23.000 KG, CARGA ÚTIL MÁXIMA 15.935 KG, DISTÂNCIA ENTRE EIXOS 4,80 M, POTÊNCIA 230 CV INCLUSIVE CAÇAMBA METÁLICA - MATERIAIS NA OPERAÇÃO. AF_06/2014</t>
  </si>
  <si>
    <t xml:space="preserve"> 00037734 </t>
  </si>
  <si>
    <t>CACAMBA METALICA BASCULANTE COM CAPACIDADE DE 10 M3 (INCLUI MONTAGEM, NAO INCLUI CAMINHAO)</t>
  </si>
  <si>
    <t xml:space="preserve"> 00037758 </t>
  </si>
  <si>
    <t>CAMINHAO TRUCADO, PESO BRUTO TOTAL 23000 KG, CARGA UTIL MAXIMA 15285 KG, DISTANCIA ENTRE EIXOS 4,80 M, POTENCIA 326 CV (INCLUI CABINE E CHASSI, NAO INCLUI CARROCERIA)</t>
  </si>
  <si>
    <t xml:space="preserve"> 00004221 </t>
  </si>
  <si>
    <t>OLEO DIESEL COMBUSTIVEL COMUM METROPOLITANO S-10 OU S-500</t>
  </si>
  <si>
    <t xml:space="preserve"> 95329 </t>
  </si>
  <si>
    <t>CURSO DE CAPACITAÇÃO PARA CARPINTEIRO DE ESQUADRIA (ENCARGOS COMPLEMENTARES) - HORISTA</t>
  </si>
  <si>
    <t xml:space="preserve"> 00001214 </t>
  </si>
  <si>
    <t>CARPINTEIRO DE ESQUADRIAS (HORISTA)</t>
  </si>
  <si>
    <t xml:space="preserve"> 00043459 </t>
  </si>
  <si>
    <t>FERRAMENTAS - FAMILIA CARPINTEIRO DE FORMAS - HORISTA (ENCARGOS COMPLEMENTARES - COLETADO CAIXA)</t>
  </si>
  <si>
    <t xml:space="preserve"> 00043483 </t>
  </si>
  <si>
    <t>EPI - FAMILIA CARPINTEIRO DE FORMAS - HORISTA (ENCARGOS COMPLEMENTARES - COLETADO CAIXA)</t>
  </si>
  <si>
    <t xml:space="preserve"> 95330 </t>
  </si>
  <si>
    <t>CURSO DE CAPACITAÇÃO PARA CARPINTEIRO DE FÔRMAS (ENCARGOS COMPLEMENTARES) - HORISTA</t>
  </si>
  <si>
    <t xml:space="preserve"> 00001213 </t>
  </si>
  <si>
    <t>CARPINTEIRO DE FORMAS (HORISTA)</t>
  </si>
  <si>
    <t xml:space="preserve"> 00007334 </t>
  </si>
  <si>
    <t>ADITIVO ADESIVO LIQUIDO PARA ARGAMASSAS DE REVESTIMENTOS CIMENTICIOS</t>
  </si>
  <si>
    <t xml:space="preserve"> ED-5225 </t>
  </si>
  <si>
    <t xml:space="preserve"> 295332 </t>
  </si>
  <si>
    <t>CURSO DE CAPACITAÇÃO PARA ELETRICISTA (ENCARGOS
COMPLEMENTARES) - HORISTA</t>
  </si>
  <si>
    <t xml:space="preserve"> MO243600 </t>
  </si>
  <si>
    <t xml:space="preserve"> 95332 </t>
  </si>
  <si>
    <t>CURSO DE CAPACITAÇÃO PARA ELETRICISTA (ENCARGOS COMPLEMENTARES) - HORISTA</t>
  </si>
  <si>
    <t xml:space="preserve"> ED-5224 </t>
  </si>
  <si>
    <t>MOED-20142</t>
  </si>
  <si>
    <t xml:space="preserve"> 95335 </t>
  </si>
  <si>
    <t>CURSO DE CAPACITAÇÃO PARA ENCANADOR OU BOMBEIRO HIDRÁULICO (ENCARGOS COMPLEMENTARES) - HORISTA</t>
  </si>
  <si>
    <t xml:space="preserve"> 00002696 </t>
  </si>
  <si>
    <t>ENCANADOR OU BOMBEIRO HIDRAULICO (HORISTA)</t>
  </si>
  <si>
    <t xml:space="preserve"> 95401 </t>
  </si>
  <si>
    <t>CURSO DE CAPACITAÇÃO PARA ENCARREGADO GERAL (ENCARGOS COMPLEMENTARES) - HORISTA</t>
  </si>
  <si>
    <t xml:space="preserve"> 00004083 </t>
  </si>
  <si>
    <t>ENCARREGADO GERAL DE OBRAS (HORISTA)</t>
  </si>
  <si>
    <t xml:space="preserve"> 95422 </t>
  </si>
  <si>
    <t>CURSO DE CAPACITAÇÃO PARA ENCARREGADO GERAL DE OBRAS (ENCARGOS COMPLEMENTARES) - MENSALISTA</t>
  </si>
  <si>
    <t xml:space="preserve"> 00040818 </t>
  </si>
  <si>
    <t>ENCARREGADO GERAL DE OBRAS (MENSALISTA)</t>
  </si>
  <si>
    <t xml:space="preserve"> 95403 </t>
  </si>
  <si>
    <t>CURSO DE CAPACITAÇÃO PARA ENGENHEIRO CIVIL DE OBRA PLENO (ENCARGOS COMPLEMENTARES) - HORISTA</t>
  </si>
  <si>
    <t xml:space="preserve"> 00002707 </t>
  </si>
  <si>
    <t>ENGENHEIRO CIVIL DE OBRA PLENO (HORISTA)</t>
  </si>
  <si>
    <t xml:space="preserve"> 95341 </t>
  </si>
  <si>
    <t>CURSO DE CAPACITAÇÃO PARA MARMORISTA/GRANITEIRO (ENCARGOS COMPLEMENTARES) - HORISTA</t>
  </si>
  <si>
    <t xml:space="preserve"> 00004755 </t>
  </si>
  <si>
    <t>MARMORISTA / GRANITEIRO (HORISTA)</t>
  </si>
  <si>
    <t xml:space="preserve"> 100298 </t>
  </si>
  <si>
    <t>CURSO DE CAPACITAÇÃO PARA MECÂNICO DE REFRIGERAÇÃO (ENCARGOS COMPLEMENTARES) - HORISTA</t>
  </si>
  <si>
    <t xml:space="preserve"> 00034794 </t>
  </si>
  <si>
    <t>MECANICO DE REFRIGERACAO (HORISTA)</t>
  </si>
  <si>
    <t xml:space="preserve"> 95343 </t>
  </si>
  <si>
    <t>CURSO DE CAPACITAÇÃO PARA MONTADOR  DE TUBO AÇO/EQUIPAMENTOS (ENCARGOS COMPLEMENTARES) - HORISTA</t>
  </si>
  <si>
    <t xml:space="preserve"> 00002701 </t>
  </si>
  <si>
    <t>INSTALADOR DE TUBULACOES - TUBOS/EQUIPAMENTOS (HORISTA)</t>
  </si>
  <si>
    <t xml:space="preserve"> 295344 </t>
  </si>
  <si>
    <t>CURSO DE CAPACITAÇÃO PARA MONTADOR DE ESTRUTURA METÁLICA
(ENCARGOS COMPLEMENTARES) - HORISTA</t>
  </si>
  <si>
    <t xml:space="preserve"> MO444970 </t>
  </si>
  <si>
    <t>MONTADOR</t>
  </si>
  <si>
    <t xml:space="preserve"> 95344 </t>
  </si>
  <si>
    <t>CURSO DE CAPACITAÇÃO PARA MONTADOR DE ESTRUTURA METÁLICA (ENCARGOS COMPLEMENTARES) - HORISTA</t>
  </si>
  <si>
    <t xml:space="preserve"> 00044497 </t>
  </si>
  <si>
    <t>MONTADOR DE ESTRUTURAS METALICAS HORISTA</t>
  </si>
  <si>
    <t xml:space="preserve"> 95346 </t>
  </si>
  <si>
    <t>CURSO DE CAPACITAÇÃO PARA MOTORISTA DE BASCULANTE (ENCARGOS COMPLEMENTARES) - HORISTA</t>
  </si>
  <si>
    <t xml:space="preserve"> 00020020 </t>
  </si>
  <si>
    <t>MOTORISTA DE CAMINHAO-BASCULANTE (HORISTA)</t>
  </si>
  <si>
    <t xml:space="preserve"> 95351 </t>
  </si>
  <si>
    <t>CURSO DE CAPACITAÇÃO PARA MOTORISTA OPERADOR DE MUNCK (ENCARGOS COMPLEMENTARES) - HORISTA</t>
  </si>
  <si>
    <t xml:space="preserve"> 00004096 </t>
  </si>
  <si>
    <t>MOTORISTA OPERADOR DE CAMINHAO COM MUNCK (HORISTA)</t>
  </si>
  <si>
    <t xml:space="preserve"> 95389 </t>
  </si>
  <si>
    <t>CURSO DE CAPACITAÇÃO PARA OPERADOR DE BETONEIRA ESTACIONÁRIA/MISTURADOR (ENCARGOS COMPLEMENTARES) - HORISTA</t>
  </si>
  <si>
    <t xml:space="preserve"> 00037666 </t>
  </si>
  <si>
    <t>OPERADOR DE BETONEIRA ESTACIONARIA / MISTURADOR (HORISTA)</t>
  </si>
  <si>
    <t xml:space="preserve"> 95358 </t>
  </si>
  <si>
    <t>CURSO DE CAPACITAÇÃO PARA OPERADOR DE GUINCHO (ENCARGOS COMPLEMENTARES) - HORISTA</t>
  </si>
  <si>
    <t xml:space="preserve"> 00004253 </t>
  </si>
  <si>
    <t>OPERADOR DE GUINCHO OU GUINCHEIRO (HORISTA)</t>
  </si>
  <si>
    <t xml:space="preserve"> 95359 </t>
  </si>
  <si>
    <t>CURSO DE CAPACITAÇÃO PARA OPERADOR DE GUINDASTE (ENCARGOS COMPLEMENTARES) - HORISTA</t>
  </si>
  <si>
    <t xml:space="preserve"> 00004254 </t>
  </si>
  <si>
    <t>OPERADOR DE GUINDASTE (HORISTA)</t>
  </si>
  <si>
    <t xml:space="preserve"> 95361 </t>
  </si>
  <si>
    <t>CURSO DE CAPACITAÇÃO PARA OPERADOR DE MARTELETE OU MARTELETEIRO (ENCARGOS COMPLEMENTARES) - HORISTA</t>
  </si>
  <si>
    <t xml:space="preserve"> 00004257 </t>
  </si>
  <si>
    <t>OPERADOR DE MARTELETE OU MARTELETEIRO (HORISTA)</t>
  </si>
  <si>
    <t xml:space="preserve"> 95371 </t>
  </si>
  <si>
    <t>CURSO DE CAPACITAÇÃO PARA PEDREIRO (ENCARGOS COMPLEMENTARES) - HORISTA</t>
  </si>
  <si>
    <t xml:space="preserve"> 00004750 </t>
  </si>
  <si>
    <t>PEDREIRO (HORISTA)</t>
  </si>
  <si>
    <t xml:space="preserve"> 95372 </t>
  </si>
  <si>
    <t>CURSO DE CAPACITAÇÃO PARA PINTOR (ENCARGOS COMPLEMENTARES) - HORISTA</t>
  </si>
  <si>
    <t xml:space="preserve"> 00004783 </t>
  </si>
  <si>
    <t>PINTOR (HORISTA)</t>
  </si>
  <si>
    <t xml:space="preserve"> 95378 </t>
  </si>
  <si>
    <t>CURSO DE CAPACITAÇÃO PARA SERVENTE (ENCARGOS COMPLEMENTARES) - HORISTA</t>
  </si>
  <si>
    <t xml:space="preserve"> 95387 </t>
  </si>
  <si>
    <t>CURSO DE CAPACITAÇÃO PARA VIDRACEIRO (ENCARGOS COMPLEMENTARES) - HORISTA</t>
  </si>
  <si>
    <t xml:space="preserve"> 00010489 </t>
  </si>
  <si>
    <t>VIDRACEIRO (HORISTA)</t>
  </si>
  <si>
    <t xml:space="preserve"> ED-50373 </t>
  </si>
  <si>
    <t>ED-14650</t>
  </si>
  <si>
    <t>ED-14686</t>
  </si>
  <si>
    <t>ED-5224</t>
  </si>
  <si>
    <t xml:space="preserve"> 00043463 </t>
  </si>
  <si>
    <t>FERRAMENTAS - FAMILIA ENCARREGADO GERAL - HORISTA (ENCARGOS COMPLEMENTARES - COLETADO CAIXA)</t>
  </si>
  <si>
    <t xml:space="preserve"> 00043487 </t>
  </si>
  <si>
    <t>EPI - FAMILIA ENCARREGADO GERAL - HORISTA (ENCARGOS COMPLEMENTARES - COLETADO CAIXA)</t>
  </si>
  <si>
    <t xml:space="preserve"> 00040863 </t>
  </si>
  <si>
    <t>EXAMES - MENSALISTA (COLETADO CAIXA - ENCARGOS COMPLEMENTARES)</t>
  </si>
  <si>
    <t xml:space="preserve"> 00040864 </t>
  </si>
  <si>
    <t>SEGURO - MENSALISTA (COLETADO CAIXA - ENCARGOS COMPLEMENTARES)</t>
  </si>
  <si>
    <t xml:space="preserve"> 00043475 </t>
  </si>
  <si>
    <t>FERRAMENTAS - FAMILIA ENCARREGADO GERAL - MENSALISTA (ENCARGOS COMPLEMENTARES - COLETADO CAIXA)</t>
  </si>
  <si>
    <t xml:space="preserve"> 00043499 </t>
  </si>
  <si>
    <t>EPI - FAMILIA ENCARREGADO GERAL - MENSALISTA (ENCARGOS COMPLEMENTARES - COLETADO CAIXA)</t>
  </si>
  <si>
    <t xml:space="preserve"> 00043462 </t>
  </si>
  <si>
    <t>FERRAMENTAS - FAMILIA ENGENHEIRO CIVIL - HORISTA (ENCARGOS COMPLEMENTARES - COLETADO CAIXA)</t>
  </si>
  <si>
    <t xml:space="preserve"> 00043486 </t>
  </si>
  <si>
    <t>EPI - FAMILIA ENGENHEIRO CIVIL - HORISTA (ENCARGOS COMPLEMENTARES - COLETADO CAIXA)</t>
  </si>
  <si>
    <t xml:space="preserve"> 158 </t>
  </si>
  <si>
    <t>Almoço (Participação do empregador)</t>
  </si>
  <si>
    <t xml:space="preserve"> 941 </t>
  </si>
  <si>
    <t>Fardamento com mangas curta</t>
  </si>
  <si>
    <t xml:space="preserve"> 1651 </t>
  </si>
  <si>
    <t>Óculos branco proteção</t>
  </si>
  <si>
    <t>pr</t>
  </si>
  <si>
    <t xml:space="preserve"> 2378 </t>
  </si>
  <si>
    <t>Vale transporte</t>
  </si>
  <si>
    <t xml:space="preserve"> 10362 </t>
  </si>
  <si>
    <t>Seguro de vida e acidente em grupo</t>
  </si>
  <si>
    <t xml:space="preserve"> 10492 </t>
  </si>
  <si>
    <t>Cesta Básica</t>
  </si>
  <si>
    <t xml:space="preserve"> 10517 </t>
  </si>
  <si>
    <t>Exames admissionais/demissionais (checkup)</t>
  </si>
  <si>
    <t xml:space="preserve"> 10579 </t>
  </si>
  <si>
    <t>Chave de fenda chata 30 cm</t>
  </si>
  <si>
    <t xml:space="preserve"> 10596 </t>
  </si>
  <si>
    <t>Protetor auricular</t>
  </si>
  <si>
    <t xml:space="preserve"> 10599 </t>
  </si>
  <si>
    <t>Protetor solar fps 30 com 120ml</t>
  </si>
  <si>
    <t xml:space="preserve"> 10761 </t>
  </si>
  <si>
    <t>Refeição - café da manhã ( café com leite e dois pães com manteiga)</t>
  </si>
  <si>
    <t xml:space="preserve"> 11240 </t>
  </si>
  <si>
    <t>Alicate com isolamento</t>
  </si>
  <si>
    <t xml:space="preserve"> 11241 </t>
  </si>
  <si>
    <t>Alicate volt-amperimetro</t>
  </si>
  <si>
    <t xml:space="preserve"> 11242 </t>
  </si>
  <si>
    <t>Chave inglesa 12"</t>
  </si>
  <si>
    <t xml:space="preserve"> 00012892/SINAPI </t>
  </si>
  <si>
    <t>Luva raspa de couro, cano curto (punho *7* cm)</t>
  </si>
  <si>
    <t>par</t>
  </si>
  <si>
    <t xml:space="preserve"> 00012893/SINAPI </t>
  </si>
  <si>
    <t>Bota de seguranca com biqueira de aco e colarinho acolchoado</t>
  </si>
  <si>
    <t xml:space="preserve"> 00012894/SINAPI </t>
  </si>
  <si>
    <t>Capa para chuva em pvc com forro de poliester, com capuz (amarela ou azul)</t>
  </si>
  <si>
    <t xml:space="preserve"> 00012895/SINAPI </t>
  </si>
  <si>
    <t>Capacete de seguranca aba frontal com suspensao de polietileno, sem jugular (classe b)</t>
  </si>
  <si>
    <t xml:space="preserve"> 10577 </t>
  </si>
  <si>
    <t>Serrote 40cm</t>
  </si>
  <si>
    <t xml:space="preserve"> 10578 </t>
  </si>
  <si>
    <t>Formão grande</t>
  </si>
  <si>
    <t xml:space="preserve"> 11244 </t>
  </si>
  <si>
    <t>Martelo com unha</t>
  </si>
  <si>
    <t xml:space="preserve"> 11248 </t>
  </si>
  <si>
    <t>Furadeira e Parafusadeira eletrica Bosch ou Similar profissional</t>
  </si>
  <si>
    <t xml:space="preserve"> 11249 </t>
  </si>
  <si>
    <t>Serra circular eletrica portatil</t>
  </si>
  <si>
    <t>Lima chata 12"</t>
  </si>
  <si>
    <t xml:space="preserve"> 10593 </t>
  </si>
  <si>
    <t>Praio simples 30cm</t>
  </si>
  <si>
    <t xml:space="preserve"> 11253 </t>
  </si>
  <si>
    <t>Tarracha para tubos PVC de 1/2"</t>
  </si>
  <si>
    <t xml:space="preserve"> 11254 </t>
  </si>
  <si>
    <t>Tarracha para tubos PVC de 3/4"</t>
  </si>
  <si>
    <t xml:space="preserve"> 11255 </t>
  </si>
  <si>
    <t>Tarracha para tubos PVC de 1"</t>
  </si>
  <si>
    <t xml:space="preserve"> 11256 </t>
  </si>
  <si>
    <t>Tarracha para tubos PVC de 1 1/2"</t>
  </si>
  <si>
    <t xml:space="preserve"> 11257 </t>
  </si>
  <si>
    <t>Tarracha para tubos PVC de 1 1/4"</t>
  </si>
  <si>
    <t xml:space="preserve"> 4174 </t>
  </si>
  <si>
    <t>Desempenadeira de aço lisa, cabo madeira, ref:143, Atlas ou similar</t>
  </si>
  <si>
    <t xml:space="preserve"> 4722 </t>
  </si>
  <si>
    <t>Colher de pedreiro</t>
  </si>
  <si>
    <t xml:space="preserve"> 10282 </t>
  </si>
  <si>
    <t>Regua de alumínio c/ 2,00m (para pedreiro)</t>
  </si>
  <si>
    <t xml:space="preserve"> 10789 </t>
  </si>
  <si>
    <t>Nível de bolha de madeira</t>
  </si>
  <si>
    <t xml:space="preserve"> 10790 </t>
  </si>
  <si>
    <t>Prumo de face</t>
  </si>
  <si>
    <t xml:space="preserve"> 11243 </t>
  </si>
  <si>
    <t>Martelo sem unha</t>
  </si>
  <si>
    <t xml:space="preserve"> 11245 </t>
  </si>
  <si>
    <t>Desempoladeira de madeira 12x22</t>
  </si>
  <si>
    <t xml:space="preserve"> 11246 </t>
  </si>
  <si>
    <t>Escala métrica de bambú</t>
  </si>
  <si>
    <t xml:space="preserve"> 11247 </t>
  </si>
  <si>
    <t>Serra mármore</t>
  </si>
  <si>
    <t xml:space="preserve"> 11264 </t>
  </si>
  <si>
    <t>Marreta de 1/2 kg com cabo</t>
  </si>
  <si>
    <t xml:space="preserve"> 11265 </t>
  </si>
  <si>
    <t>Martelo de borracha com cabo</t>
  </si>
  <si>
    <t xml:space="preserve"> 4725 </t>
  </si>
  <si>
    <t>Espátula</t>
  </si>
  <si>
    <t xml:space="preserve"> 10583 </t>
  </si>
  <si>
    <t>Trincha 3"</t>
  </si>
  <si>
    <t xml:space="preserve"> 11250 </t>
  </si>
  <si>
    <t>Rolo lã de carneiro 20cm</t>
  </si>
  <si>
    <t xml:space="preserve"> 11251 </t>
  </si>
  <si>
    <t>Pincel de seda 2"</t>
  </si>
  <si>
    <t xml:space="preserve"> 11252 </t>
  </si>
  <si>
    <t>Escada de aluminio de abrir com 7 degraus</t>
  </si>
  <si>
    <t xml:space="preserve"> 4728 </t>
  </si>
  <si>
    <t>Talhadeira chata 10"</t>
  </si>
  <si>
    <t xml:space="preserve"> 4729 </t>
  </si>
  <si>
    <t>Marreta 1 kg com cabo</t>
  </si>
  <si>
    <t xml:space="preserve"> 10788 </t>
  </si>
  <si>
    <t>Pá quadrada</t>
  </si>
  <si>
    <t xml:space="preserve"> 00002711/SINAPI </t>
  </si>
  <si>
    <t>Carrinho de mao de aco capacidade 50 a 60 l, pneu com camara</t>
  </si>
  <si>
    <t xml:space="preserve"> 00003081 </t>
  </si>
  <si>
    <t>FECHADURA ESPELHO PARA PORTA EXTERNA, EM ACO INOX (MAQUINA, TESTA E CONTRA-TESTA) E EM ZAMAC (MACANETA, LINGUETA E TRINCOS) COM ACABAMENTO CROMADO, MAQUINA DE 55 MM, INCLUINDO CHAVE TIPO CILINDRO</t>
  </si>
  <si>
    <t xml:space="preserve"> 00003099 </t>
  </si>
  <si>
    <t>FECHADURA ROSETA REDONDA PARA PORTA DE BANHEIRO, EM ACO INOX (MAQUINA, TESTA E CONTRA-TESTA) E EM ZAMAC (MACANETA, LINGUETA E TRINCOS) COM ACABAMENTO CROMADO, MAQUINA DE 55 MM, INCLUINDO CHAVE TIPO TRANQUETA</t>
  </si>
  <si>
    <t xml:space="preserve"> ED-19507 </t>
  </si>
  <si>
    <t>MATED-18323</t>
  </si>
  <si>
    <t>CANTONEIRA ZZ PARA VERGALHÃO (ALTURA: 38MM| LARGURA:38MM)</t>
  </si>
  <si>
    <t>MATED-18326</t>
  </si>
  <si>
    <t>BUCHA DE NYLON COM PARAFUSO ROSCA SOBERBA CABEÇA SEXTAVADA ( COMPRIMENTO: 50MM| DIÂMETRO NOMINAL DO PARAFUSO: 4,8MM (3/16")| BUCHA: S10)</t>
  </si>
  <si>
    <t>MATED-11879</t>
  </si>
  <si>
    <t>PERFILADO (TIPO: LISO| MATERIAL: CHAPA DE AÇO| TRATAMENTO: PRÉ-ZINCADO |CHAPA: N°18|LARGURA: 38MM|ALTURA: 19MM|TAMPA:  NÃO INCLUSA)</t>
  </si>
  <si>
    <t>MATED-11888</t>
  </si>
  <si>
    <t>VERGALHÃO DE AÇO COM ROSCA (DIÂMETRO DA SEÇÃO: 1/4"[6MM])</t>
  </si>
  <si>
    <t xml:space="preserve"> 00000408 </t>
  </si>
  <si>
    <t>ABRACADEIRA DE NYLON PARA AMARRACAO DE CABOS, COMPRIMENTO DE 390 X *4,6* MM</t>
  </si>
  <si>
    <t xml:space="preserve"> 00004350 </t>
  </si>
  <si>
    <t>BUCHA DE NYLON, DIAMETRO DO FURO 8 MM, COMPRIMENTO 40 MM, COM PARAFUSO DE ROSCA SOBERBA, CABECA CHATA, FENDA SIMPLES, 4,8 X 50 MM</t>
  </si>
  <si>
    <t xml:space="preserve"> 11134 </t>
  </si>
  <si>
    <t>Rodapé de poliestireno, com pvc, Santa Luzia, ref. 480, branco, 15 cm - fornecimento e instalação</t>
  </si>
  <si>
    <t xml:space="preserve"> 93277 </t>
  </si>
  <si>
    <t>GUINCHO ELÉTRICO DE COLUNA, CAPACIDADE 400 KG, COM MOTO FREIO, MOTOR TRIFÁSICO DE 1,25 CV - DEPRECIAÇÃO. AF_03/2016</t>
  </si>
  <si>
    <t xml:space="preserve"> 93278 </t>
  </si>
  <si>
    <t>GUINCHO ELÉTRICO DE COLUNA, CAPACIDADE 400 KG, COM MOTO FREIO, MOTOR TRIFÁSICO DE 1,25 CV - JUROS. AF_03/2016</t>
  </si>
  <si>
    <t xml:space="preserve"> 93279 </t>
  </si>
  <si>
    <t>GUINCHO ELÉTRICO DE COLUNA, CAPACIDADE 400 KG, COM MOTO FREIO, MOTOR TRIFÁSICO DE 1,25 CV - MANUTENÇÃO. AF_03/2016</t>
  </si>
  <si>
    <t xml:space="preserve"> 93280 </t>
  </si>
  <si>
    <t>GUINCHO ELÉTRICO DE COLUNA, CAPACIDADE 400 KG, COM MOTO FREIO, MOTOR TRIFÁSICO DE 1,25 CV - MATERIAIS NA OPERAÇÃO. AF_03/2016</t>
  </si>
  <si>
    <t xml:space="preserve"> 00036487 </t>
  </si>
  <si>
    <t>GUINCHO ELETRICO DE COLUNA, CAPACIDADE 400 KG, COM MOTO FREIO, MOTOR TRIFASICO DE 1,25 CV</t>
  </si>
  <si>
    <t xml:space="preserve"> 88296 </t>
  </si>
  <si>
    <t>OPERADOR DE GUINDASTE COM ENCARGOS COMPLEMENTARES</t>
  </si>
  <si>
    <t xml:space="preserve"> 93283 </t>
  </si>
  <si>
    <t>GUINDASTE HIDRÁULICO AUTOPROPELIDO, COM LANÇA TELESCÓPICA 40 M, CAPACIDADE MÁXIMA 60 T, POTÊNCIA 260 KW - DEPRECIAÇÃO. AF_03/2016</t>
  </si>
  <si>
    <t xml:space="preserve"> 93284 </t>
  </si>
  <si>
    <t>GUINDASTE HIDRÁULICO AUTOPROPELIDO, COM LANÇA TELESCÓPICA 40 M, CAPACIDADE MÁXIMA 60 T, POTÊNCIA 260 KW - JUROS. AF_03/2016</t>
  </si>
  <si>
    <t xml:space="preserve"> 93296 </t>
  </si>
  <si>
    <t>GUINDASTE HIDRÁULICO AUTOPROPELIDO, COM LANÇA TELESCÓPICA 40 M, CAPACIDADE MÁXIMA 60 T, POTÊNCIA 260 KW - IMPOSTOS E SEGUROS. AF_03/2016</t>
  </si>
  <si>
    <t xml:space="preserve"> 93285 </t>
  </si>
  <si>
    <t>GUINDASTE HIDRÁULICO AUTOPROPELIDO, COM LANÇA TELESCÓPICA 40 M, CAPACIDADE MÁXIMA 60 T, POTÊNCIA 260 KW - MANUTENÇÃO. AF_03/2016</t>
  </si>
  <si>
    <t xml:space="preserve"> 93286 </t>
  </si>
  <si>
    <t>GUINDASTE HIDRÁULICO AUTOPROPELIDO, COM LANÇA TELESCÓPICA 40 M, CAPACIDADE MÁXIMA 60 T, POTÊNCIA 260 KW - MATERIAIS NA OPERAÇÃO. AF_03/2016</t>
  </si>
  <si>
    <t xml:space="preserve"> 00044474 </t>
  </si>
  <si>
    <t>GUINDASTE HIDRAULICO AUTOPROPELIDO, COM LANCA TELESCOPICA 40 M, CAPACIDADE MAXIMA 60 T, POTENCIA 260 KW, TRACAO  6 X 6</t>
  </si>
  <si>
    <t xml:space="preserve"> 88286 </t>
  </si>
  <si>
    <t>MOTORISTA OPERADOR DE MUNCK COM ENCARGOS COMPLEMENTARES</t>
  </si>
  <si>
    <t xml:space="preserve"> 89259 </t>
  </si>
  <si>
    <t>GUINDAUTO HIDRÁULICO, CAPACIDADE MÁXIMA DE CARGA 6200 KG, MOMENTO MÁXIMO DE CARGA 11,7 TM, ALCANCE MÁXIMO HORIZONTAL 9,70 M, INCLUSIVE CAMINHÃO TOCO PBT 16.000 KG, POTÊNCIA DE 189 CV - DEPRECIAÇÃO. AF_06/2014</t>
  </si>
  <si>
    <t xml:space="preserve"> 89260 </t>
  </si>
  <si>
    <t>GUINDAUTO HIDRÁULICO, CAPACIDADE MÁXIMA DE CARGA 6200 KG, MOMENTO MÁXIMO DE CARGA 11,7 TM, ALCANCE MÁXIMO HORIZONTAL 9,70 M, INCLUSIVE CAMINHÃO TOCO PBT 16.000 KG, POTÊNCIA DE 189 CV - JUROS. AF_06/2014</t>
  </si>
  <si>
    <t xml:space="preserve"> 91466 </t>
  </si>
  <si>
    <t>GUINDAUTO HIDRÁULICO, CAPACIDADE MÁXIMA DE CARGA 6200 KG, MOMENTO MÁXIMO DE CARGA 11,7 TM, ALCANCE MÁXIMO HORIZONTAL 9,70 M, INCLUSIVE CAMINHÃO TOCO PBT 16.000 KG, POTÊNCIA DE 189 CV - IMPOSTOS E SEGUROS. AF_08/2015</t>
  </si>
  <si>
    <t xml:space="preserve"> 89262 </t>
  </si>
  <si>
    <t>GUINDAUTO HIDRÁULICO, CAPACIDADE MÁXIMA DE CARGA 6200 KG, MOMENTO MÁXIMO DE CARGA 11,7 TM, ALCANCE MÁXIMO HORIZONTAL 9,70 M, INCLUSIVE CAMINHÃO TOCO PBT 16.000 KG, POTÊNCIA DE 189 CV - MANUTENÇÃO. AF_06/2014</t>
  </si>
  <si>
    <t xml:space="preserve"> 91467 </t>
  </si>
  <si>
    <t>GUINDAUTO HIDRÁULICO, CAPACIDADE MÁXIMA DE CARGA 6200 KG, MOMENTO MÁXIMO DE CARGA 11,7 TM, ALCANCE MÁXIMO HORIZONTAL 9,70 M, INCLUSIVE CAMINHÃO TOCO PBT 16.000 KG, POTÊNCIA DE 189 CV - MATERIAIS NA OPERAÇÃO. AF_08/2015</t>
  </si>
  <si>
    <t xml:space="preserve"> 00003363 </t>
  </si>
  <si>
    <t>GUINDAUTO HIDRAULICO, CAPACIDADE MAXIMA DE CARGA 6200 KG, MOMENTO MAXIMO DE CARGA 11,7 TM , ALCANCE MAXIMO HORIZONTAL  9,70 M, PARA MONTAGEM SOBRE CHASSI DE CAMINHAO PBT MINIMO 13000 KG (INCLUI MONTAGEM, NAO INCLUI CAMINHAO)</t>
  </si>
  <si>
    <t xml:space="preserve"> 00037752 </t>
  </si>
  <si>
    <t>CAMINHAO TOCO, PESO BRUTO TOTAL 16000 KG, CARGA UTIL MAXIMA 11030 KG, DISTANCIA ENTRE EIXOS 5,41 M, POTENCIA 185 CV (INCLUI CABINE E CHASSI, NAO INCLUI CARROCERIA)</t>
  </si>
  <si>
    <t xml:space="preserve"> 00038112 </t>
  </si>
  <si>
    <t>INTERRUPTOR SIMPLES 10A, 250V (APENAS MODULO)</t>
  </si>
  <si>
    <t xml:space="preserve"> 102270 </t>
  </si>
  <si>
    <t>MARTELO DEMOLIDOR ELÉTRICO, COM POTÊNCIA DE 2.000 W, 1.000 IMPACTOS POR MINUTO, PESO DE 30 KG - DEPRECIAÇÃO. AF_01/2021</t>
  </si>
  <si>
    <t xml:space="preserve"> 102271 </t>
  </si>
  <si>
    <t>MARTELO DEMOLIDOR ELÉTRICO, COM POTÊNCIA DE 2.000 W, 1.000 IMPACTOS POR MINUTO, PESO DE 30 KG - JUROS. AF_01/2021</t>
  </si>
  <si>
    <t xml:space="preserve"> 88298 </t>
  </si>
  <si>
    <t>OPERADOR DE MARTELETE OU MARTELETEIRO COM ENCARGOS COMPLEMENTARES</t>
  </si>
  <si>
    <t xml:space="preserve"> 102272 </t>
  </si>
  <si>
    <t>MARTELO DEMOLIDOR ELÉTRICO, COM POTÊNCIA DE 2.000 W, 1.000 IMPACTOS POR MINUTO, PESO DE 30 KG - MANUTENÇÃO. AF_01/2021</t>
  </si>
  <si>
    <t xml:space="preserve"> 102273 </t>
  </si>
  <si>
    <t>MARTELO DEMOLIDOR ELÉTRICO, COM POTÊNCIA DE 2.000 W, 1.000 IMPACTOS POR MINUTO, PESO DE 30 KG - MATERIAIS NA OPERAÇÃO. AF_01/2021</t>
  </si>
  <si>
    <t xml:space="preserve"> 00040703 </t>
  </si>
  <si>
    <t>MARTELO DEMOLIDOR ELETRICO, COM POTENCIA DE 2.000 W, FREQUENCIA DE 1.000 IMPACTOS POR MINUTO, FORÇA DE IMPACTO ENTRE 60 E 65 J, PESO DE 30 KG</t>
  </si>
  <si>
    <t xml:space="preserve"> 00043464 </t>
  </si>
  <si>
    <t>FERRAMENTAS - FAMILIA OPERADOR ESCAVADEIRA - HORISTA (ENCARGOS COMPLEMENTARES - COLETADO CAIXA)</t>
  </si>
  <si>
    <t xml:space="preserve"> 00043488 </t>
  </si>
  <si>
    <t>EPI - FAMILIA OPERADOR ESCAVADEIRA - HORISTA (ENCARGOS COMPLEMENTARES - COLETADO CAIXA)</t>
  </si>
  <si>
    <t xml:space="preserve"> 00043466 </t>
  </si>
  <si>
    <t>FERRAMENTAS - FAMILIA PINTOR - HORISTA (ENCARGOS COMPLEMENTARES - COLETADO CAIXA)</t>
  </si>
  <si>
    <t xml:space="preserve"> 00043490 </t>
  </si>
  <si>
    <t>EPI - FAMILIA PINTOR - HORISTA (ENCARGOS COMPLEMENTARES - COLETADO CAIXA)</t>
  </si>
  <si>
    <t xml:space="preserve"> 00007340 </t>
  </si>
  <si>
    <t>IMUNIZANTE PARA MADEIRA, INCOLOR</t>
  </si>
  <si>
    <t xml:space="preserve"> 00002432 </t>
  </si>
  <si>
    <t>DOBRADICA EM ACO/FERRO, 3 1/2" X  3", E= 1,9  A 2 MM, COM ANEL,  CROMADO OU ZINCADO, TAMPA BOLA, COM PARAFUSOS</t>
  </si>
  <si>
    <t xml:space="preserve"> 00010553 </t>
  </si>
  <si>
    <t>PORTA DE MADEIRA, FOLHA MEDIA (NBR 15930) DE 600 X 2100 MM, DE 35 MM A 40 MM DE ESPESSURA, NUCLEO SEMI-SOLIDO (SARRAFEADO), CAPA LISA EM HDF, ACABAMENTO EM PRIMER PARA PINTURA</t>
  </si>
  <si>
    <t xml:space="preserve"> 00011055 </t>
  </si>
  <si>
    <t>PARAFUSO ROSCA SOBERBA ZINCADO CABECA CHATA FENDA SIMPLES 3,5 X 25 MM (1 ")</t>
  </si>
  <si>
    <t xml:space="preserve"> 00010556 </t>
  </si>
  <si>
    <t>PORTA DE MADEIRA, FOLHA MEDIA (NBR 15930) DE 900 X 2100 MM, DE 35 MM A 40 MM DE ESPESSURA, NUCLEO SEMI-SOLIDO (SARRAFEADO), CAPA LISA EM HDF, ACABAMENTO EM PRIMER PARA PINTURA</t>
  </si>
  <si>
    <t xml:space="preserve"> 00038094 </t>
  </si>
  <si>
    <t>ESPELHO / PLACA DE 3 POSTOS 4" X 2", PARA INSTALACAO DE TOMADAS E INTERRUPTORES</t>
  </si>
  <si>
    <t xml:space="preserve"> 00038099 </t>
  </si>
  <si>
    <t>SUPORTE DE FIXACAO PARA ESPELHO / PLACA 4" X 2", PARA 3 MODULOS, PARA INSTALACAO DE TOMADAS E INTERRUPTORES (SOMENTE SUPORTE)</t>
  </si>
  <si>
    <t xml:space="preserve"> 00038102 </t>
  </si>
  <si>
    <t>TOMADA 2P+T 20A, 250V  (APENAS MODULO)</t>
  </si>
  <si>
    <t xml:space="preserve"> 00038101 </t>
  </si>
  <si>
    <t>TOMADA 2P+T 10A, 250V  (APENAS MODULO)</t>
  </si>
  <si>
    <t xml:space="preserve"> 00039660 </t>
  </si>
  <si>
    <t>TUBO DE COBRE FLEXIVEL, D = 1/2 ", E = 0,79 MM, PARA AR-CONDICIONADO/ INSTALACOES GAS RESIDENCIAIS E COMERCIAIS</t>
  </si>
  <si>
    <t xml:space="preserve"> 00039737 </t>
  </si>
  <si>
    <t>TUBO DE BORRACHA ELASTOMERICA FLEXIVEL, PRETA, PARA ISOLAMENTO TERMICO DE TUBULACAO, DN 1/2" (12 MM), E= 19 MM, COEFICIENTE DE CONDUTIVIDADE TERMICA 0,036W/mK, VAPOR DE AGUA MAIOR OU IGUAL A 10.000</t>
  </si>
  <si>
    <t xml:space="preserve"> 00039662 </t>
  </si>
  <si>
    <t>TUBO DE COBRE FLEXIVEL, D = 1/4 ", E = 0,79 MM, PARA AR-CONDICIONADO/ INSTALACOES GAS RESIDENCIAIS E COMERCIAIS</t>
  </si>
  <si>
    <t xml:space="preserve"> 00039738 </t>
  </si>
  <si>
    <t>TUBO DE BORRACHA ELASTOMERICA FLEXIVEL, PRETA, PARA ISOLAMENTO TERMICO DE TUBULACAO, DN 1/4" (6 MM), E= 9 MM, COEFICIENTE DE CONDUTIVIDADE TERMICA 0,036W/mK, VAPOR DE AGUA MAIOR OU IGUAL A 10.000</t>
  </si>
  <si>
    <t>Curva ABC de Serviços</t>
  </si>
  <si>
    <t>Valor  Unit</t>
  </si>
  <si>
    <t>Peso Acumulado (%)</t>
  </si>
  <si>
    <t>58,54</t>
  </si>
  <si>
    <t>918,27</t>
  </si>
  <si>
    <t>53.755,52</t>
  </si>
  <si>
    <t>14,35</t>
  </si>
  <si>
    <t>2,0</t>
  </si>
  <si>
    <t>13.158,08</t>
  </si>
  <si>
    <t>26.316,16</t>
  </si>
  <si>
    <t>7,03</t>
  </si>
  <si>
    <t>21,38</t>
  </si>
  <si>
    <t>229,26</t>
  </si>
  <si>
    <t>102,31</t>
  </si>
  <si>
    <t>23.455,59</t>
  </si>
  <si>
    <t>6,26</t>
  </si>
  <si>
    <t>27,64</t>
  </si>
  <si>
    <t>1,0</t>
  </si>
  <si>
    <t>16.209,61</t>
  </si>
  <si>
    <t>4,33</t>
  </si>
  <si>
    <t>31,97</t>
  </si>
  <si>
    <t>7.458,06</t>
  </si>
  <si>
    <t>14.916,12</t>
  </si>
  <si>
    <t>3,98</t>
  </si>
  <si>
    <t>35,96</t>
  </si>
  <si>
    <t>2.428,7</t>
  </si>
  <si>
    <t>5,68</t>
  </si>
  <si>
    <t>13.795,01</t>
  </si>
  <si>
    <t>3,68</t>
  </si>
  <si>
    <t>39,64</t>
  </si>
  <si>
    <t>3,0</t>
  </si>
  <si>
    <t>3.065,12</t>
  </si>
  <si>
    <t>9.195,36</t>
  </si>
  <si>
    <t>2,46</t>
  </si>
  <si>
    <t>42,09</t>
  </si>
  <si>
    <t>600,5</t>
  </si>
  <si>
    <t>15,26</t>
  </si>
  <si>
    <t>9.163,63</t>
  </si>
  <si>
    <t>2,45</t>
  </si>
  <si>
    <t>44,54</t>
  </si>
  <si>
    <t>91,3</t>
  </si>
  <si>
    <t>99,00</t>
  </si>
  <si>
    <t>9.038,70</t>
  </si>
  <si>
    <t>2,41</t>
  </si>
  <si>
    <t>46,95</t>
  </si>
  <si>
    <t>4.333,38</t>
  </si>
  <si>
    <t>8.666,76</t>
  </si>
  <si>
    <t>2,31</t>
  </si>
  <si>
    <t>49,27</t>
  </si>
  <si>
    <t>147,3</t>
  </si>
  <si>
    <t>57,32</t>
  </si>
  <si>
    <t>8.443,23</t>
  </si>
  <si>
    <t>2,25</t>
  </si>
  <si>
    <t>51,52</t>
  </si>
  <si>
    <t>8.365,75</t>
  </si>
  <si>
    <t>2,23</t>
  </si>
  <si>
    <t>53,76</t>
  </si>
  <si>
    <t>136,07</t>
  </si>
  <si>
    <t>59,18</t>
  </si>
  <si>
    <t>8.052,62</t>
  </si>
  <si>
    <t>2,15</t>
  </si>
  <si>
    <t>55,91</t>
  </si>
  <si>
    <t>633,0</t>
  </si>
  <si>
    <t>11,83</t>
  </si>
  <si>
    <t>7.488,39</t>
  </si>
  <si>
    <t>2,00</t>
  </si>
  <si>
    <t>57,91</t>
  </si>
  <si>
    <t>804,9</t>
  </si>
  <si>
    <t>8,38</t>
  </si>
  <si>
    <t>6.745,06</t>
  </si>
  <si>
    <t>1,80</t>
  </si>
  <si>
    <t>59,71</t>
  </si>
  <si>
    <t>114,63</t>
  </si>
  <si>
    <t>53,05</t>
  </si>
  <si>
    <t>6.081,12</t>
  </si>
  <si>
    <t>1,62</t>
  </si>
  <si>
    <t>61,33</t>
  </si>
  <si>
    <t>28,16</t>
  </si>
  <si>
    <t>200,75</t>
  </si>
  <si>
    <t>5.653,12</t>
  </si>
  <si>
    <t>1,51</t>
  </si>
  <si>
    <t>62,84</t>
  </si>
  <si>
    <t>24,57</t>
  </si>
  <si>
    <t>5.632,91</t>
  </si>
  <si>
    <t>1,50</t>
  </si>
  <si>
    <t>64,35</t>
  </si>
  <si>
    <t>58,89</t>
  </si>
  <si>
    <t>84,50</t>
  </si>
  <si>
    <t>4.976,20</t>
  </si>
  <si>
    <t>1,33</t>
  </si>
  <si>
    <t>65,67</t>
  </si>
  <si>
    <t>20,66</t>
  </si>
  <si>
    <t>4.736,51</t>
  </si>
  <si>
    <t>1,26</t>
  </si>
  <si>
    <t>66,94</t>
  </si>
  <si>
    <t>4.695,12</t>
  </si>
  <si>
    <t>1,25</t>
  </si>
  <si>
    <t>68,19</t>
  </si>
  <si>
    <t>66,19</t>
  </si>
  <si>
    <t>68,11</t>
  </si>
  <si>
    <t>4.508,20</t>
  </si>
  <si>
    <t>1,20</t>
  </si>
  <si>
    <t>69,40</t>
  </si>
  <si>
    <t>65,8</t>
  </si>
  <si>
    <t>67,06</t>
  </si>
  <si>
    <t>4.412,54</t>
  </si>
  <si>
    <t>1,18</t>
  </si>
  <si>
    <t>70,58</t>
  </si>
  <si>
    <t>56,0</t>
  </si>
  <si>
    <t>72,82</t>
  </si>
  <si>
    <t>4.077,92</t>
  </si>
  <si>
    <t>1,09</t>
  </si>
  <si>
    <t>71,66</t>
  </si>
  <si>
    <t>37,0</t>
  </si>
  <si>
    <t>108,85</t>
  </si>
  <si>
    <t>4.027,45</t>
  </si>
  <si>
    <t>1,08</t>
  </si>
  <si>
    <t>72,74</t>
  </si>
  <si>
    <t>13,0</t>
  </si>
  <si>
    <t>300,16</t>
  </si>
  <si>
    <t>3.902,08</t>
  </si>
  <si>
    <t>1,04</t>
  </si>
  <si>
    <t>73,78</t>
  </si>
  <si>
    <t>156,5</t>
  </si>
  <si>
    <t>24,52</t>
  </si>
  <si>
    <t>3.837,38</t>
  </si>
  <si>
    <t>1,02</t>
  </si>
  <si>
    <t>74,81</t>
  </si>
  <si>
    <t>15,02</t>
  </si>
  <si>
    <t>242,23</t>
  </si>
  <si>
    <t>3.638,29</t>
  </si>
  <si>
    <t>0,97</t>
  </si>
  <si>
    <t>75,78</t>
  </si>
  <si>
    <t>30,80</t>
  </si>
  <si>
    <t>3.530,60</t>
  </si>
  <si>
    <t>0,94</t>
  </si>
  <si>
    <t>76,72</t>
  </si>
  <si>
    <t>180,0</t>
  </si>
  <si>
    <t>19,61</t>
  </si>
  <si>
    <t>3.529,80</t>
  </si>
  <si>
    <t>77,66</t>
  </si>
  <si>
    <t>50,0</t>
  </si>
  <si>
    <t>62,45</t>
  </si>
  <si>
    <t>3.122,50</t>
  </si>
  <si>
    <t>0,83</t>
  </si>
  <si>
    <t>78,50</t>
  </si>
  <si>
    <t>115,22</t>
  </si>
  <si>
    <t>24,85</t>
  </si>
  <si>
    <t>2.863,21</t>
  </si>
  <si>
    <t>0,76</t>
  </si>
  <si>
    <t>79,26</t>
  </si>
  <si>
    <t>3,78</t>
  </si>
  <si>
    <t>719,40</t>
  </si>
  <si>
    <t>2.719,33</t>
  </si>
  <si>
    <t>0,73</t>
  </si>
  <si>
    <t>79,99</t>
  </si>
  <si>
    <t>1.301,06</t>
  </si>
  <si>
    <t>2.602,12</t>
  </si>
  <si>
    <t>0,69</t>
  </si>
  <si>
    <t>80,68</t>
  </si>
  <si>
    <t>57,2</t>
  </si>
  <si>
    <t>44,77</t>
  </si>
  <si>
    <t>2.560,84</t>
  </si>
  <si>
    <t>0,68</t>
  </si>
  <si>
    <t>81,37</t>
  </si>
  <si>
    <t>62,3</t>
  </si>
  <si>
    <t>40,63</t>
  </si>
  <si>
    <t>2.531,24</t>
  </si>
  <si>
    <t>82,04</t>
  </si>
  <si>
    <t>1.223,68</t>
  </si>
  <si>
    <t>2.447,36</t>
  </si>
  <si>
    <t>0,65</t>
  </si>
  <si>
    <t>82,70</t>
  </si>
  <si>
    <t>135,88</t>
  </si>
  <si>
    <t>17,88</t>
  </si>
  <si>
    <t>2.429,53</t>
  </si>
  <si>
    <t>83,34</t>
  </si>
  <si>
    <t>8,0</t>
  </si>
  <si>
    <t>298,05</t>
  </si>
  <si>
    <t>2.384,40</t>
  </si>
  <si>
    <t>0,64</t>
  </si>
  <si>
    <t>83,98</t>
  </si>
  <si>
    <t>18,0</t>
  </si>
  <si>
    <t>130,25</t>
  </si>
  <si>
    <t>2.344,50</t>
  </si>
  <si>
    <t>0,63</t>
  </si>
  <si>
    <t>84,61</t>
  </si>
  <si>
    <t>6,0</t>
  </si>
  <si>
    <t>389,82</t>
  </si>
  <si>
    <t>2.338,92</t>
  </si>
  <si>
    <t>0,62</t>
  </si>
  <si>
    <t>85,23</t>
  </si>
  <si>
    <t>178,0</t>
  </si>
  <si>
    <t>12,66</t>
  </si>
  <si>
    <t>2.253,48</t>
  </si>
  <si>
    <t>0,60</t>
  </si>
  <si>
    <t>85,83</t>
  </si>
  <si>
    <t>9,75</t>
  </si>
  <si>
    <t>2.235,28</t>
  </si>
  <si>
    <t>86,43</t>
  </si>
  <si>
    <t>1.077,75</t>
  </si>
  <si>
    <t>2.155,50</t>
  </si>
  <si>
    <t>0,58</t>
  </si>
  <si>
    <t>87,01</t>
  </si>
  <si>
    <t>2.143,23</t>
  </si>
  <si>
    <t>0,57</t>
  </si>
  <si>
    <t>87,58</t>
  </si>
  <si>
    <t>69,0</t>
  </si>
  <si>
    <t>30,36</t>
  </si>
  <si>
    <t>2.094,84</t>
  </si>
  <si>
    <t>0,56</t>
  </si>
  <si>
    <t>88,14</t>
  </si>
  <si>
    <t>8,83</t>
  </si>
  <si>
    <t>2.024,36</t>
  </si>
  <si>
    <t>0,54</t>
  </si>
  <si>
    <t>88,68</t>
  </si>
  <si>
    <t>146,9</t>
  </si>
  <si>
    <t>13,46</t>
  </si>
  <si>
    <t>1.977,27</t>
  </si>
  <si>
    <t>0,53</t>
  </si>
  <si>
    <t>89,21</t>
  </si>
  <si>
    <t>1.886,05</t>
  </si>
  <si>
    <t>0,50</t>
  </si>
  <si>
    <t>89,71</t>
  </si>
  <si>
    <t>841,98</t>
  </si>
  <si>
    <t>1.683,96</t>
  </si>
  <si>
    <t>0,45</t>
  </si>
  <si>
    <t>90,16</t>
  </si>
  <si>
    <t>15,57</t>
  </si>
  <si>
    <t>101,86</t>
  </si>
  <si>
    <t>1.585,96</t>
  </si>
  <si>
    <t>0,42</t>
  </si>
  <si>
    <t>90,58</t>
  </si>
  <si>
    <t>10,0</t>
  </si>
  <si>
    <t>157,95</t>
  </si>
  <si>
    <t>1.579,50</t>
  </si>
  <si>
    <t>91,00</t>
  </si>
  <si>
    <t>774,02</t>
  </si>
  <si>
    <t>1.548,04</t>
  </si>
  <si>
    <t>0,41</t>
  </si>
  <si>
    <t>91,42</t>
  </si>
  <si>
    <t>18,5</t>
  </si>
  <si>
    <t>82,52</t>
  </si>
  <si>
    <t>1.526,62</t>
  </si>
  <si>
    <t>91,83</t>
  </si>
  <si>
    <t>55,2</t>
  </si>
  <si>
    <t>24,96</t>
  </si>
  <si>
    <t>1.377,79</t>
  </si>
  <si>
    <t>0,37</t>
  </si>
  <si>
    <t>92,19</t>
  </si>
  <si>
    <t>375,0</t>
  </si>
  <si>
    <t>3,56</t>
  </si>
  <si>
    <t>1.335,00</t>
  </si>
  <si>
    <t>0,36</t>
  </si>
  <si>
    <t>92,55</t>
  </si>
  <si>
    <t>11,5</t>
  </si>
  <si>
    <t>112,88</t>
  </si>
  <si>
    <t>1.298,12</t>
  </si>
  <si>
    <t>0,35</t>
  </si>
  <si>
    <t>92,90</t>
  </si>
  <si>
    <t>21,33</t>
  </si>
  <si>
    <t>60,05</t>
  </si>
  <si>
    <t>1.280,86</t>
  </si>
  <si>
    <t>0,34</t>
  </si>
  <si>
    <t>93,24</t>
  </si>
  <si>
    <t>16,0</t>
  </si>
  <si>
    <t>78,92</t>
  </si>
  <si>
    <t>1.262,72</t>
  </si>
  <si>
    <t>93,58</t>
  </si>
  <si>
    <t>24,0</t>
  </si>
  <si>
    <t>48,06</t>
  </si>
  <si>
    <t>1.153,44</t>
  </si>
  <si>
    <t>0,31</t>
  </si>
  <si>
    <t>93,88</t>
  </si>
  <si>
    <t>1.145,28</t>
  </si>
  <si>
    <t>94,19</t>
  </si>
  <si>
    <t>1.086,38</t>
  </si>
  <si>
    <t>0,29</t>
  </si>
  <si>
    <t>94,48</t>
  </si>
  <si>
    <t>15,0</t>
  </si>
  <si>
    <t>71,46</t>
  </si>
  <si>
    <t>1.071,90</t>
  </si>
  <si>
    <t>94,77</t>
  </si>
  <si>
    <t>19,37</t>
  </si>
  <si>
    <t>51,73</t>
  </si>
  <si>
    <t>1.002,01</t>
  </si>
  <si>
    <t>0,27</t>
  </si>
  <si>
    <t>95,03</t>
  </si>
  <si>
    <t>86,0</t>
  </si>
  <si>
    <t>10,87</t>
  </si>
  <si>
    <t>934,82</t>
  </si>
  <si>
    <t>0,25</t>
  </si>
  <si>
    <t>95,28</t>
  </si>
  <si>
    <t>930,21</t>
  </si>
  <si>
    <t>95,53</t>
  </si>
  <si>
    <t>61,63</t>
  </si>
  <si>
    <t>924,45</t>
  </si>
  <si>
    <t>95,78</t>
  </si>
  <si>
    <t>77,82</t>
  </si>
  <si>
    <t>894,93</t>
  </si>
  <si>
    <t>0,24</t>
  </si>
  <si>
    <t>96,02</t>
  </si>
  <si>
    <t>108,66</t>
  </si>
  <si>
    <t>869,28</t>
  </si>
  <si>
    <t>0,23</t>
  </si>
  <si>
    <t>96,25</t>
  </si>
  <si>
    <t>253,0</t>
  </si>
  <si>
    <t>3,21</t>
  </si>
  <si>
    <t>812,13</t>
  </si>
  <si>
    <t>0,22</t>
  </si>
  <si>
    <t>96,47</t>
  </si>
  <si>
    <t>3,54</t>
  </si>
  <si>
    <t>228,47</t>
  </si>
  <si>
    <t>808,78</t>
  </si>
  <si>
    <t>96,68</t>
  </si>
  <si>
    <t>6,95</t>
  </si>
  <si>
    <t>796,67</t>
  </si>
  <si>
    <t>0,21</t>
  </si>
  <si>
    <t>96,89</t>
  </si>
  <si>
    <t>9,0</t>
  </si>
  <si>
    <t>87,17</t>
  </si>
  <si>
    <t>784,53</t>
  </si>
  <si>
    <t>97,10</t>
  </si>
  <si>
    <t>761,76</t>
  </si>
  <si>
    <t>0,20</t>
  </si>
  <si>
    <t>97,31</t>
  </si>
  <si>
    <t>85,0</t>
  </si>
  <si>
    <t>8,25</t>
  </si>
  <si>
    <t>701,25</t>
  </si>
  <si>
    <t>0,19</t>
  </si>
  <si>
    <t>97,49</t>
  </si>
  <si>
    <t>2,96</t>
  </si>
  <si>
    <t>678,60</t>
  </si>
  <si>
    <t>0,18</t>
  </si>
  <si>
    <t>97,68</t>
  </si>
  <si>
    <t>10,85</t>
  </si>
  <si>
    <t>638,95</t>
  </si>
  <si>
    <t>0,17</t>
  </si>
  <si>
    <t>97,85</t>
  </si>
  <si>
    <t>14,0</t>
  </si>
  <si>
    <t>37,96</t>
  </si>
  <si>
    <t>531,44</t>
  </si>
  <si>
    <t>0,14</t>
  </si>
  <si>
    <t>97,99</t>
  </si>
  <si>
    <t>19,0</t>
  </si>
  <si>
    <t>27,16</t>
  </si>
  <si>
    <t>516,04</t>
  </si>
  <si>
    <t>98,13</t>
  </si>
  <si>
    <t>507,47</t>
  </si>
  <si>
    <t>98,26</t>
  </si>
  <si>
    <t>53,42</t>
  </si>
  <si>
    <t>480,78</t>
  </si>
  <si>
    <t>0,13</t>
  </si>
  <si>
    <t>98,39</t>
  </si>
  <si>
    <t>2,71</t>
  </si>
  <si>
    <t>156,10</t>
  </si>
  <si>
    <t>423,03</t>
  </si>
  <si>
    <t>0,11</t>
  </si>
  <si>
    <t>98,50</t>
  </si>
  <si>
    <t>405,73</t>
  </si>
  <si>
    <t>98,61</t>
  </si>
  <si>
    <t>119,96</t>
  </si>
  <si>
    <t>359,88</t>
  </si>
  <si>
    <t>0,10</t>
  </si>
  <si>
    <t>98,71</t>
  </si>
  <si>
    <t>116,33</t>
  </si>
  <si>
    <t>3,08</t>
  </si>
  <si>
    <t>358,29</t>
  </si>
  <si>
    <t>98,80</t>
  </si>
  <si>
    <t>312,50</t>
  </si>
  <si>
    <t>0,08</t>
  </si>
  <si>
    <t>98,89</t>
  </si>
  <si>
    <t>5,28</t>
  </si>
  <si>
    <t>310,93</t>
  </si>
  <si>
    <t>98,97</t>
  </si>
  <si>
    <t>9,9</t>
  </si>
  <si>
    <t>29,88</t>
  </si>
  <si>
    <t>295,81</t>
  </si>
  <si>
    <t>99,05</t>
  </si>
  <si>
    <t>7,0</t>
  </si>
  <si>
    <t>38,12</t>
  </si>
  <si>
    <t>266,84</t>
  </si>
  <si>
    <t>0,07</t>
  </si>
  <si>
    <t>99,12</t>
  </si>
  <si>
    <t>66,2</t>
  </si>
  <si>
    <t>3,73</t>
  </si>
  <si>
    <t>246,92</t>
  </si>
  <si>
    <t>99,19</t>
  </si>
  <si>
    <t>77,27</t>
  </si>
  <si>
    <t>231,81</t>
  </si>
  <si>
    <t>0,06</t>
  </si>
  <si>
    <t>99,25</t>
  </si>
  <si>
    <t>3,92</t>
  </si>
  <si>
    <t>230,84</t>
  </si>
  <si>
    <t>99,31</t>
  </si>
  <si>
    <t>228,56</t>
  </si>
  <si>
    <t>99,37</t>
  </si>
  <si>
    <t>201,43</t>
  </si>
  <si>
    <t>0,05</t>
  </si>
  <si>
    <t>99,42</t>
  </si>
  <si>
    <t>20,0</t>
  </si>
  <si>
    <t>8,93</t>
  </si>
  <si>
    <t>178,60</t>
  </si>
  <si>
    <t>99,47</t>
  </si>
  <si>
    <t>85,52</t>
  </si>
  <si>
    <t>171,04</t>
  </si>
  <si>
    <t>99,52</t>
  </si>
  <si>
    <t>170,07</t>
  </si>
  <si>
    <t>99,56</t>
  </si>
  <si>
    <t>12,65</t>
  </si>
  <si>
    <t>12,75</t>
  </si>
  <si>
    <t>161,28</t>
  </si>
  <si>
    <t>0,04</t>
  </si>
  <si>
    <t>99,61</t>
  </si>
  <si>
    <t>8,53</t>
  </si>
  <si>
    <t>153,54</t>
  </si>
  <si>
    <t>99,65</t>
  </si>
  <si>
    <t>24,83</t>
  </si>
  <si>
    <t>148,98</t>
  </si>
  <si>
    <t>99,69</t>
  </si>
  <si>
    <t>4,0</t>
  </si>
  <si>
    <t>35,23</t>
  </si>
  <si>
    <t>140,92</t>
  </si>
  <si>
    <t>99,72</t>
  </si>
  <si>
    <t>136,55</t>
  </si>
  <si>
    <t>99,76</t>
  </si>
  <si>
    <t>22,0</t>
  </si>
  <si>
    <t>5,43</t>
  </si>
  <si>
    <t>119,46</t>
  </si>
  <si>
    <t>0,03</t>
  </si>
  <si>
    <t>99,79</t>
  </si>
  <si>
    <t>119,42</t>
  </si>
  <si>
    <t>99,82</t>
  </si>
  <si>
    <t>94,83</t>
  </si>
  <si>
    <t>99,85</t>
  </si>
  <si>
    <t>15,13</t>
  </si>
  <si>
    <t>60,52</t>
  </si>
  <si>
    <t>0,02</t>
  </si>
  <si>
    <t>99,87</t>
  </si>
  <si>
    <t>8,43</t>
  </si>
  <si>
    <t>59,01</t>
  </si>
  <si>
    <t>99,88</t>
  </si>
  <si>
    <t>5,87</t>
  </si>
  <si>
    <t>58,70</t>
  </si>
  <si>
    <t>99,90</t>
  </si>
  <si>
    <t>58,32</t>
  </si>
  <si>
    <t>99,91</t>
  </si>
  <si>
    <t>26,16</t>
  </si>
  <si>
    <t>52,32</t>
  </si>
  <si>
    <t>0,01</t>
  </si>
  <si>
    <t>99,93</t>
  </si>
  <si>
    <t>22,16</t>
  </si>
  <si>
    <t>44,32</t>
  </si>
  <si>
    <t>99,94</t>
  </si>
  <si>
    <t>43,58</t>
  </si>
  <si>
    <t>99,95</t>
  </si>
  <si>
    <t>6,43</t>
  </si>
  <si>
    <t>38,58</t>
  </si>
  <si>
    <t>99,96</t>
  </si>
  <si>
    <t>37,93</t>
  </si>
  <si>
    <t>99,97</t>
  </si>
  <si>
    <t>36,73</t>
  </si>
  <si>
    <t>99,98</t>
  </si>
  <si>
    <t>32,53</t>
  </si>
  <si>
    <t>99,99</t>
  </si>
  <si>
    <t>20,00</t>
  </si>
  <si>
    <t>16,05</t>
  </si>
  <si>
    <t>0,00</t>
  </si>
  <si>
    <t>100,00</t>
  </si>
  <si>
    <t>Cronograma Físico e Financeiro</t>
  </si>
  <si>
    <t>Total Por Etapa</t>
  </si>
  <si>
    <t>30 DIAS</t>
  </si>
  <si>
    <t>60 DIAS</t>
  </si>
  <si>
    <t>100,00%
10.273,24</t>
  </si>
  <si>
    <t>100,00%
19.611,24</t>
  </si>
  <si>
    <t>100,00%
8.928,18</t>
  </si>
  <si>
    <t>100,00%
11.368,25</t>
  </si>
  <si>
    <t>100,00%
59.408,64</t>
  </si>
  <si>
    <t>100,00%
17.402,95</t>
  </si>
  <si>
    <t>100,00%
15.133,49</t>
  </si>
  <si>
    <t>100,00%
3.378,16</t>
  </si>
  <si>
    <t>100,00%
70.271,63</t>
  </si>
  <si>
    <t>100,00%
114,04</t>
  </si>
  <si>
    <t>100,00%
37.187,02</t>
  </si>
  <si>
    <t>100,00%
76.475,76</t>
  </si>
  <si>
    <t>100,00%
678,60</t>
  </si>
  <si>
    <t>Porcentagem</t>
  </si>
  <si>
    <t>Custo</t>
  </si>
  <si>
    <t>Porcentagem Acumulado</t>
  </si>
  <si>
    <t>Custo Acumulado</t>
  </si>
  <si>
    <t>SENAI - Serviço Nacional de Aprendizagem Industria</t>
  </si>
  <si>
    <t>ENCARGOS SOCIAIS DESONERADOS</t>
  </si>
  <si>
    <t>COMPOSIÇÃO DO BDI</t>
  </si>
  <si>
    <t>BDI - OBRA</t>
  </si>
  <si>
    <t>ITEM</t>
  </si>
  <si>
    <t xml:space="preserve">DISCRIMINAÇÃO </t>
  </si>
  <si>
    <t>PERC.     (%)</t>
  </si>
  <si>
    <t xml:space="preserve"> Despesas Indiretas</t>
  </si>
  <si>
    <t>S+G</t>
  </si>
  <si>
    <t>Seguro e Garantia</t>
  </si>
  <si>
    <t>R</t>
  </si>
  <si>
    <t>Riscos e Imprevistos</t>
  </si>
  <si>
    <t>DF</t>
  </si>
  <si>
    <t>Despesas Financeiras</t>
  </si>
  <si>
    <t>AC</t>
  </si>
  <si>
    <t>Administração Central</t>
  </si>
  <si>
    <t>Total do Grupo A =</t>
  </si>
  <si>
    <t>Benefício</t>
  </si>
  <si>
    <t>LUCRO</t>
  </si>
  <si>
    <t>Total do Grupo B =</t>
  </si>
  <si>
    <t>Impostos</t>
  </si>
  <si>
    <t>I</t>
  </si>
  <si>
    <t>PIS / PASEP</t>
  </si>
  <si>
    <t>COFINS</t>
  </si>
  <si>
    <t>ISS</t>
  </si>
  <si>
    <t>CPRB</t>
  </si>
  <si>
    <t>Total do Grupo C =</t>
  </si>
  <si>
    <t>Fórmula Para Cálculo do B.D.I</t>
  </si>
  <si>
    <t>Bonificação Sobre Despesas indiretas (B.D.I) =</t>
  </si>
  <si>
    <t>MATRIZ DE RISCOS</t>
  </si>
  <si>
    <t>RISCO</t>
  </si>
  <si>
    <t>DEFINIÇÃO</t>
  </si>
  <si>
    <t>ALOCAÇÃO</t>
  </si>
  <si>
    <t>MITIGAÇÃO</t>
  </si>
  <si>
    <t>RISCOS DE ENGENHARIA</t>
  </si>
  <si>
    <t>Contingências de Execução</t>
  </si>
  <si>
    <t>1.1.1</t>
  </si>
  <si>
    <t>Nível de qualificação da mão-de-obra</t>
  </si>
  <si>
    <t>Risco de perda de produtividade em função da baixa qualificação da mão-de-obra ou da alta complexidade dos serviços.</t>
  </si>
  <si>
    <t>Contratada</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</si>
  <si>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Devendo extenderem-se essas obrigações às SUBCONTRATADAS.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 Devendo extenderem-se essas obrigações às SUBCONTRATADAS.</t>
  </si>
  <si>
    <t>1.1.2</t>
  </si>
  <si>
    <t>Consumo de materiais</t>
  </si>
  <si>
    <t>Risco de consumo de material superior aos previstos nas composições de custos unitários.</t>
  </si>
  <si>
    <t xml:space="preserve">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
</t>
  </si>
  <si>
    <t>1.1.3</t>
  </si>
  <si>
    <t>Qualidade de materiais</t>
  </si>
  <si>
    <t>Risco de aplicação de materiais com qualidade inferior à desejada ou que não atendam aos requisitos mínimos estabelecidos pela normativa brasileira ou internacional comparada.</t>
  </si>
  <si>
    <t>1 - Apontar no Projeto Básico as especificações técnicas para cada serviço;
2 - Fixar cláusula contratual que obrigue a CONTRATADA a submeter ao julgamento da FISCALIZAÇÃO (mediante laudos, ensaios ou certificados) a conformidade dos materiais pretendidos com antecedência, respeitados os prazos de atendimento indicados pelos fornecedores, devendo ser obedecidos os prazos fixados no cronograma da obra.</t>
  </si>
  <si>
    <t>Contingências no Canteiro</t>
  </si>
  <si>
    <t>1.2.1</t>
  </si>
  <si>
    <t>Acesso de veículos pesados</t>
  </si>
  <si>
    <t>Risco de quebras na continuidade do fornecimento de materiais ou da impossibilidade de ingresso de guidastes ou caminhões betoneira, por conta de dificuldades de acesso de veículos pesados.</t>
  </si>
  <si>
    <t>Contratada e Seguradora</t>
  </si>
  <si>
    <t>1 - Fixar tópico no Projeto Básico e no Edital de licitação que descreva de forma precisa as dimensões dos acessos e os riscos de acidentes de trânsito.
2 - Fixar cláusula contratual que obrigue a CONTRATADA a respeitar os horários fixados pela FISCALIZAÇÃO, para entrega de material na obra e entrada de veículos pesados em geral.</t>
  </si>
  <si>
    <t>1.2.2</t>
  </si>
  <si>
    <t>Espaços para produção/fabricação/transformação de insumos.</t>
  </si>
  <si>
    <t>Risco de interferências no funcionamento normal da unidade, bem como de poluição sonora e do ar em locais sensíveis a elas.</t>
  </si>
  <si>
    <t>1 - A COENG deverá fornecer, no ato de assinatura da Autorização de Serviço, croqui básico de disposição das áreas destinadas à produção, armazenagem, entre outras que compõem a organização geral do canteiro de obra.</t>
  </si>
  <si>
    <t>1.2.3</t>
  </si>
  <si>
    <t>Água e esgoto provisórios</t>
  </si>
  <si>
    <t>Risco de quebra na continuidade dos serviços devido à falta de água.</t>
  </si>
  <si>
    <t>1 - Fixar tópico no Edital de licitação que informe as licitantes quanto à necessidade de fornecer por suas próprias expensas, toda a água destinada à produção e consumo humano, não podendo a CONTRATADA contar com fornecimento por parte da unidade.
2 - Fixar tópico no Edital de licitação que obrigue a CONTRATADA a interligar instalações de esgoto do canteiro de obra em ponto de destinação a ser determinado pela FISCALIZAÇÃO no ato de assinatura da Autorização de Serviço.</t>
  </si>
  <si>
    <t>Interferências na vizinhança</t>
  </si>
  <si>
    <t>Risco de ocorrência de incidentes ou condições de longa duração que causem danos ao patrimônio ou quaisquer outros riscos financeiros decorrentes das atividades desenvolvidas dentro e nas imediações do canteiro de obra.</t>
  </si>
  <si>
    <t>1 - Fixar cláusula contratual que obrigue a CONTRATADA a reparar quaisquer danos ou prejuízos financeiros (imputados às edificações, aparelhos públicos circunvizinhos e qualquer bem móvel ou imóvel) que sejam consequência da atuação direta ou indireta da CONTRATADA na execução da obra;
2 - Relacionar tópico no Edital de licatação e fixar cláusula contratual que obrigue a CONTRATADA a obter autorização do órgão de regulação de trânsito competente, quando da necessidade de execução de trabalhos que venham a requerer ocupação de parte ou totalidade de faixa da via pública, devendo, essas operações serem, também, submetidas à avaliação prévia da FISCALIZAÇÃO.</t>
  </si>
  <si>
    <t>Descontinuidades no trabalho</t>
  </si>
  <si>
    <t>1.2.2.1</t>
  </si>
  <si>
    <t>Acidentes de trabalho</t>
  </si>
  <si>
    <t>Risco de paralização e perda de confiabilidade da instituição provenientes de acidentes de trabalho.</t>
  </si>
  <si>
    <t>1 - Fixar no Edital de licitação item que obrigue a CONTRATADA a elaborar programas de prevenção de situações de risco de trabalho (PPRA, PCMSO, PCMAT) e submetê-los à apreciação da FISCALIZAÇÃO em até 10 (dez) dias corridos após a assinatura da Autorização de Serviço;
2 - Fixar cláusula contratual que obrigue a CONTRATADA a implementar os referidos programas nos promeiros 30 dias de obra.</t>
  </si>
  <si>
    <t>1.2.2.2</t>
  </si>
  <si>
    <t>Embargos legais</t>
  </si>
  <si>
    <t>Risco de embargos provenientes de sanções órgãos de regulação trabalhistas, do CREA, de órgãos de regulação do meio ambiente entre outros.</t>
  </si>
  <si>
    <t>Contratada e Administração</t>
  </si>
  <si>
    <t>1 - Fixar no Edital de licitação item que obrigue a CONTRATADA a obter todas as licenças e autorizações, referentes à execução da obra, antes do início das atividades.</t>
  </si>
  <si>
    <t>Falhas operacionais</t>
  </si>
  <si>
    <t>1.2.3.1</t>
  </si>
  <si>
    <t>Incorreta aplicação de materiais</t>
  </si>
  <si>
    <t>Risco de falha executiva proveniente da má aplicação de materiais, de acabamento ou não, que possam vir a afetar o desempenho de parte ou de toda a edificação, tanto no aspecto funcional como no estético.</t>
  </si>
  <si>
    <t>1 - Apontar no Edital de licitação e fixar cláusulas contratuais que obriguem a CONTRATADA  a empregar a mão-de-obra com qualificação adequada para a execução de cada serviço, a fim de evitar desvios de função que possam gerar processos trabalhistas, devendo ser designados os profissionais previstos em cada composição de custo unitário.
2 - Apontar no Edital de licitação e fixar cláusula contratual que obrigue a CONTRATADA a oferecer treinamento de pessoal relativo aos serviços de caráter específico ou que demandem uniformidade ou padronização (como assentamento de cerâmicas, aplicação de pinturas, entre outros), devendo constar no cronograma fornecido pela CONTRATADA, as datas de realização de tais treinamentos, com vistas a evitar possíveis atrasos ou inconformidades na execução dos serviços.</t>
  </si>
  <si>
    <t>Contingências de Produção</t>
  </si>
  <si>
    <t>1.3.1</t>
  </si>
  <si>
    <t>Inadequação da CONTRATADA ao Plano de Ataque.</t>
  </si>
  <si>
    <t>Risco de incapacidade financeira e/ou gerencial da contratada para obedecer ao plano de ataque.</t>
  </si>
  <si>
    <t>1 - Elaborar - mediante contribuição de membros da unidade vizinha, da FISCALIZAÇÃO, de projetos e da CONTRATADA - plano de ataque que atenda às demandas operacionais da referida unidade, contemplando a maior produtividade possível;
2 - Fixar item no Edital de licitação que obrigue a CONTRATADA a apresentar Histograma de mão-de-obra e equipamentos juntamente ao cronograma da obra, no início da execução do contrato, devendo este documento ser apreciado pela FISCALIZAÇÃO e reformulado até que se adeque ao prazo de execução da obra. Deverá ser fixada cláusula contratual que obrigue a CONTRATADA a alocar os recursos conforme Histograma aprovado;
3 - Fixar cláusula contratual que obrigue a CONTRATADA a obedecer o mais fielmente possível o plano de ataque traçado no início da obra, sendo cabíveis as devidas penalizações pertinentes.
4 - Fixar cláusula contratual que detalhe os processos de recebimento provisório e recebimento definitivo de obras, submetendo à responsabilidade da CONTRATADA o seu devido cumprimento.</t>
  </si>
  <si>
    <t>RISCOS NORMAIS DE PROJETOS DE ENGENHARIA</t>
  </si>
  <si>
    <t>Projeto de Arquitetura</t>
  </si>
  <si>
    <t>2.1.1</t>
  </si>
  <si>
    <t>Detalhamentos arquitetônicos</t>
  </si>
  <si>
    <t>Risco de consumo de material superior aos previstos nas composições de custos unitários, em decorrência de paginações específicas ou detalhes estéticos que possam aumentar o desperdício de material ou o tempo de execução.</t>
  </si>
  <si>
    <t>Compartilhada</t>
  </si>
  <si>
    <t>1 - Apontar no Edital a obrigatoriedade de que as propostas contemplem todas as perdas, sobras, quebras de unidades e outros, nas composições de custos unitários das licitantes, não sendo, em hipótese alguma, considerados como ensejo para repactuação devido a custos adicionais na medição;</t>
  </si>
  <si>
    <t>RISCOS DE ERROS DE PROJETOS DE ENGENHARIA</t>
  </si>
  <si>
    <t>Risco orçamentários</t>
  </si>
  <si>
    <t>1 - Relacionar em tópico do projeto básico e prever também em cláusula contratual a obrigação da contratada em elaborar por suas expensas exclusivas, detalhamentos executivos adicionais que não constem no rol de documentos juntados ao edital.
2 - Anexar obrigatoriamente ao projeto básico, todas as pranchas arquitetônicas e de engenharia.
3 - Relacionar em tópico do projeto básico e prever também em cláusula contratual a obrigação da contratada em visitar o local da obra e atestar total ciência de todos os procedimentos, técnicas e equipamentos necessários para a execução total da obra pretendida, devendo as licitantes executarem todos os levantamentos necessários ao desenvolvimento da obra de modo a não incorrer em omissões, que não poderão ser alegadas em favor de eventuais pretenções de acréscimos de preços.
4 - Prever cláusula contratual de garantia de revisão de equilíbrio econômico-financeiro do projeto.</t>
  </si>
  <si>
    <t>3.1.1</t>
  </si>
  <si>
    <t>Omissão de serviços</t>
  </si>
  <si>
    <t>Risco da não inclusão de serviços - principais ou intermediários - essenciais para a construção do objeto.</t>
  </si>
  <si>
    <t>Administração</t>
  </si>
  <si>
    <t>3.1.2</t>
  </si>
  <si>
    <t>Quantitativos insuficientes</t>
  </si>
  <si>
    <t>Risco de erros no levantamento de quantitativos, com quantidades inferiores às necessárias para a construção do objeto.</t>
  </si>
  <si>
    <t>Risco em especificações de projetos</t>
  </si>
  <si>
    <t>3.2.1</t>
  </si>
  <si>
    <t>Especificações incompletas</t>
  </si>
  <si>
    <t>Risco de ocorrência de especificações que não comtemplem todos os insumos/serviços necessários para a construção do objeto conforme concebido.</t>
  </si>
  <si>
    <t>3.2.2</t>
  </si>
  <si>
    <t>Especificações impróprias ou insuficientes</t>
  </si>
  <si>
    <t>Risco de ocorrência de especificações que não atendam aos requisitos de desempenho/eficácia desejado para a obra.</t>
  </si>
  <si>
    <t>Não previsão de interferências</t>
  </si>
  <si>
    <t>3.3.1</t>
  </si>
  <si>
    <t>Redes elétricas</t>
  </si>
  <si>
    <t>Risco da não previsão de necessidade de deslocamento de postes, desligamento total ou parcial da unidade (decorrente de manejo para alimentação de novos quadros ou grupos geradores).</t>
  </si>
  <si>
    <t>3.3.2</t>
  </si>
  <si>
    <t>Redes de dutos subterrâneos</t>
  </si>
  <si>
    <t>Risco de encontrar tubulações (obsoletas ou não) que gerem riscos estruturais, interferências construtivas com novas instalações ou necessidade de reparos de vazamentos.</t>
  </si>
  <si>
    <t>3.3.3</t>
  </si>
  <si>
    <t>Árvores</t>
  </si>
  <si>
    <t>Risco de interferência de árvores ou vegetação nativa, com necessidade de supressão mediante licença.</t>
  </si>
  <si>
    <t>Entulho e raízes</t>
  </si>
  <si>
    <t>Risco de ocorrência de depósitos subterrâneos pontuais (não previstos em sondagens) de lixo, entulho ou resíduo vegetal (raízes e tocos) que possam causar danos estruturais.</t>
  </si>
  <si>
    <t>RISCOS ASSOCIADOS A FATOS DA ADMINISTRAÇÃO</t>
  </si>
  <si>
    <t>Não entrega de instalações existentes</t>
  </si>
  <si>
    <t>4.1.1</t>
  </si>
  <si>
    <t>Impossibilidade de fornecimento.</t>
  </si>
  <si>
    <t>Risco de incapacidade, das instalações existentes no terreno, para fornecer água e/ou energia elétrica.</t>
  </si>
  <si>
    <t xml:space="preserve">1 - Fixar tópico no Edital de licitação que informe as licitantes quanto à necessidade de fornecer por suas próprias expensas, toda a água destinada à produção, consumo humano e ao atendimento ao canteiro de obra, não podendo contar com fornecimento por parte da unidade.
2 - Prever no orçamento da obra, serviço que contemple o fornecimento de instalações provisórias de energia elétrica, em conformidade com as normas das concessionárias e cujo consumo deverá ser custeado pela CONTRATADA.
</t>
  </si>
  <si>
    <t>RISCOS ASSOCIADOS À ALEA EXTRAORDINÁRIA (EXTRACONTRATUAL)</t>
  </si>
  <si>
    <t>Fenômenos Naturais (imprevisíveis)</t>
  </si>
  <si>
    <t>5.1.1</t>
  </si>
  <si>
    <t>Período de chuvas prolongado</t>
  </si>
  <si>
    <t>Risco de prolongamento do período de chuvas torrenciais no Estado do Maranhão com consequências catastróficas.</t>
  </si>
  <si>
    <t>1 - O Cronograma da obra e o plano de ataque deverão considerar os cenários de ocorrência de período de chuva prolongado, devendo ser traçado um plano de ação que antecipe as contingências necessárias em casos de atrasos provocados por paralizações em dias de chuva;
2 - O Cronograma e o Plano de Ataque deverão ainda programar a execução de atividades sensíveis a impactos severos ou a riscos de acidentes, para períodos com menores probabilidades de ocorrência de chuvas torrenciais, conforme dados pluviométricos da região.</t>
  </si>
  <si>
    <t>Choque externo de mercado</t>
  </si>
  <si>
    <t>5.2.1</t>
  </si>
  <si>
    <t>Inflação</t>
  </si>
  <si>
    <t>Risco de variação abrupta e imprevisível na taxa de inflação.</t>
  </si>
  <si>
    <t>1 - Prever claúsula contratual de reequilíbrio econômico-financeiro, que requeira a comprovação de tais variações através de notas fiscais de compra de materias efetivamente aplicados na obra em execução, para que seja feita uma análise que englobe o contrato como um todo, devendo ser atestada uma variação de preços muito acima do previsto pelos órgãos de regulação financeira nacionais.</t>
  </si>
  <si>
    <t>5.2.2</t>
  </si>
  <si>
    <t>Choque de mercado</t>
  </si>
  <si>
    <t>Risco de variação abrupta e imprevista de preços em decorrência de desabastecimento ou existência de empreendimentos de grande vulto que desvirtuem os preços locais.</t>
  </si>
  <si>
    <t>Alterações tributárias</t>
  </si>
  <si>
    <t>5.3.1</t>
  </si>
  <si>
    <t>Alíquotas trabalhistas</t>
  </si>
  <si>
    <t>Risco de variações em encargos e tributos incidentes sobre a  folha de pagamentos (INSS, FGTS e outros Encargos Sociais).</t>
  </si>
  <si>
    <t>1 - Prever claúsula contratual de reequilíbrio econômico-financeiro.</t>
  </si>
  <si>
    <t>5.3.2</t>
  </si>
  <si>
    <t>Alíquotas sobre faturamento</t>
  </si>
  <si>
    <t>Risco de variações nos tributos com incidência sobre o faturamento bruto ou parcela fixa dele (PIS, COFINS, ISS, CPRB, etc.).</t>
  </si>
  <si>
    <t>5.3.3</t>
  </si>
  <si>
    <t>Alíquotas sobre lucro comercial</t>
  </si>
  <si>
    <t>Risco de variações nos tributos com incidência sobre o lucro (IRPJ, CSLL, etc.).</t>
  </si>
  <si>
    <t>5.3.4</t>
  </si>
  <si>
    <t>Alíquotas sobre materiais</t>
  </si>
  <si>
    <t>Risco de variações nos tributos com incidência sobre os materiais. (Ex: ICMS)</t>
  </si>
  <si>
    <t>ANEXO VI - TABELA DE PRAZOS DE GARANTIA</t>
  </si>
  <si>
    <t>Sistemas, elementos, componentes e instalações</t>
  </si>
  <si>
    <t>Prazos de garantias recomendados</t>
  </si>
  <si>
    <t>1 ano</t>
  </si>
  <si>
    <t>2 anos</t>
  </si>
  <si>
    <t>3 anos</t>
  </si>
  <si>
    <t>5 anos</t>
  </si>
  <si>
    <t>Fundações, estrutura principal, estruturas periféricas, contenções e arrimos.</t>
  </si>
  <si>
    <t>Segurança e estabilidade global.                      Estanqueidade de fundações e contenções.</t>
  </si>
  <si>
    <t>Paredes de vedação, estruturas auxiliares, estruturas de cobertura, estrutura das escadarias internas ou externas, guarda-corpos, muro de divisa e telhados.</t>
  </si>
  <si>
    <t>Segurança e integridade.</t>
  </si>
  <si>
    <t>Equipamentos industrializados (equipamentos elétricos ou eletrônicos, motobombas, filtros, interfone, automação de portões, elevadores e outros).                                                                             Sistemas de dados de voz, telefonia, vídeo e televisão.</t>
  </si>
  <si>
    <t>Instalação. Equipamentos.</t>
  </si>
  <si>
    <t>Sistema de proteção contra descargas atmosféricas, sistemas de combate a incêndio, pressurização das escadas, iluminação de emergência, sistema de segurança patrimonial.</t>
  </si>
  <si>
    <t>Porta corta-fogo.</t>
  </si>
  <si>
    <t>Dobradiças e molas.</t>
  </si>
  <si>
    <t>Integridade de portas e batentes.</t>
  </si>
  <si>
    <t>Instalações elétricas - tomadas, interruptores, disjuntores, fios, cabos, eletrodutos, caixas e quadros.</t>
  </si>
  <si>
    <t>Equipamentos.</t>
  </si>
  <si>
    <t>Instalação.</t>
  </si>
  <si>
    <t>Instalações hidráulicas - colunas de água fria, colunas de água quente, tubos de queda de esgoto. Instalações de gás - colunas de gás.</t>
  </si>
  <si>
    <t>Integridade e estanqueidade.</t>
  </si>
  <si>
    <t>Instalações hidráulicas e gás coletores - Coletores, ramais, louças, caixas de descarga, bancadas, metais sanitários, sifões, ligações flexíveis, válvulas, registros, ralos e tanques.</t>
  </si>
  <si>
    <t>Impermeabilização.</t>
  </si>
  <si>
    <t>Estanqueidade.</t>
  </si>
  <si>
    <t>Esquadrias de madeira.</t>
  </si>
  <si>
    <t>Empenamento. Descolamento.          Fixação.</t>
  </si>
  <si>
    <t>Esquadrias de aço.</t>
  </si>
  <si>
    <t>Fixação e oxidação.</t>
  </si>
  <si>
    <t>Esquadrias de alumínio e de PVC.</t>
  </si>
  <si>
    <t>Partes móveis (inclusive recolhedores de palhetas, motorese conjuntos elétricos de acionamento).</t>
  </si>
  <si>
    <t>Borrachas, escovas, articulações, fechos e roldanas.</t>
  </si>
  <si>
    <t>Perfis de alumínio, fixadores e revestimentos em painel de alumínio.</t>
  </si>
  <si>
    <t>Fechaduras e ferragens em geral.</t>
  </si>
  <si>
    <t>Funcionamento. Acabamento.</t>
  </si>
  <si>
    <t>Revestimentos de paredes, pisos e tetos internos e externos em argamassa, gesso liso, componentes de geso para drywall.</t>
  </si>
  <si>
    <t>Fissuras.</t>
  </si>
  <si>
    <t>Estanqueidade de fachadas e pisos em áreas molhadas.</t>
  </si>
  <si>
    <t>Má aderência do revestimento e dos componentes do sistema.</t>
  </si>
  <si>
    <t>Revestimentos de paredes, pisos e tetos em azulejo/cerâmica/pastilhas.</t>
  </si>
  <si>
    <t>Revestimentos soltos, gretados e desgaste excessivo.</t>
  </si>
  <si>
    <t>Revestimentos de paredes, pisos e tetos em pedras naturais (mármore, granito e outros).</t>
  </si>
  <si>
    <t>Pisos de madeira - tacos, assoalhos e decks.</t>
  </si>
  <si>
    <t>Empenamento, trincas na madeira e destacamento.</t>
  </si>
  <si>
    <t>Piso cimentado, acabado em concreto e contrapiso.</t>
  </si>
  <si>
    <t>Destacamentos, fissuras e desgaste escessivo.</t>
  </si>
  <si>
    <t>Estanqueidade de pisos em áreas molhadas.</t>
  </si>
  <si>
    <t>Revestimentos especiais (fórmica, plásticos, têxteis, pisos elevados, materiais compostos de alumínio).</t>
  </si>
  <si>
    <t>Aderência.</t>
  </si>
  <si>
    <t>Forros de gesso.</t>
  </si>
  <si>
    <t>Fissuras por acomodação dos elementos estruturais e de vedação.</t>
  </si>
  <si>
    <t>Forros de madeira.</t>
  </si>
  <si>
    <t>Paredes de madeira.</t>
  </si>
  <si>
    <t>Pintura/verniz (interno/externo).</t>
  </si>
  <si>
    <t>Empolamento, descascamento, esfarelamento, alteração de cor ou deterioração de acabamento.</t>
  </si>
  <si>
    <t>Selantes, componentes de juntas e rejuntamentos.</t>
  </si>
  <si>
    <t>Vidros.</t>
  </si>
  <si>
    <t>Fixação.</t>
  </si>
  <si>
    <t>NOTA: Recomenda-se que quaisquer falhas perceptíveis visualmente, tais como riscos, lascas, trincas em vidros, etc., sejam explicitadas no termo de entrega. Os prazos afixados começam a ser contabilizados à partir da entrega definitiva da obra.</t>
  </si>
  <si>
    <t>OBRA: Reforma no 1º andar no Espaço Multifuncional lado B</t>
  </si>
  <si>
    <t>REFORMA NO 1º ANDAR NO ESPAÇO MULTIFUNCIONAL LADO B</t>
  </si>
  <si>
    <t>HORISTA=82,97%</t>
  </si>
  <si>
    <t>MENSALISTA=46,10%</t>
  </si>
  <si>
    <t>35,80%
7.020,82</t>
  </si>
  <si>
    <t>64,20%
12.590,42</t>
  </si>
  <si>
    <t>70,00%
41.586,05</t>
  </si>
  <si>
    <t>30,00%
17.822,59</t>
  </si>
  <si>
    <t>70,00%
12.182,07</t>
  </si>
  <si>
    <t>30,00%
5.220,89</t>
  </si>
  <si>
    <t>100,00%
37.463,30</t>
  </si>
  <si>
    <t>100,00%
6.804,44</t>
  </si>
  <si>
    <t>60,00%
42.162,98</t>
  </si>
  <si>
    <t>40,00%
28.108,65</t>
  </si>
  <si>
    <t>20,00%
7.437,40</t>
  </si>
  <si>
    <t>80,00%
29.749,62</t>
  </si>
  <si>
    <t>37,67%</t>
  </si>
  <si>
    <t>62,33%</t>
  </si>
  <si>
    <t>141.073,03</t>
  </si>
  <si>
    <t>233.425,91</t>
  </si>
  <si>
    <t>100,0%</t>
  </si>
  <si>
    <t>141.073,02</t>
  </si>
  <si>
    <t>374.498,94</t>
  </si>
  <si>
    <t>ADMINISTRAÇÃO LOCAL E MOBILIZAÇÃO/DESMOBILIZAÇÃO</t>
  </si>
  <si>
    <t>Desonerado: embutido nos preços unitários dos insumos de mão de obra, de acordo com as bases.</t>
  </si>
  <si>
    <t>SINAPI - 02/2024 - Maranhão
SBC - 04/2024 - Maranhão
SICRO3 - 10/2023 - Maranhão
SICRO2 - 11/2016 - Maranhão
ORSE - 02/2024 - Sergipe
SEDOP - 02/2024 - Pará
SEINFRA - 028 - Ceará
SETOP - 10/2023 - Minas Gerais
IOPES - 01/2024 - Espírito Santo
SIURB - 07/2023 - São Paulo
SIURB INFRA - 07/2023 - São Paulo
SUDECAP - 10/2023 - Minas Gerais
CPOS/CDHU - 03/2024 - São Paulo
FDE - 01/2024 - São Paulo
AGESUL - 01/2024 - Mato Grosso do Sul
AGETOP CIVIL - 12/2023 - Goiás
AGETOP RODOVIARIA - 12/2023 - Goiás
CAEMA - 12/2019 - Maranhão
EMBASA - 01/2024 - Bahia
CAERN - 11/2023 - Rio Grande do Norte
COMPESA - 07/2023 - Pernambuco
EMOP - 03/2024 - Rio de Janeiro
DERPR - 09/2023 - Paraná
SCO - 03/2024 - Rio de Janeiro</t>
  </si>
  <si>
    <t xml:space="preserve">                </t>
  </si>
  <si>
    <t xml:space="preserve">B.D.I.PADRÃO =25,00%  </t>
  </si>
  <si>
    <t xml:space="preserve">ADMLOCAL_1 </t>
  </si>
  <si>
    <t xml:space="preserve">B.D.I.PADRÃO =25,00%                  </t>
  </si>
  <si>
    <t>COMPOSIÇÃO DOS ENCARGOS SOCIAIS</t>
  </si>
  <si>
    <t>HORISTA (%)</t>
  </si>
  <si>
    <t>MENSALISTA (%)</t>
  </si>
  <si>
    <r>
      <rPr>
        <b/>
        <sz val="8"/>
        <color indexed="8"/>
        <rFont val="Verdana"/>
        <family val="2"/>
      </rPr>
      <t>GRUPO A</t>
    </r>
    <r>
      <rPr>
        <sz val="8"/>
        <rFont val="Verdana"/>
        <family val="2"/>
      </rPr>
      <t xml:space="preserve"> </t>
    </r>
  </si>
  <si>
    <t>A1</t>
  </si>
  <si>
    <r>
      <rPr>
        <sz val="8"/>
        <color indexed="8"/>
        <rFont val="Verdana"/>
        <family val="2"/>
      </rPr>
      <t xml:space="preserve">INSS </t>
    </r>
    <r>
      <rPr>
        <sz val="8"/>
        <rFont val="Verdana"/>
        <family val="2"/>
      </rPr>
      <t xml:space="preserve"> </t>
    </r>
  </si>
  <si>
    <t>A2</t>
  </si>
  <si>
    <t>SESI</t>
  </si>
  <si>
    <t>A3</t>
  </si>
  <si>
    <t>SENAI</t>
  </si>
  <si>
    <t>A4</t>
  </si>
  <si>
    <t>INCRA</t>
  </si>
  <si>
    <t>A5</t>
  </si>
  <si>
    <t>SEBRAE</t>
  </si>
  <si>
    <t>A6</t>
  </si>
  <si>
    <t>Sálario Educação</t>
  </si>
  <si>
    <t>A7</t>
  </si>
  <si>
    <t>Seguro Contra Acidente de Trabalho</t>
  </si>
  <si>
    <t>A8</t>
  </si>
  <si>
    <t>FGTS</t>
  </si>
  <si>
    <t>A9</t>
  </si>
  <si>
    <t>SECONCI</t>
  </si>
  <si>
    <r>
      <rPr>
        <b/>
        <sz val="8"/>
        <color indexed="8"/>
        <rFont val="Verdana"/>
        <family val="2"/>
      </rPr>
      <t xml:space="preserve">TOTAL DO GRUPO A </t>
    </r>
    <r>
      <rPr>
        <sz val="8"/>
        <rFont val="Verdana"/>
        <family val="2"/>
      </rPr>
      <t xml:space="preserve"> </t>
    </r>
  </si>
  <si>
    <r>
      <rPr>
        <b/>
        <sz val="8"/>
        <color indexed="8"/>
        <rFont val="Verdana"/>
        <family val="2"/>
      </rPr>
      <t xml:space="preserve">GRUPO B </t>
    </r>
    <r>
      <rPr>
        <sz val="8"/>
        <rFont val="Verdana"/>
        <family val="2"/>
      </rPr>
      <t xml:space="preserve"> </t>
    </r>
  </si>
  <si>
    <t xml:space="preserve"> </t>
  </si>
  <si>
    <t>B1</t>
  </si>
  <si>
    <r>
      <rPr>
        <sz val="8"/>
        <color indexed="8"/>
        <rFont val="Verdana"/>
        <family val="2"/>
      </rPr>
      <t xml:space="preserve">Repouso Remunerado </t>
    </r>
    <r>
      <rPr>
        <sz val="8"/>
        <rFont val="Verdana"/>
        <family val="2"/>
      </rPr>
      <t xml:space="preserve"> </t>
    </r>
  </si>
  <si>
    <t>B2</t>
  </si>
  <si>
    <t xml:space="preserve">Feriados </t>
  </si>
  <si>
    <t>B3</t>
  </si>
  <si>
    <r>
      <rPr>
        <sz val="8"/>
        <color indexed="8"/>
        <rFont val="Verdana"/>
        <family val="2"/>
      </rPr>
      <t xml:space="preserve">Auxilio Enfermidade </t>
    </r>
    <r>
      <rPr>
        <sz val="8"/>
        <rFont val="Verdana"/>
        <family val="2"/>
      </rPr>
      <t xml:space="preserve"> </t>
    </r>
  </si>
  <si>
    <t>B4</t>
  </si>
  <si>
    <r>
      <rPr>
        <sz val="8"/>
        <color indexed="8"/>
        <rFont val="Verdana"/>
        <family val="2"/>
      </rPr>
      <t xml:space="preserve">13º Salário </t>
    </r>
    <r>
      <rPr>
        <sz val="8"/>
        <rFont val="Verdana"/>
        <family val="2"/>
      </rPr>
      <t xml:space="preserve"> </t>
    </r>
  </si>
  <si>
    <t>B5</t>
  </si>
  <si>
    <r>
      <rPr>
        <sz val="8"/>
        <color indexed="8"/>
        <rFont val="Verdana"/>
        <family val="2"/>
      </rPr>
      <t xml:space="preserve">Licença Paternidade </t>
    </r>
    <r>
      <rPr>
        <sz val="8"/>
        <rFont val="Verdana"/>
        <family val="2"/>
      </rPr>
      <t xml:space="preserve"> </t>
    </r>
  </si>
  <si>
    <t>B6</t>
  </si>
  <si>
    <r>
      <rPr>
        <sz val="8"/>
        <color indexed="8"/>
        <rFont val="Verdana"/>
        <family val="2"/>
      </rPr>
      <t xml:space="preserve">Faltas Justificadas </t>
    </r>
    <r>
      <rPr>
        <sz val="8"/>
        <rFont val="Verdana"/>
        <family val="2"/>
      </rPr>
      <t xml:space="preserve"> </t>
    </r>
  </si>
  <si>
    <t>B7</t>
  </si>
  <si>
    <t>Dias de chuva</t>
  </si>
  <si>
    <t>B8</t>
  </si>
  <si>
    <r>
      <rPr>
        <sz val="8"/>
        <color indexed="8"/>
        <rFont val="Verdana"/>
        <family val="2"/>
      </rPr>
      <t xml:space="preserve">Auxilio acidente de Trabalho </t>
    </r>
    <r>
      <rPr>
        <sz val="8"/>
        <rFont val="Verdana"/>
        <family val="2"/>
      </rPr>
      <t xml:space="preserve"> </t>
    </r>
  </si>
  <si>
    <t>B9</t>
  </si>
  <si>
    <t>Férias Gozadas</t>
  </si>
  <si>
    <t>B10</t>
  </si>
  <si>
    <t>Salario Maternidade</t>
  </si>
  <si>
    <r>
      <rPr>
        <b/>
        <sz val="8"/>
        <color indexed="8"/>
        <rFont val="Verdana"/>
        <family val="2"/>
      </rPr>
      <t xml:space="preserve">TOTAL GRUPO B </t>
    </r>
    <r>
      <rPr>
        <sz val="8"/>
        <rFont val="Verdana"/>
        <family val="2"/>
      </rPr>
      <t xml:space="preserve"> </t>
    </r>
  </si>
  <si>
    <r>
      <rPr>
        <b/>
        <sz val="8"/>
        <color indexed="8"/>
        <rFont val="Verdana"/>
        <family val="2"/>
      </rPr>
      <t xml:space="preserve">GRUPO C </t>
    </r>
    <r>
      <rPr>
        <sz val="8"/>
        <rFont val="Verdana"/>
        <family val="2"/>
      </rPr>
      <t xml:space="preserve"> </t>
    </r>
  </si>
  <si>
    <t>C1</t>
  </si>
  <si>
    <r>
      <rPr>
        <sz val="8"/>
        <color indexed="8"/>
        <rFont val="Verdana"/>
        <family val="2"/>
      </rPr>
      <t xml:space="preserve">Aviso Prévio Indenizado </t>
    </r>
    <r>
      <rPr>
        <sz val="8"/>
        <rFont val="Verdana"/>
        <family val="2"/>
      </rPr>
      <t xml:space="preserve"> </t>
    </r>
  </si>
  <si>
    <t>C2</t>
  </si>
  <si>
    <r>
      <rPr>
        <sz val="8"/>
        <color indexed="8"/>
        <rFont val="Verdana"/>
        <family val="2"/>
      </rPr>
      <t xml:space="preserve">Aviso Prévio Trabalhado </t>
    </r>
    <r>
      <rPr>
        <sz val="8"/>
        <rFont val="Verdana"/>
        <family val="2"/>
      </rPr>
      <t xml:space="preserve"> </t>
    </r>
  </si>
  <si>
    <t>C3</t>
  </si>
  <si>
    <t>Férias Indenizadas</t>
  </si>
  <si>
    <t>C4</t>
  </si>
  <si>
    <r>
      <rPr>
        <sz val="8"/>
        <color indexed="8"/>
        <rFont val="Verdana"/>
        <family val="2"/>
      </rPr>
      <t xml:space="preserve">Depósito de Rescisão Contrato Trabalho sem Justo Causa </t>
    </r>
    <r>
      <rPr>
        <sz val="8"/>
        <rFont val="Verdana"/>
        <family val="2"/>
      </rPr>
      <t xml:space="preserve"> </t>
    </r>
  </si>
  <si>
    <t>C5</t>
  </si>
  <si>
    <r>
      <rPr>
        <sz val="8"/>
        <color indexed="8"/>
        <rFont val="Verdana"/>
        <family val="2"/>
      </rPr>
      <t xml:space="preserve">Indenização Adicional </t>
    </r>
    <r>
      <rPr>
        <sz val="8"/>
        <rFont val="Verdana"/>
        <family val="2"/>
      </rPr>
      <t xml:space="preserve"> </t>
    </r>
  </si>
  <si>
    <t>C</t>
  </si>
  <si>
    <r>
      <rPr>
        <b/>
        <sz val="8"/>
        <color indexed="8"/>
        <rFont val="Verdana"/>
        <family val="2"/>
      </rPr>
      <t xml:space="preserve">TOTAL GRUPO C </t>
    </r>
    <r>
      <rPr>
        <sz val="8"/>
        <rFont val="Verdana"/>
        <family val="2"/>
      </rPr>
      <t xml:space="preserve"> </t>
    </r>
  </si>
  <si>
    <r>
      <rPr>
        <b/>
        <sz val="8"/>
        <color indexed="8"/>
        <rFont val="Verdana"/>
        <family val="2"/>
      </rPr>
      <t xml:space="preserve">GRUPO D </t>
    </r>
    <r>
      <rPr>
        <sz val="8"/>
        <rFont val="Verdana"/>
        <family val="2"/>
      </rPr>
      <t xml:space="preserve"> </t>
    </r>
  </si>
  <si>
    <t xml:space="preserve">D1 </t>
  </si>
  <si>
    <r>
      <rPr>
        <sz val="8"/>
        <color indexed="8"/>
        <rFont val="Verdana"/>
        <family val="2"/>
      </rPr>
      <t xml:space="preserve">Reincidência do Grupo A sobre B </t>
    </r>
    <r>
      <rPr>
        <sz val="8"/>
        <rFont val="Verdana"/>
        <family val="2"/>
      </rPr>
      <t xml:space="preserve"> </t>
    </r>
  </si>
  <si>
    <t>D2</t>
  </si>
  <si>
    <t>Reincidência de Grupo A sobre Aviso Prévio Trabalhado e Reincidência do FGTS sobre Aviso Prévio Indenizado</t>
  </si>
  <si>
    <t>D</t>
  </si>
  <si>
    <r>
      <rPr>
        <b/>
        <sz val="8"/>
        <color indexed="8"/>
        <rFont val="Verdana"/>
        <family val="2"/>
      </rPr>
      <t xml:space="preserve">TOTAL GRUPO D </t>
    </r>
    <r>
      <rPr>
        <sz val="8"/>
        <rFont val="Verdana"/>
        <family val="2"/>
      </rPr>
      <t xml:space="preserve"> </t>
    </r>
  </si>
  <si>
    <r>
      <rPr>
        <b/>
        <sz val="8"/>
        <color indexed="8"/>
        <rFont val="Verdana"/>
        <family val="2"/>
      </rPr>
      <t>TOTAL (A+B+C+D)</t>
    </r>
    <r>
      <rPr>
        <sz val="8"/>
        <rFont val="Verdana"/>
        <family val="2"/>
      </rPr>
      <t xml:space="preserve"> </t>
    </r>
  </si>
  <si>
    <t xml:space="preserve">ENCARGOS SOCIAIS DESONERADOS - OPTANTE PELO SIMPLES </t>
  </si>
  <si>
    <t>HORISTA=84,61%</t>
  </si>
  <si>
    <t>MENSALISTA=47,70%</t>
  </si>
  <si>
    <r>
      <rPr>
        <b/>
        <sz val="10"/>
        <color indexed="8"/>
        <rFont val="Arial"/>
        <family val="2"/>
      </rPr>
      <t>GRUPO A</t>
    </r>
    <r>
      <rPr>
        <sz val="10"/>
        <rFont val="Arial"/>
        <family val="2"/>
      </rPr>
      <t xml:space="preserve"> </t>
    </r>
  </si>
  <si>
    <r>
      <rPr>
        <sz val="10"/>
        <color indexed="8"/>
        <rFont val="Arial"/>
        <family val="2"/>
      </rPr>
      <t xml:space="preserve">INSS </t>
    </r>
    <r>
      <rPr>
        <sz val="10"/>
        <rFont val="Arial"/>
        <family val="2"/>
      </rPr>
      <t xml:space="preserve"> </t>
    </r>
  </si>
  <si>
    <r>
      <rPr>
        <b/>
        <sz val="10"/>
        <color indexed="8"/>
        <rFont val="Arial"/>
        <family val="2"/>
      </rPr>
      <t xml:space="preserve">TOTAL DO GRUPO A </t>
    </r>
    <r>
      <rPr>
        <sz val="10"/>
        <rFont val="Arial"/>
        <family val="2"/>
      </rPr>
      <t xml:space="preserve"> </t>
    </r>
  </si>
  <si>
    <r>
      <rPr>
        <b/>
        <sz val="10"/>
        <color indexed="8"/>
        <rFont val="Arial"/>
        <family val="2"/>
      </rPr>
      <t xml:space="preserve">GRUPO B </t>
    </r>
    <r>
      <rPr>
        <sz val="10"/>
        <rFont val="Arial"/>
        <family val="2"/>
      </rPr>
      <t xml:space="preserve"> </t>
    </r>
  </si>
  <si>
    <r>
      <rPr>
        <sz val="10"/>
        <color indexed="8"/>
        <rFont val="Arial"/>
        <family val="2"/>
      </rPr>
      <t xml:space="preserve">Repouso Remunerado </t>
    </r>
    <r>
      <rPr>
        <sz val="10"/>
        <rFont val="Arial"/>
        <family val="2"/>
      </rPr>
      <t xml:space="preserve"> </t>
    </r>
  </si>
  <si>
    <r>
      <rPr>
        <sz val="10"/>
        <color indexed="8"/>
        <rFont val="Arial"/>
        <family val="2"/>
      </rPr>
      <t xml:space="preserve">Auxilio Enfermidade </t>
    </r>
    <r>
      <rPr>
        <sz val="10"/>
        <rFont val="Arial"/>
        <family val="2"/>
      </rPr>
      <t xml:space="preserve"> </t>
    </r>
  </si>
  <si>
    <r>
      <rPr>
        <sz val="10"/>
        <color indexed="8"/>
        <rFont val="Arial"/>
        <family val="2"/>
      </rPr>
      <t xml:space="preserve">13º Salário </t>
    </r>
    <r>
      <rPr>
        <sz val="10"/>
        <rFont val="Arial"/>
        <family val="2"/>
      </rPr>
      <t xml:space="preserve"> </t>
    </r>
  </si>
  <si>
    <r>
      <rPr>
        <sz val="10"/>
        <color indexed="8"/>
        <rFont val="Arial"/>
        <family val="2"/>
      </rPr>
      <t xml:space="preserve">Licença Paternidade </t>
    </r>
    <r>
      <rPr>
        <sz val="10"/>
        <rFont val="Arial"/>
        <family val="2"/>
      </rPr>
      <t xml:space="preserve"> </t>
    </r>
  </si>
  <si>
    <r>
      <rPr>
        <sz val="10"/>
        <color indexed="8"/>
        <rFont val="Arial"/>
        <family val="2"/>
      </rPr>
      <t xml:space="preserve">Faltas Justificadas </t>
    </r>
    <r>
      <rPr>
        <sz val="10"/>
        <rFont val="Arial"/>
        <family val="2"/>
      </rPr>
      <t xml:space="preserve"> </t>
    </r>
  </si>
  <si>
    <r>
      <rPr>
        <sz val="10"/>
        <color indexed="8"/>
        <rFont val="Arial"/>
        <family val="2"/>
      </rPr>
      <t xml:space="preserve">Auxilio acidente de Trabalho </t>
    </r>
    <r>
      <rPr>
        <sz val="10"/>
        <rFont val="Arial"/>
        <family val="2"/>
      </rPr>
      <t xml:space="preserve"> </t>
    </r>
  </si>
  <si>
    <r>
      <rPr>
        <b/>
        <sz val="10"/>
        <color indexed="8"/>
        <rFont val="Arial"/>
        <family val="2"/>
      </rPr>
      <t xml:space="preserve">TOTAL GRUPO B </t>
    </r>
    <r>
      <rPr>
        <sz val="10"/>
        <rFont val="Arial"/>
        <family val="2"/>
      </rPr>
      <t xml:space="preserve"> </t>
    </r>
  </si>
  <si>
    <r>
      <rPr>
        <b/>
        <sz val="10"/>
        <color indexed="8"/>
        <rFont val="Arial"/>
        <family val="2"/>
      </rPr>
      <t xml:space="preserve">GRUPO C </t>
    </r>
    <r>
      <rPr>
        <sz val="10"/>
        <rFont val="Arial"/>
        <family val="2"/>
      </rPr>
      <t xml:space="preserve"> </t>
    </r>
  </si>
  <si>
    <r>
      <rPr>
        <sz val="10"/>
        <color indexed="8"/>
        <rFont val="Arial"/>
        <family val="2"/>
      </rPr>
      <t xml:space="preserve">Aviso Prévio Indenizado </t>
    </r>
    <r>
      <rPr>
        <sz val="10"/>
        <rFont val="Arial"/>
        <family val="2"/>
      </rPr>
      <t xml:space="preserve"> </t>
    </r>
  </si>
  <si>
    <r>
      <rPr>
        <sz val="10"/>
        <color indexed="8"/>
        <rFont val="Arial"/>
        <family val="2"/>
      </rPr>
      <t xml:space="preserve">Aviso Prévio Trabalhado </t>
    </r>
    <r>
      <rPr>
        <sz val="10"/>
        <rFont val="Arial"/>
        <family val="2"/>
      </rPr>
      <t xml:space="preserve"> </t>
    </r>
  </si>
  <si>
    <r>
      <rPr>
        <sz val="10"/>
        <color indexed="8"/>
        <rFont val="Arial"/>
        <family val="2"/>
      </rPr>
      <t xml:space="preserve">Depósito de Rescisão Contrato Trabalho sem Justo Causa </t>
    </r>
    <r>
      <rPr>
        <sz val="10"/>
        <rFont val="Arial"/>
        <family val="2"/>
      </rPr>
      <t xml:space="preserve"> </t>
    </r>
  </si>
  <si>
    <r>
      <rPr>
        <sz val="10"/>
        <color indexed="8"/>
        <rFont val="Arial"/>
        <family val="2"/>
      </rPr>
      <t xml:space="preserve">Indenização Adicional </t>
    </r>
    <r>
      <rPr>
        <sz val="10"/>
        <rFont val="Arial"/>
        <family val="2"/>
      </rPr>
      <t xml:space="preserve"> </t>
    </r>
  </si>
  <si>
    <r>
      <rPr>
        <b/>
        <sz val="10"/>
        <color indexed="8"/>
        <rFont val="Arial"/>
        <family val="2"/>
      </rPr>
      <t xml:space="preserve">TOTAL GRUPO C </t>
    </r>
    <r>
      <rPr>
        <sz val="10"/>
        <rFont val="Arial"/>
        <family val="2"/>
      </rPr>
      <t xml:space="preserve"> </t>
    </r>
  </si>
  <si>
    <r>
      <rPr>
        <b/>
        <sz val="10"/>
        <color indexed="8"/>
        <rFont val="Arial"/>
        <family val="2"/>
      </rPr>
      <t xml:space="preserve">GRUPO D </t>
    </r>
    <r>
      <rPr>
        <sz val="10"/>
        <rFont val="Arial"/>
        <family val="2"/>
      </rPr>
      <t xml:space="preserve"> </t>
    </r>
  </si>
  <si>
    <r>
      <rPr>
        <sz val="10"/>
        <color indexed="8"/>
        <rFont val="Arial"/>
        <family val="2"/>
      </rPr>
      <t xml:space="preserve">Reincidência do Grupo A sobre B </t>
    </r>
    <r>
      <rPr>
        <sz val="10"/>
        <rFont val="Arial"/>
        <family val="2"/>
      </rPr>
      <t xml:space="preserve"> </t>
    </r>
  </si>
  <si>
    <r>
      <rPr>
        <b/>
        <sz val="10"/>
        <color indexed="8"/>
        <rFont val="Arial"/>
        <family val="2"/>
      </rPr>
      <t xml:space="preserve">TOTAL GRUPO D </t>
    </r>
    <r>
      <rPr>
        <sz val="10"/>
        <rFont val="Arial"/>
        <family val="2"/>
      </rPr>
      <t xml:space="preserve"> </t>
    </r>
  </si>
  <si>
    <r>
      <rPr>
        <b/>
        <sz val="10"/>
        <color indexed="8"/>
        <rFont val="Arial"/>
        <family val="2"/>
      </rPr>
      <t>TOTAL (A+B+C+D)</t>
    </r>
    <r>
      <rPr>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</si>
</sst>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R$&quot;\ * #,##0.00_-;\-&quot;R$&quot;\ * #,##0.00_-;_-&quot;R$&quot;\ * &quot;-&quot;??_-;_-@_-"/>
    <numFmt numFmtId="43" formatCode="_-* #,##0.00_-;\-* #,##0.00_-;_-* &quot;-&quot;??_-;_-@_-"/>
    <numFmt numFmtId="164" formatCode="#,##0.00\ %"/>
    <numFmt numFmtId="165" formatCode="#,##0.0000000"/>
    <numFmt numFmtId="166" formatCode="_(* #,##0.00_);_(* \(#,##0.00\);_(* &quot;-&quot;??_);_(@_)"/>
    <numFmt numFmtId="167" formatCode="_(&quot;R$ &quot;* #,##0.00_);_(&quot;R$ &quot;* \(#,##0.00\);_(&quot;R$ &quot;* &quot;-&quot;??_);_(@_)"/>
  </numFmts>
  <fonts count="33" x14ac:knownFonts="1">
    <font>
      <sz val="11"/>
      <name val="Arial"/>
      <family val="1"/>
    </font>
    <font>
      <sz val="11"/>
      <color theme="1"/>
      <name val="Aptos Narrow"/>
      <family val="2"/>
      <scheme val="minor"/>
    </font>
    <font>
      <b/>
      <sz val="11"/>
      <name val="Arial"/>
      <family val="1"/>
    </font>
    <font>
      <b/>
      <sz val="10"/>
      <name val="Arial"/>
      <family val="1"/>
    </font>
    <font>
      <sz val="10"/>
      <color rgb="FF000000"/>
      <name val="Arial"/>
      <family val="1"/>
    </font>
    <font>
      <sz val="10"/>
      <name val="Arial"/>
      <family val="1"/>
    </font>
    <font>
      <b/>
      <sz val="10"/>
      <name val="Arial"/>
      <family val="1"/>
    </font>
    <font>
      <b/>
      <sz val="10"/>
      <name val="Arial"/>
      <family val="1"/>
    </font>
    <font>
      <b/>
      <sz val="10"/>
      <name val="Arial"/>
      <family val="1"/>
    </font>
    <font>
      <sz val="10"/>
      <name val="Arial"/>
      <family val="1"/>
    </font>
    <font>
      <sz val="10"/>
      <name val="Arial"/>
      <family val="1"/>
    </font>
    <font>
      <sz val="11"/>
      <name val="Arial"/>
      <family val="1"/>
    </font>
    <font>
      <sz val="10"/>
      <name val="Arial"/>
      <family val="2"/>
    </font>
    <font>
      <b/>
      <sz val="8"/>
      <name val="Verdana"/>
      <family val="2"/>
    </font>
    <font>
      <sz val="8"/>
      <name val="Verdana"/>
      <family val="2"/>
    </font>
    <font>
      <b/>
      <sz val="8"/>
      <color rgb="FF000000"/>
      <name val="Verdana"/>
      <family val="2"/>
    </font>
    <font>
      <sz val="8"/>
      <color rgb="FF000000"/>
      <name val="Verdana"/>
      <family val="2"/>
    </font>
    <font>
      <b/>
      <sz val="8"/>
      <color theme="1"/>
      <name val="Verdana"/>
      <family val="2"/>
    </font>
    <font>
      <sz val="8"/>
      <color theme="1"/>
      <name val="Verdana"/>
      <family val="2"/>
    </font>
    <font>
      <b/>
      <sz val="8"/>
      <color theme="0"/>
      <name val="Verdana"/>
      <family val="2"/>
    </font>
    <font>
      <b/>
      <strike/>
      <sz val="8"/>
      <name val="Verdana"/>
      <family val="2"/>
    </font>
    <font>
      <b/>
      <u/>
      <sz val="8"/>
      <color theme="1"/>
      <name val="Verdana"/>
      <family val="2"/>
    </font>
    <font>
      <b/>
      <sz val="11"/>
      <color theme="1"/>
      <name val="Aptos Narrow"/>
      <family val="2"/>
      <scheme val="minor"/>
    </font>
    <font>
      <b/>
      <sz val="11.5"/>
      <name val="Arial"/>
      <family val="2"/>
    </font>
    <font>
      <b/>
      <sz val="12"/>
      <color theme="1"/>
      <name val="Aptos Narrow"/>
      <family val="2"/>
      <scheme val="minor"/>
    </font>
    <font>
      <b/>
      <sz val="8"/>
      <color indexed="8"/>
      <name val="Verdana"/>
      <family val="2"/>
    </font>
    <font>
      <sz val="8"/>
      <color indexed="8"/>
      <name val="Verdana"/>
      <family val="2"/>
    </font>
    <font>
      <b/>
      <sz val="12"/>
      <name val="Arial"/>
      <family val="2"/>
    </font>
    <font>
      <sz val="11"/>
      <name val="Arial"/>
      <family val="2"/>
    </font>
    <font>
      <b/>
      <sz val="12"/>
      <name val="Arial Narrow"/>
      <family val="2"/>
    </font>
    <font>
      <b/>
      <sz val="10"/>
      <name val="Arial"/>
      <family val="2"/>
    </font>
    <font>
      <b/>
      <sz val="10"/>
      <color indexed="8"/>
      <name val="Arial"/>
      <family val="2"/>
    </font>
    <font>
      <sz val="10"/>
      <color indexed="8"/>
      <name val="Arial"/>
      <family val="2"/>
    </font>
  </fonts>
  <fills count="36">
    <fill>
      <patternFill patternType="none"/>
    </fill>
    <fill>
      <patternFill patternType="gray125"/>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8ECF6"/>
      </patternFill>
    </fill>
    <fill>
      <patternFill patternType="solid">
        <fgColor rgb="FFD8ECF6"/>
      </patternFill>
    </fill>
    <fill>
      <patternFill patternType="solid">
        <fgColor rgb="FFD8ECF6"/>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FF0D8"/>
      </patternFill>
    </fill>
    <fill>
      <patternFill patternType="solid">
        <fgColor rgb="FFD6D6D6"/>
      </patternFill>
    </fill>
    <fill>
      <patternFill patternType="solid">
        <fgColor rgb="FFEFEFE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7F3D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D8ECF6"/>
      </patternFill>
    </fill>
    <fill>
      <patternFill patternType="solid">
        <fgColor rgb="FFDFF0D8"/>
      </patternFill>
    </fill>
    <fill>
      <patternFill patternType="solid">
        <fgColor rgb="FFF7F3DF"/>
      </patternFill>
    </fill>
    <fill>
      <patternFill patternType="solid">
        <fgColor rgb="FFFFFFFF"/>
      </patternFill>
    </fill>
    <fill>
      <patternFill patternType="solid">
        <fgColor theme="0"/>
        <bgColor indexed="64"/>
      </patternFill>
    </fill>
    <fill>
      <patternFill patternType="solid">
        <fgColor theme="1" tint="0.249977111117893"/>
        <bgColor indexed="64"/>
      </patternFill>
    </fill>
    <fill>
      <patternFill patternType="solid">
        <fgColor theme="4"/>
        <bgColor indexed="64"/>
      </patternFill>
    </fill>
    <fill>
      <patternFill patternType="solid">
        <fgColor theme="0" tint="-0.14999847407452621"/>
        <bgColor indexed="64"/>
      </patternFill>
    </fill>
  </fills>
  <borders count="62">
    <border>
      <left/>
      <right/>
      <top/>
      <bottom/>
      <diagonal/>
    </border>
    <border>
      <left/>
      <right/>
      <top style="thick">
        <color rgb="FF000000"/>
      </top>
      <bottom/>
      <diagonal/>
    </border>
    <border>
      <left style="thin">
        <color rgb="FFCCCCCC"/>
      </left>
      <right style="thin">
        <color rgb="FFCCCCCC"/>
      </right>
      <top style="thin">
        <color rgb="FFCCCCCC"/>
      </top>
      <bottom style="thin">
        <color rgb="FFCCCCCC"/>
      </bottom>
      <diagonal/>
    </border>
    <border>
      <left/>
      <right/>
      <top/>
      <bottom style="thick">
        <color rgb="FFFF55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rgb="FFCCCCCC"/>
      </right>
      <top style="thin">
        <color rgb="FFCCCCCC"/>
      </top>
      <bottom style="thin">
        <color rgb="FFCCCCCC"/>
      </bottom>
      <diagonal/>
    </border>
    <border>
      <left style="thin">
        <color rgb="FFCCCCCC"/>
      </left>
      <right style="medium">
        <color indexed="64"/>
      </right>
      <top style="thin">
        <color rgb="FFCCCCCC"/>
      </top>
      <bottom style="thin">
        <color rgb="FFCCCCCC"/>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ck">
        <color rgb="FF000000"/>
      </top>
      <bottom/>
      <diagonal/>
    </border>
    <border>
      <left/>
      <right style="medium">
        <color indexed="64"/>
      </right>
      <top style="thick">
        <color rgb="FF000000"/>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rgb="FFCCCCCC"/>
      </bottom>
      <diagonal/>
    </border>
    <border>
      <left/>
      <right/>
      <top/>
      <bottom style="thin">
        <color rgb="FFCCCCCC"/>
      </bottom>
      <diagonal/>
    </border>
    <border>
      <left/>
      <right style="thin">
        <color indexed="64"/>
      </right>
      <top/>
      <bottom style="medium">
        <color indexed="64"/>
      </bottom>
      <diagonal/>
    </border>
    <border>
      <left/>
      <right style="thin">
        <color indexed="64"/>
      </right>
      <top style="medium">
        <color indexed="64"/>
      </top>
      <bottom/>
      <diagonal/>
    </border>
    <border>
      <left/>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6">
    <xf numFmtId="0" fontId="0" fillId="0" borderId="0"/>
    <xf numFmtId="44" fontId="11" fillId="0" borderId="0" applyFont="0" applyFill="0" applyBorder="0" applyAlignment="0" applyProtection="0"/>
    <xf numFmtId="0" fontId="12" fillId="0" borderId="0"/>
    <xf numFmtId="0" fontId="1" fillId="0" borderId="0"/>
    <xf numFmtId="43" fontId="1" fillId="0" borderId="0" applyFont="0" applyFill="0" applyBorder="0" applyAlignment="0" applyProtection="0"/>
    <xf numFmtId="9" fontId="12" fillId="0" borderId="0" applyFont="0" applyFill="0" applyBorder="0" applyAlignment="0" applyProtection="0"/>
  </cellStyleXfs>
  <cellXfs count="399">
    <xf numFmtId="0" fontId="0" fillId="0" borderId="0" xfId="0"/>
    <xf numFmtId="0" fontId="10" fillId="27" borderId="7" xfId="0" applyFont="1" applyFill="1" applyBorder="1" applyAlignment="1">
      <alignment horizontal="center" vertical="top" wrapText="1"/>
    </xf>
    <xf numFmtId="0" fontId="10" fillId="27" borderId="0" xfId="0" applyFont="1" applyFill="1" applyAlignment="1">
      <alignment horizontal="center" vertical="top" wrapText="1"/>
    </xf>
    <xf numFmtId="0" fontId="10" fillId="27" borderId="8" xfId="0" applyFont="1" applyFill="1" applyBorder="1" applyAlignment="1">
      <alignment horizontal="center" vertical="top" wrapText="1"/>
    </xf>
    <xf numFmtId="0" fontId="7" fillId="24" borderId="0" xfId="0" applyFont="1" applyFill="1" applyAlignment="1">
      <alignment horizontal="right" vertical="top" wrapText="1"/>
    </xf>
    <xf numFmtId="0" fontId="9" fillId="26" borderId="0" xfId="0" applyFont="1" applyFill="1" applyAlignment="1">
      <alignment horizontal="left" vertical="top" wrapText="1"/>
    </xf>
    <xf numFmtId="0" fontId="7" fillId="24" borderId="12" xfId="0" applyFont="1" applyFill="1" applyBorder="1" applyAlignment="1">
      <alignment horizontal="right" vertical="top" wrapText="1"/>
    </xf>
    <xf numFmtId="0" fontId="9" fillId="26" borderId="12" xfId="0" applyFont="1" applyFill="1" applyBorder="1" applyAlignment="1">
      <alignment horizontal="left" vertical="top" wrapText="1"/>
    </xf>
    <xf numFmtId="0" fontId="0" fillId="32" borderId="0" xfId="0" applyFill="1"/>
    <xf numFmtId="0" fontId="2" fillId="31" borderId="2" xfId="0" applyFont="1" applyFill="1" applyBorder="1" applyAlignment="1">
      <alignment horizontal="left" vertical="top" wrapText="1"/>
    </xf>
    <xf numFmtId="0" fontId="2" fillId="31" borderId="2" xfId="0" applyFont="1" applyFill="1" applyBorder="1" applyAlignment="1">
      <alignment horizontal="right" vertical="top" wrapText="1"/>
    </xf>
    <xf numFmtId="0" fontId="2" fillId="31" borderId="2" xfId="0" applyFont="1" applyFill="1" applyBorder="1" applyAlignment="1">
      <alignment horizontal="center" vertical="top" wrapText="1"/>
    </xf>
    <xf numFmtId="0" fontId="4" fillId="29" borderId="2" xfId="0" applyFont="1" applyFill="1" applyBorder="1" applyAlignment="1">
      <alignment horizontal="left" vertical="top" wrapText="1"/>
    </xf>
    <xf numFmtId="0" fontId="4" fillId="29" borderId="2" xfId="0" applyFont="1" applyFill="1" applyBorder="1" applyAlignment="1">
      <alignment horizontal="right" vertical="top" wrapText="1"/>
    </xf>
    <xf numFmtId="0" fontId="4" fillId="29" borderId="2" xfId="0" applyFont="1" applyFill="1" applyBorder="1" applyAlignment="1">
      <alignment horizontal="center" vertical="top" wrapText="1"/>
    </xf>
    <xf numFmtId="165" fontId="4" fillId="29" borderId="2" xfId="0" applyNumberFormat="1" applyFont="1" applyFill="1" applyBorder="1" applyAlignment="1">
      <alignment horizontal="right" vertical="top" wrapText="1"/>
    </xf>
    <xf numFmtId="4" fontId="4" fillId="29" borderId="2" xfId="0" applyNumberFormat="1" applyFont="1" applyFill="1" applyBorder="1" applyAlignment="1">
      <alignment horizontal="right" vertical="top" wrapText="1"/>
    </xf>
    <xf numFmtId="0" fontId="5" fillId="17" borderId="2" xfId="0" applyFont="1" applyFill="1" applyBorder="1" applyAlignment="1">
      <alignment horizontal="left" vertical="top" wrapText="1"/>
    </xf>
    <xf numFmtId="0" fontId="5" fillId="17" borderId="2" xfId="0" applyFont="1" applyFill="1" applyBorder="1" applyAlignment="1">
      <alignment horizontal="right" vertical="top" wrapText="1"/>
    </xf>
    <xf numFmtId="0" fontId="5" fillId="17" borderId="2" xfId="0" applyFont="1" applyFill="1" applyBorder="1" applyAlignment="1">
      <alignment horizontal="center" vertical="top" wrapText="1"/>
    </xf>
    <xf numFmtId="165" fontId="5" fillId="17" borderId="2" xfId="0" applyNumberFormat="1" applyFont="1" applyFill="1" applyBorder="1" applyAlignment="1">
      <alignment horizontal="right" vertical="top" wrapText="1"/>
    </xf>
    <xf numFmtId="4" fontId="5" fillId="17" borderId="2" xfId="0" applyNumberFormat="1" applyFont="1" applyFill="1" applyBorder="1" applyAlignment="1">
      <alignment horizontal="right" vertical="top" wrapText="1"/>
    </xf>
    <xf numFmtId="0" fontId="4" fillId="29" borderId="1" xfId="0" applyFont="1" applyFill="1" applyBorder="1" applyAlignment="1">
      <alignment horizontal="left" vertical="top" wrapText="1"/>
    </xf>
    <xf numFmtId="0" fontId="5" fillId="16" borderId="2" xfId="0" applyFont="1" applyFill="1" applyBorder="1" applyAlignment="1">
      <alignment horizontal="left" vertical="top" wrapText="1"/>
    </xf>
    <xf numFmtId="0" fontId="5" fillId="16" borderId="2" xfId="0" applyFont="1" applyFill="1" applyBorder="1" applyAlignment="1">
      <alignment horizontal="right" vertical="top" wrapText="1"/>
    </xf>
    <xf numFmtId="0" fontId="5" fillId="16" borderId="2" xfId="0" applyFont="1" applyFill="1" applyBorder="1" applyAlignment="1">
      <alignment horizontal="center" vertical="top" wrapText="1"/>
    </xf>
    <xf numFmtId="165" fontId="5" fillId="16" borderId="2" xfId="0" applyNumberFormat="1" applyFont="1" applyFill="1" applyBorder="1" applyAlignment="1">
      <alignment horizontal="right" vertical="top" wrapText="1"/>
    </xf>
    <xf numFmtId="4" fontId="5" fillId="16" borderId="2" xfId="0" applyNumberFormat="1" applyFont="1" applyFill="1" applyBorder="1" applyAlignment="1">
      <alignment horizontal="right" vertical="top" wrapText="1"/>
    </xf>
    <xf numFmtId="0" fontId="2" fillId="31" borderId="4" xfId="0" applyFont="1" applyFill="1" applyBorder="1" applyAlignment="1">
      <alignment horizontal="left" vertical="top" wrapText="1"/>
    </xf>
    <xf numFmtId="0" fontId="2" fillId="31" borderId="5" xfId="0" applyFont="1" applyFill="1" applyBorder="1" applyAlignment="1">
      <alignment horizontal="left" vertical="top" wrapText="1"/>
    </xf>
    <xf numFmtId="0" fontId="3" fillId="31" borderId="7" xfId="0" applyFont="1" applyFill="1" applyBorder="1" applyAlignment="1">
      <alignment horizontal="left" vertical="top" wrapText="1"/>
    </xf>
    <xf numFmtId="0" fontId="3" fillId="31" borderId="0" xfId="0" applyFont="1" applyFill="1" applyAlignment="1">
      <alignment horizontal="left" vertical="top" wrapText="1"/>
    </xf>
    <xf numFmtId="0" fontId="2" fillId="31" borderId="9" xfId="0" applyFont="1" applyFill="1" applyBorder="1" applyAlignment="1">
      <alignment horizontal="left" vertical="top" wrapText="1"/>
    </xf>
    <xf numFmtId="0" fontId="2" fillId="31" borderId="10" xfId="0" applyFont="1" applyFill="1" applyBorder="1" applyAlignment="1">
      <alignment horizontal="right" vertical="top" wrapText="1"/>
    </xf>
    <xf numFmtId="0" fontId="4" fillId="29" borderId="9" xfId="0" applyFont="1" applyFill="1" applyBorder="1" applyAlignment="1">
      <alignment horizontal="left" vertical="top" wrapText="1"/>
    </xf>
    <xf numFmtId="4" fontId="4" fillId="29" borderId="10" xfId="0" applyNumberFormat="1" applyFont="1" applyFill="1" applyBorder="1" applyAlignment="1">
      <alignment horizontal="right" vertical="top" wrapText="1"/>
    </xf>
    <xf numFmtId="0" fontId="5" fillId="17" borderId="9" xfId="0" applyFont="1" applyFill="1" applyBorder="1" applyAlignment="1">
      <alignment horizontal="left" vertical="top" wrapText="1"/>
    </xf>
    <xf numFmtId="4" fontId="5" fillId="17" borderId="10" xfId="0" applyNumberFormat="1" applyFont="1" applyFill="1" applyBorder="1" applyAlignment="1">
      <alignment horizontal="right" vertical="top" wrapText="1"/>
    </xf>
    <xf numFmtId="0" fontId="5" fillId="31" borderId="7" xfId="0" applyFont="1" applyFill="1" applyBorder="1" applyAlignment="1">
      <alignment horizontal="right" vertical="top" wrapText="1"/>
    </xf>
    <xf numFmtId="0" fontId="5" fillId="31" borderId="0" xfId="0" applyFont="1" applyFill="1" applyAlignment="1">
      <alignment horizontal="right" vertical="top" wrapText="1"/>
    </xf>
    <xf numFmtId="4" fontId="5" fillId="31" borderId="0" xfId="0" applyNumberFormat="1" applyFont="1" applyFill="1" applyAlignment="1">
      <alignment horizontal="right" vertical="top" wrapText="1"/>
    </xf>
    <xf numFmtId="4" fontId="5" fillId="31" borderId="8" xfId="0" applyNumberFormat="1" applyFont="1" applyFill="1" applyBorder="1" applyAlignment="1">
      <alignment horizontal="right" vertical="top" wrapText="1"/>
    </xf>
    <xf numFmtId="0" fontId="4" fillId="29" borderId="14" xfId="0" applyFont="1" applyFill="1" applyBorder="1" applyAlignment="1">
      <alignment horizontal="left" vertical="top" wrapText="1"/>
    </xf>
    <xf numFmtId="0" fontId="4" fillId="29" borderId="15" xfId="0" applyFont="1" applyFill="1" applyBorder="1" applyAlignment="1">
      <alignment horizontal="left" vertical="top" wrapText="1"/>
    </xf>
    <xf numFmtId="0" fontId="5" fillId="16" borderId="9" xfId="0" applyFont="1" applyFill="1" applyBorder="1" applyAlignment="1">
      <alignment horizontal="left" vertical="top" wrapText="1"/>
    </xf>
    <xf numFmtId="4" fontId="5" fillId="16" borderId="10" xfId="0" applyNumberFormat="1" applyFont="1" applyFill="1" applyBorder="1" applyAlignment="1">
      <alignment horizontal="right" vertical="top" wrapText="1"/>
    </xf>
    <xf numFmtId="0" fontId="3" fillId="31" borderId="0" xfId="0" applyFont="1" applyFill="1" applyAlignment="1">
      <alignment horizontal="right" vertical="top" wrapText="1"/>
    </xf>
    <xf numFmtId="4" fontId="3" fillId="31" borderId="8" xfId="0" applyNumberFormat="1" applyFont="1" applyFill="1" applyBorder="1" applyAlignment="1">
      <alignment horizontal="right" vertical="top" wrapText="1"/>
    </xf>
    <xf numFmtId="0" fontId="5" fillId="31" borderId="7" xfId="0" applyFont="1" applyFill="1" applyBorder="1" applyAlignment="1">
      <alignment horizontal="center" vertical="top" wrapText="1"/>
    </xf>
    <xf numFmtId="0" fontId="5" fillId="31" borderId="0" xfId="0" applyFont="1" applyFill="1" applyAlignment="1">
      <alignment horizontal="center" vertical="top" wrapText="1"/>
    </xf>
    <xf numFmtId="0" fontId="5" fillId="31" borderId="8" xfId="0" applyFont="1" applyFill="1" applyBorder="1" applyAlignment="1">
      <alignment horizontal="center" vertical="top" wrapText="1"/>
    </xf>
    <xf numFmtId="0" fontId="5" fillId="31" borderId="0" xfId="0" applyFont="1" applyFill="1" applyAlignment="1">
      <alignment horizontal="left" vertical="top" wrapText="1"/>
    </xf>
    <xf numFmtId="0" fontId="3" fillId="31" borderId="12" xfId="0" applyFont="1" applyFill="1" applyBorder="1" applyAlignment="1">
      <alignment horizontal="right" vertical="top" wrapText="1"/>
    </xf>
    <xf numFmtId="0" fontId="5" fillId="31" borderId="12" xfId="0" applyFont="1" applyFill="1" applyBorder="1" applyAlignment="1">
      <alignment horizontal="left" vertical="top" wrapText="1"/>
    </xf>
    <xf numFmtId="0" fontId="14" fillId="0" borderId="0" xfId="0" applyFont="1" applyAlignment="1">
      <alignment vertical="center" wrapText="1"/>
    </xf>
    <xf numFmtId="0" fontId="14" fillId="0" borderId="8" xfId="0" applyFont="1" applyBorder="1" applyAlignment="1">
      <alignment vertical="center" wrapText="1"/>
    </xf>
    <xf numFmtId="0" fontId="13" fillId="5" borderId="2" xfId="0" applyFont="1" applyFill="1" applyBorder="1" applyAlignment="1">
      <alignment horizontal="center" vertical="center" wrapText="1"/>
    </xf>
    <xf numFmtId="0" fontId="15" fillId="7" borderId="2" xfId="0" applyFont="1" applyFill="1" applyBorder="1" applyAlignment="1">
      <alignment horizontal="left" vertical="center" wrapText="1"/>
    </xf>
    <xf numFmtId="0" fontId="15" fillId="8" borderId="2" xfId="0" applyFont="1" applyFill="1" applyBorder="1" applyAlignment="1">
      <alignment horizontal="right" vertical="center" wrapText="1"/>
    </xf>
    <xf numFmtId="4" fontId="15" fillId="9" borderId="2" xfId="0" applyNumberFormat="1" applyFont="1" applyFill="1" applyBorder="1" applyAlignment="1">
      <alignment horizontal="right" vertical="center" wrapText="1"/>
    </xf>
    <xf numFmtId="164" fontId="15" fillId="10" borderId="10" xfId="0" applyNumberFormat="1" applyFont="1" applyFill="1" applyBorder="1" applyAlignment="1">
      <alignment horizontal="right" vertical="center" wrapText="1"/>
    </xf>
    <xf numFmtId="0" fontId="16" fillId="13" borderId="2" xfId="0" applyFont="1" applyFill="1" applyBorder="1" applyAlignment="1">
      <alignment horizontal="right" vertical="center" wrapText="1"/>
    </xf>
    <xf numFmtId="0" fontId="16" fillId="11" borderId="2" xfId="0" applyFont="1" applyFill="1" applyBorder="1" applyAlignment="1">
      <alignment horizontal="left" vertical="center" wrapText="1"/>
    </xf>
    <xf numFmtId="0" fontId="16" fillId="12" borderId="2" xfId="0" applyFont="1" applyFill="1" applyBorder="1" applyAlignment="1">
      <alignment horizontal="center" vertical="center" wrapText="1"/>
    </xf>
    <xf numFmtId="4" fontId="16" fillId="14" borderId="2" xfId="0" applyNumberFormat="1" applyFont="1" applyFill="1" applyBorder="1" applyAlignment="1">
      <alignment horizontal="right" vertical="center" wrapText="1"/>
    </xf>
    <xf numFmtId="164" fontId="16" fillId="15" borderId="10" xfId="0" applyNumberFormat="1" applyFont="1" applyFill="1" applyBorder="1" applyAlignment="1">
      <alignment horizontal="right" vertical="center" wrapText="1"/>
    </xf>
    <xf numFmtId="0" fontId="16" fillId="20" borderId="2" xfId="0" applyFont="1" applyFill="1" applyBorder="1" applyAlignment="1">
      <alignment horizontal="right" vertical="center" wrapText="1"/>
    </xf>
    <xf numFmtId="0" fontId="16" fillId="18" borderId="2" xfId="0" applyFont="1" applyFill="1" applyBorder="1" applyAlignment="1">
      <alignment horizontal="left" vertical="center" wrapText="1"/>
    </xf>
    <xf numFmtId="0" fontId="16" fillId="19" borderId="2" xfId="0" applyFont="1" applyFill="1" applyBorder="1" applyAlignment="1">
      <alignment horizontal="center" vertical="center" wrapText="1"/>
    </xf>
    <xf numFmtId="4" fontId="16" fillId="21" borderId="2" xfId="0" applyNumberFormat="1" applyFont="1" applyFill="1" applyBorder="1" applyAlignment="1">
      <alignment horizontal="right" vertical="center" wrapText="1"/>
    </xf>
    <xf numFmtId="164" fontId="16" fillId="22" borderId="10" xfId="0" applyNumberFormat="1" applyFont="1" applyFill="1" applyBorder="1" applyAlignment="1">
      <alignment horizontal="right" vertical="center" wrapText="1"/>
    </xf>
    <xf numFmtId="0" fontId="13" fillId="4" borderId="9"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6" fillId="11" borderId="9"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8" borderId="9" xfId="0" applyFont="1" applyFill="1" applyBorder="1" applyAlignment="1">
      <alignment horizontal="center" vertical="center" wrapText="1"/>
    </xf>
    <xf numFmtId="0" fontId="16" fillId="20" borderId="2" xfId="0" applyFont="1" applyFill="1" applyBorder="1" applyAlignment="1">
      <alignment horizontal="center" vertical="center" wrapText="1"/>
    </xf>
    <xf numFmtId="0" fontId="16" fillId="18" borderId="2" xfId="0" applyFont="1" applyFill="1" applyBorder="1" applyAlignment="1">
      <alignment horizontal="center" vertical="center" wrapText="1"/>
    </xf>
    <xf numFmtId="0" fontId="0" fillId="32" borderId="0" xfId="0" applyFill="1" applyAlignment="1">
      <alignment horizontal="center"/>
    </xf>
    <xf numFmtId="0" fontId="0" fillId="0" borderId="0" xfId="0" applyAlignment="1">
      <alignment horizontal="center"/>
    </xf>
    <xf numFmtId="0" fontId="10" fillId="27" borderId="0" xfId="0" applyFont="1" applyFill="1" applyAlignment="1">
      <alignment horizontal="center" vertical="center" wrapText="1"/>
    </xf>
    <xf numFmtId="0" fontId="0" fillId="32" borderId="0" xfId="0" applyFill="1" applyAlignment="1">
      <alignment horizontal="center" vertical="center"/>
    </xf>
    <xf numFmtId="0" fontId="0" fillId="0" borderId="0" xfId="0" applyAlignment="1">
      <alignment horizontal="center" vertical="center"/>
    </xf>
    <xf numFmtId="0" fontId="13" fillId="6" borderId="10" xfId="0" applyFont="1" applyFill="1" applyBorder="1" applyAlignment="1">
      <alignment horizontal="center"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4" fillId="32" borderId="0" xfId="0" applyFont="1" applyFill="1"/>
    <xf numFmtId="0" fontId="14" fillId="0" borderId="0" xfId="0" applyFont="1"/>
    <xf numFmtId="0" fontId="13" fillId="31" borderId="4" xfId="0" applyFont="1" applyFill="1" applyBorder="1" applyAlignment="1">
      <alignment horizontal="left" vertical="center" wrapText="1"/>
    </xf>
    <xf numFmtId="0" fontId="13" fillId="31" borderId="5" xfId="0" applyFont="1" applyFill="1" applyBorder="1" applyAlignment="1">
      <alignment horizontal="left" vertical="center" wrapText="1"/>
    </xf>
    <xf numFmtId="0" fontId="14" fillId="32" borderId="0" xfId="0" applyFont="1" applyFill="1" applyAlignment="1">
      <alignment vertical="center" wrapText="1"/>
    </xf>
    <xf numFmtId="0" fontId="13" fillId="31" borderId="0" xfId="0" applyFont="1" applyFill="1" applyAlignment="1">
      <alignment horizontal="left" vertical="center" wrapText="1"/>
    </xf>
    <xf numFmtId="0" fontId="14" fillId="32" borderId="8" xfId="0" applyFont="1" applyFill="1" applyBorder="1" applyAlignment="1">
      <alignment vertical="center" wrapText="1"/>
    </xf>
    <xf numFmtId="0" fontId="15" fillId="28" borderId="2" xfId="0" applyFont="1" applyFill="1" applyBorder="1" applyAlignment="1">
      <alignment horizontal="left" vertical="center" wrapText="1"/>
    </xf>
    <xf numFmtId="0" fontId="15" fillId="28" borderId="2" xfId="0" applyFont="1" applyFill="1" applyBorder="1" applyAlignment="1">
      <alignment horizontal="right" vertical="center" wrapText="1"/>
    </xf>
    <xf numFmtId="0" fontId="16" fillId="28" borderId="3" xfId="0" applyFont="1" applyFill="1" applyBorder="1" applyAlignment="1">
      <alignment horizontal="right" vertical="center" wrapText="1"/>
    </xf>
    <xf numFmtId="0" fontId="13" fillId="31" borderId="0" xfId="0" applyFont="1" applyFill="1" applyAlignment="1">
      <alignment horizontal="right" vertical="center" wrapText="1"/>
    </xf>
    <xf numFmtId="0" fontId="13" fillId="31" borderId="12" xfId="0" applyFont="1" applyFill="1" applyBorder="1" applyAlignment="1">
      <alignment horizontal="left" vertical="center" wrapText="1"/>
    </xf>
    <xf numFmtId="0" fontId="13" fillId="31" borderId="12" xfId="0" applyFont="1" applyFill="1" applyBorder="1" applyAlignment="1">
      <alignment horizontal="right" vertical="center" wrapText="1"/>
    </xf>
    <xf numFmtId="0" fontId="14" fillId="32" borderId="12" xfId="0" applyFont="1" applyFill="1" applyBorder="1" applyAlignment="1">
      <alignment vertical="center" wrapText="1"/>
    </xf>
    <xf numFmtId="0" fontId="14" fillId="32" borderId="13" xfId="0" applyFont="1" applyFill="1" applyBorder="1" applyAlignment="1">
      <alignment vertical="center" wrapText="1"/>
    </xf>
    <xf numFmtId="0" fontId="14" fillId="32" borderId="0" xfId="0" applyFont="1" applyFill="1" applyAlignment="1">
      <alignment horizontal="center" vertical="center" wrapText="1"/>
    </xf>
    <xf numFmtId="0" fontId="13" fillId="32" borderId="0" xfId="0" applyFont="1" applyFill="1" applyAlignment="1">
      <alignment horizontal="center" vertical="center" wrapText="1"/>
    </xf>
    <xf numFmtId="0" fontId="13" fillId="31" borderId="9" xfId="0" applyFont="1" applyFill="1" applyBorder="1" applyAlignment="1">
      <alignment horizontal="center" vertical="center" wrapText="1"/>
    </xf>
    <xf numFmtId="0" fontId="15" fillId="28" borderId="9" xfId="0" applyFont="1" applyFill="1" applyBorder="1" applyAlignment="1">
      <alignment horizontal="center" vertical="center" wrapText="1"/>
    </xf>
    <xf numFmtId="0" fontId="14" fillId="0" borderId="0" xfId="0" applyFont="1" applyAlignment="1">
      <alignment horizontal="center" vertical="center" wrapText="1"/>
    </xf>
    <xf numFmtId="0" fontId="13" fillId="31" borderId="2" xfId="0" applyFont="1" applyFill="1" applyBorder="1" applyAlignment="1">
      <alignment horizontal="center" vertical="center" wrapText="1"/>
    </xf>
    <xf numFmtId="0" fontId="13" fillId="31" borderId="5" xfId="0" applyFont="1" applyFill="1" applyBorder="1" applyAlignment="1">
      <alignment vertical="center" wrapText="1"/>
    </xf>
    <xf numFmtId="0" fontId="13" fillId="31" borderId="0" xfId="0" applyFont="1" applyFill="1" applyAlignment="1">
      <alignment vertical="top" wrapText="1"/>
    </xf>
    <xf numFmtId="0" fontId="13" fillId="31" borderId="8" xfId="0" applyFont="1" applyFill="1" applyBorder="1" applyAlignment="1">
      <alignment vertical="top" wrapText="1"/>
    </xf>
    <xf numFmtId="0" fontId="14" fillId="32" borderId="4" xfId="0" applyFont="1" applyFill="1" applyBorder="1"/>
    <xf numFmtId="0" fontId="14" fillId="32" borderId="5" xfId="0" applyFont="1" applyFill="1" applyBorder="1"/>
    <xf numFmtId="44" fontId="14" fillId="32" borderId="0" xfId="1" applyFont="1" applyFill="1" applyBorder="1"/>
    <xf numFmtId="0" fontId="14" fillId="32" borderId="7" xfId="0" applyFont="1" applyFill="1" applyBorder="1"/>
    <xf numFmtId="49" fontId="14" fillId="32" borderId="0" xfId="0" applyNumberFormat="1" applyFont="1" applyFill="1"/>
    <xf numFmtId="0" fontId="13" fillId="32" borderId="0" xfId="2" applyFont="1" applyFill="1" applyAlignment="1">
      <alignment vertical="center"/>
    </xf>
    <xf numFmtId="0" fontId="14" fillId="32" borderId="0" xfId="0" applyFont="1" applyFill="1" applyAlignment="1">
      <alignment horizontal="right"/>
    </xf>
    <xf numFmtId="0" fontId="18" fillId="32" borderId="0" xfId="3" applyFont="1" applyFill="1"/>
    <xf numFmtId="0" fontId="18" fillId="0" borderId="0" xfId="3" applyFont="1"/>
    <xf numFmtId="49" fontId="19" fillId="32" borderId="18" xfId="3" applyNumberFormat="1" applyFont="1" applyFill="1" applyBorder="1" applyAlignment="1">
      <alignment horizontal="center" vertical="center"/>
    </xf>
    <xf numFmtId="49" fontId="19" fillId="32" borderId="0" xfId="3" applyNumberFormat="1" applyFont="1" applyFill="1" applyAlignment="1">
      <alignment horizontal="center" vertical="center"/>
    </xf>
    <xf numFmtId="166" fontId="13" fillId="0" borderId="24" xfId="3" applyNumberFormat="1" applyFont="1" applyBorder="1" applyAlignment="1">
      <alignment horizontal="center" vertical="center" wrapText="1"/>
    </xf>
    <xf numFmtId="0" fontId="13" fillId="0" borderId="27" xfId="3" applyFont="1" applyBorder="1" applyAlignment="1">
      <alignment horizontal="center" vertical="center"/>
    </xf>
    <xf numFmtId="0" fontId="14" fillId="0" borderId="27" xfId="3" applyFont="1" applyBorder="1" applyAlignment="1">
      <alignment vertical="center"/>
    </xf>
    <xf numFmtId="10" fontId="14" fillId="0" borderId="28" xfId="4" applyNumberFormat="1" applyFont="1" applyBorder="1" applyAlignment="1" applyProtection="1">
      <alignment horizontal="center" vertical="center"/>
      <protection locked="0"/>
    </xf>
    <xf numFmtId="10" fontId="13" fillId="0" borderId="31" xfId="4" applyNumberFormat="1" applyFont="1" applyBorder="1" applyAlignment="1">
      <alignment horizontal="center" vertical="center"/>
    </xf>
    <xf numFmtId="10" fontId="14" fillId="0" borderId="34" xfId="4" applyNumberFormat="1" applyFont="1" applyBorder="1" applyAlignment="1" applyProtection="1">
      <alignment horizontal="center" vertical="center"/>
      <protection locked="0"/>
    </xf>
    <xf numFmtId="0" fontId="14" fillId="0" borderId="32" xfId="3" applyFont="1" applyBorder="1" applyAlignment="1">
      <alignment vertical="center"/>
    </xf>
    <xf numFmtId="0" fontId="14" fillId="0" borderId="18" xfId="3" applyFont="1" applyBorder="1" applyAlignment="1">
      <alignment horizontal="center" vertical="center"/>
    </xf>
    <xf numFmtId="0" fontId="14" fillId="0" borderId="0" xfId="3" applyFont="1" applyAlignment="1">
      <alignment horizontal="center" vertical="center"/>
    </xf>
    <xf numFmtId="0" fontId="14" fillId="0" borderId="18" xfId="3" applyFont="1" applyBorder="1" applyAlignment="1">
      <alignment horizontal="right" vertical="center"/>
    </xf>
    <xf numFmtId="0" fontId="14" fillId="0" borderId="0" xfId="3" applyFont="1" applyAlignment="1">
      <alignment horizontal="right" vertical="center"/>
    </xf>
    <xf numFmtId="0" fontId="13" fillId="32" borderId="0" xfId="3" applyFont="1" applyFill="1" applyAlignment="1">
      <alignment horizontal="center" vertical="center"/>
    </xf>
    <xf numFmtId="10" fontId="13" fillId="32" borderId="0" xfId="3" applyNumberFormat="1" applyFont="1" applyFill="1" applyAlignment="1">
      <alignment vertical="center"/>
    </xf>
    <xf numFmtId="0" fontId="17" fillId="32" borderId="0" xfId="0" applyFont="1" applyFill="1" applyAlignment="1">
      <alignment vertical="top" wrapText="1"/>
    </xf>
    <xf numFmtId="49" fontId="14" fillId="32" borderId="0" xfId="0" applyNumberFormat="1" applyFont="1" applyFill="1" applyAlignment="1">
      <alignment vertical="center"/>
    </xf>
    <xf numFmtId="44" fontId="14" fillId="32" borderId="0" xfId="1" applyFont="1" applyFill="1" applyAlignment="1">
      <alignment vertical="center"/>
    </xf>
    <xf numFmtId="0" fontId="14" fillId="32" borderId="0" xfId="0" applyFont="1" applyFill="1" applyAlignment="1">
      <alignment vertical="center"/>
    </xf>
    <xf numFmtId="44" fontId="17" fillId="32" borderId="0" xfId="1" applyFont="1" applyFill="1" applyAlignment="1">
      <alignment vertical="center"/>
    </xf>
    <xf numFmtId="0" fontId="17" fillId="32" borderId="0" xfId="0" applyFont="1" applyFill="1" applyAlignment="1">
      <alignment vertical="center"/>
    </xf>
    <xf numFmtId="0" fontId="13" fillId="32" borderId="0" xfId="0" applyFont="1" applyFill="1" applyAlignment="1">
      <alignment vertical="center"/>
    </xf>
    <xf numFmtId="44" fontId="17" fillId="32" borderId="0" xfId="1" applyFont="1" applyFill="1" applyAlignment="1">
      <alignment vertical="center" wrapText="1"/>
    </xf>
    <xf numFmtId="0" fontId="14" fillId="32" borderId="0" xfId="0" applyFont="1" applyFill="1" applyAlignment="1">
      <alignment horizontal="right" vertical="center"/>
    </xf>
    <xf numFmtId="0" fontId="14" fillId="0" borderId="37" xfId="3" applyFont="1" applyBorder="1" applyAlignment="1">
      <alignment vertical="center"/>
    </xf>
    <xf numFmtId="0" fontId="14" fillId="0" borderId="5" xfId="3" applyFont="1" applyBorder="1" applyAlignment="1">
      <alignment vertical="center"/>
    </xf>
    <xf numFmtId="0" fontId="13" fillId="0" borderId="18" xfId="3" applyFont="1" applyBorder="1" applyAlignment="1">
      <alignment vertical="center" wrapText="1"/>
    </xf>
    <xf numFmtId="0" fontId="13" fillId="0" borderId="0" xfId="3" applyFont="1" applyAlignment="1">
      <alignment vertical="center" wrapText="1"/>
    </xf>
    <xf numFmtId="0" fontId="13" fillId="0" borderId="42" xfId="3" applyFont="1" applyBorder="1" applyAlignment="1">
      <alignment vertical="center" wrapText="1"/>
    </xf>
    <xf numFmtId="0" fontId="14" fillId="0" borderId="42" xfId="3" applyFont="1" applyBorder="1" applyAlignment="1">
      <alignment horizontal="center" vertical="center"/>
    </xf>
    <xf numFmtId="167" fontId="20" fillId="0" borderId="48" xfId="4" applyNumberFormat="1" applyFont="1" applyBorder="1" applyAlignment="1">
      <alignment vertical="center"/>
    </xf>
    <xf numFmtId="0" fontId="14" fillId="0" borderId="49" xfId="3" applyFont="1" applyBorder="1" applyAlignment="1">
      <alignment vertical="center"/>
    </xf>
    <xf numFmtId="0" fontId="13" fillId="31" borderId="10" xfId="0" applyFont="1" applyFill="1" applyBorder="1" applyAlignment="1">
      <alignment horizontal="center" vertical="center" wrapText="1"/>
    </xf>
    <xf numFmtId="0" fontId="13" fillId="31" borderId="5" xfId="0" applyFont="1" applyFill="1" applyBorder="1" applyAlignment="1">
      <alignment horizontal="center" vertical="center" wrapText="1"/>
    </xf>
    <xf numFmtId="0" fontId="16" fillId="29" borderId="9" xfId="0" applyFont="1" applyFill="1" applyBorder="1" applyAlignment="1">
      <alignment horizontal="center" vertical="center" wrapText="1"/>
    </xf>
    <xf numFmtId="0" fontId="16" fillId="29" borderId="2" xfId="0" applyFont="1" applyFill="1" applyBorder="1" applyAlignment="1">
      <alignment horizontal="center" vertical="center" wrapText="1"/>
    </xf>
    <xf numFmtId="0" fontId="16" fillId="30" borderId="9" xfId="0" applyFont="1" applyFill="1" applyBorder="1" applyAlignment="1">
      <alignment horizontal="center" vertical="center" wrapText="1"/>
    </xf>
    <xf numFmtId="0" fontId="16" fillId="30" borderId="2" xfId="0" applyFont="1" applyFill="1" applyBorder="1" applyAlignment="1">
      <alignment horizontal="center" vertical="center" wrapText="1"/>
    </xf>
    <xf numFmtId="0" fontId="5" fillId="31" borderId="7" xfId="0" applyFont="1" applyFill="1" applyBorder="1" applyAlignment="1">
      <alignment horizontal="center" vertical="center" wrapText="1"/>
    </xf>
    <xf numFmtId="0" fontId="5" fillId="31" borderId="0" xfId="0" applyFont="1" applyFill="1" applyAlignment="1">
      <alignment horizontal="center" vertical="center" wrapText="1"/>
    </xf>
    <xf numFmtId="0" fontId="0" fillId="32" borderId="0" xfId="0" applyFill="1" applyAlignment="1">
      <alignment vertical="center"/>
    </xf>
    <xf numFmtId="0" fontId="0" fillId="0" borderId="0" xfId="0" applyAlignment="1">
      <alignment vertical="center"/>
    </xf>
    <xf numFmtId="0" fontId="16" fillId="29" borderId="2" xfId="0" applyFont="1" applyFill="1" applyBorder="1" applyAlignment="1">
      <alignment horizontal="left" vertical="center" wrapText="1"/>
    </xf>
    <xf numFmtId="0" fontId="16" fillId="29" borderId="2" xfId="0" applyFont="1" applyFill="1" applyBorder="1" applyAlignment="1">
      <alignment horizontal="right" vertical="center" wrapText="1"/>
    </xf>
    <xf numFmtId="0" fontId="16" fillId="29" borderId="10" xfId="0" applyFont="1" applyFill="1" applyBorder="1" applyAlignment="1">
      <alignment horizontal="right" vertical="center" wrapText="1"/>
    </xf>
    <xf numFmtId="0" fontId="16" fillId="30" borderId="2" xfId="0" applyFont="1" applyFill="1" applyBorder="1" applyAlignment="1">
      <alignment horizontal="left" vertical="center" wrapText="1"/>
    </xf>
    <xf numFmtId="0" fontId="16" fillId="30" borderId="2" xfId="0" applyFont="1" applyFill="1" applyBorder="1" applyAlignment="1">
      <alignment horizontal="right" vertical="center" wrapText="1"/>
    </xf>
    <xf numFmtId="0" fontId="16" fillId="30" borderId="10" xfId="0" applyFont="1" applyFill="1" applyBorder="1" applyAlignment="1">
      <alignment horizontal="right" vertical="center" wrapText="1"/>
    </xf>
    <xf numFmtId="0" fontId="5" fillId="31" borderId="8" xfId="0" applyFont="1" applyFill="1" applyBorder="1" applyAlignment="1">
      <alignment horizontal="center" vertical="center" wrapText="1"/>
    </xf>
    <xf numFmtId="0" fontId="3" fillId="31" borderId="0" xfId="0" applyFont="1" applyFill="1" applyAlignment="1">
      <alignment horizontal="right" vertical="center" wrapText="1"/>
    </xf>
    <xf numFmtId="0" fontId="5" fillId="31" borderId="0" xfId="0" applyFont="1" applyFill="1" applyAlignment="1">
      <alignment horizontal="left" vertical="center" wrapText="1"/>
    </xf>
    <xf numFmtId="0" fontId="3" fillId="31" borderId="12" xfId="0" applyFont="1" applyFill="1" applyBorder="1" applyAlignment="1">
      <alignment horizontal="right" vertical="center" wrapText="1"/>
    </xf>
    <xf numFmtId="0" fontId="5" fillId="31" borderId="12" xfId="0" applyFont="1" applyFill="1" applyBorder="1" applyAlignment="1">
      <alignment horizontal="left" vertical="center" wrapText="1"/>
    </xf>
    <xf numFmtId="0" fontId="18" fillId="32" borderId="39" xfId="3" applyFont="1" applyFill="1" applyBorder="1" applyAlignment="1">
      <alignment vertical="center"/>
    </xf>
    <xf numFmtId="0" fontId="18" fillId="32" borderId="40" xfId="3" applyFont="1" applyFill="1" applyBorder="1" applyAlignment="1">
      <alignment vertical="center" wrapText="1"/>
    </xf>
    <xf numFmtId="0" fontId="18" fillId="32" borderId="40" xfId="3" applyFont="1" applyFill="1" applyBorder="1" applyAlignment="1">
      <alignment horizontal="center" vertical="center" wrapText="1"/>
    </xf>
    <xf numFmtId="0" fontId="18" fillId="32" borderId="41" xfId="3" applyFont="1" applyFill="1" applyBorder="1" applyAlignment="1">
      <alignment horizontal="left" vertical="top" wrapText="1"/>
    </xf>
    <xf numFmtId="0" fontId="18" fillId="0" borderId="0" xfId="3" applyFont="1" applyAlignment="1">
      <alignment vertical="center"/>
    </xf>
    <xf numFmtId="0" fontId="18" fillId="32" borderId="18" xfId="3" applyFont="1" applyFill="1" applyBorder="1" applyAlignment="1">
      <alignment vertical="center"/>
    </xf>
    <xf numFmtId="0" fontId="18" fillId="32" borderId="0" xfId="3" applyFont="1" applyFill="1" applyAlignment="1">
      <alignment vertical="center" wrapText="1"/>
    </xf>
    <xf numFmtId="0" fontId="18" fillId="32" borderId="0" xfId="3" applyFont="1" applyFill="1" applyAlignment="1">
      <alignment horizontal="center" vertical="center" wrapText="1"/>
    </xf>
    <xf numFmtId="0" fontId="18" fillId="32" borderId="42" xfId="3" applyFont="1" applyFill="1" applyBorder="1" applyAlignment="1">
      <alignment horizontal="left" vertical="top" wrapText="1"/>
    </xf>
    <xf numFmtId="0" fontId="19" fillId="34" borderId="24" xfId="3" applyFont="1" applyFill="1" applyBorder="1" applyAlignment="1">
      <alignment horizontal="center" vertical="center"/>
    </xf>
    <xf numFmtId="0" fontId="19" fillId="34" borderId="24" xfId="3" applyFont="1" applyFill="1" applyBorder="1" applyAlignment="1">
      <alignment horizontal="center" vertical="center" wrapText="1"/>
    </xf>
    <xf numFmtId="0" fontId="19" fillId="34" borderId="24" xfId="3" applyFont="1" applyFill="1" applyBorder="1" applyAlignment="1">
      <alignment horizontal="center" vertical="top" wrapText="1"/>
    </xf>
    <xf numFmtId="0" fontId="17" fillId="0" borderId="0" xfId="3" applyFont="1" applyAlignment="1">
      <alignment vertical="center"/>
    </xf>
    <xf numFmtId="0" fontId="17" fillId="0" borderId="27" xfId="3" applyFont="1" applyBorder="1" applyAlignment="1">
      <alignment horizontal="center" vertical="center"/>
    </xf>
    <xf numFmtId="0" fontId="17" fillId="0" borderId="27" xfId="3" applyFont="1" applyBorder="1" applyAlignment="1">
      <alignment horizontal="center" vertical="center" wrapText="1"/>
    </xf>
    <xf numFmtId="0" fontId="18" fillId="0" borderId="27" xfId="3" applyFont="1" applyBorder="1" applyAlignment="1">
      <alignment horizontal="center" vertical="center" wrapText="1"/>
    </xf>
    <xf numFmtId="0" fontId="18" fillId="0" borderId="27" xfId="3" applyFont="1" applyBorder="1" applyAlignment="1">
      <alignment horizontal="left" vertical="top" wrapText="1"/>
    </xf>
    <xf numFmtId="0" fontId="17" fillId="0" borderId="27" xfId="3" applyFont="1" applyBorder="1" applyAlignment="1">
      <alignment vertical="center" wrapText="1"/>
    </xf>
    <xf numFmtId="0" fontId="18" fillId="0" borderId="27" xfId="3" applyFont="1" applyBorder="1" applyAlignment="1">
      <alignment vertical="center" wrapText="1"/>
    </xf>
    <xf numFmtId="0" fontId="18" fillId="0" borderId="27" xfId="3" applyFont="1" applyBorder="1" applyAlignment="1">
      <alignment horizontal="center" vertical="center"/>
    </xf>
    <xf numFmtId="0" fontId="18" fillId="0" borderId="0" xfId="3" applyFont="1" applyAlignment="1">
      <alignment vertical="center" wrapText="1"/>
    </xf>
    <xf numFmtId="0" fontId="18" fillId="0" borderId="0" xfId="3" applyFont="1" applyAlignment="1">
      <alignment horizontal="center" vertical="center" wrapText="1"/>
    </xf>
    <xf numFmtId="0" fontId="18" fillId="0" borderId="0" xfId="3" applyFont="1" applyAlignment="1">
      <alignment horizontal="left" vertical="top" wrapText="1"/>
    </xf>
    <xf numFmtId="0" fontId="18" fillId="32" borderId="5" xfId="3" applyFont="1" applyFill="1" applyBorder="1" applyAlignment="1">
      <alignment vertical="center" wrapText="1"/>
    </xf>
    <xf numFmtId="0" fontId="18" fillId="32" borderId="5" xfId="3" applyFont="1" applyFill="1" applyBorder="1" applyAlignment="1">
      <alignment horizontal="center" vertical="center" wrapText="1"/>
    </xf>
    <xf numFmtId="0" fontId="18" fillId="0" borderId="43" xfId="3" applyFont="1" applyBorder="1" applyAlignment="1">
      <alignment horizontal="left" vertical="center" wrapText="1"/>
    </xf>
    <xf numFmtId="0" fontId="18" fillId="0" borderId="28" xfId="3" applyFont="1" applyBorder="1" applyAlignment="1">
      <alignment horizontal="left" vertical="center" wrapText="1"/>
    </xf>
    <xf numFmtId="0" fontId="18" fillId="0" borderId="27" xfId="3" applyFont="1" applyBorder="1" applyAlignment="1">
      <alignment horizontal="left" vertical="center" wrapText="1"/>
    </xf>
    <xf numFmtId="0" fontId="18" fillId="32" borderId="4" xfId="3" applyFont="1" applyFill="1" applyBorder="1" applyAlignment="1">
      <alignment vertical="center" wrapText="1"/>
    </xf>
    <xf numFmtId="0" fontId="18" fillId="32" borderId="7" xfId="3" applyFont="1" applyFill="1" applyBorder="1" applyAlignment="1">
      <alignment vertical="center" wrapText="1"/>
    </xf>
    <xf numFmtId="0" fontId="17" fillId="0" borderId="28" xfId="3" applyFont="1" applyBorder="1" applyAlignment="1">
      <alignment horizontal="center" vertical="center" wrapText="1"/>
    </xf>
    <xf numFmtId="0" fontId="18" fillId="32" borderId="6" xfId="3" applyFont="1" applyFill="1" applyBorder="1" applyAlignment="1">
      <alignment horizontal="left" vertical="center" wrapText="1"/>
    </xf>
    <xf numFmtId="0" fontId="18" fillId="32" borderId="8" xfId="3" applyFont="1" applyFill="1" applyBorder="1" applyAlignment="1">
      <alignment horizontal="left" vertical="center" wrapText="1"/>
    </xf>
    <xf numFmtId="0" fontId="13" fillId="23" borderId="7" xfId="0" applyFont="1" applyFill="1" applyBorder="1" applyAlignment="1">
      <alignment horizontal="left" vertical="top" wrapText="1"/>
    </xf>
    <xf numFmtId="0" fontId="13" fillId="23" borderId="0" xfId="0" applyFont="1" applyFill="1" applyAlignment="1">
      <alignment horizontal="left" vertical="top" wrapText="1"/>
    </xf>
    <xf numFmtId="0" fontId="13" fillId="23" borderId="0" xfId="0" applyFont="1" applyFill="1" applyAlignment="1">
      <alignment horizontal="left" vertical="center" wrapText="1"/>
    </xf>
    <xf numFmtId="0" fontId="13" fillId="2" borderId="5" xfId="0" applyFont="1" applyFill="1" applyBorder="1" applyAlignment="1">
      <alignment horizontal="left" vertical="center" wrapText="1"/>
    </xf>
    <xf numFmtId="0" fontId="7" fillId="24" borderId="11" xfId="0" applyFont="1" applyFill="1" applyBorder="1" applyAlignment="1">
      <alignment horizontal="center" vertical="top" wrapText="1"/>
    </xf>
    <xf numFmtId="0" fontId="7" fillId="24" borderId="12" xfId="0" applyFont="1" applyFill="1" applyBorder="1" applyAlignment="1">
      <alignment horizontal="center" vertical="top" wrapText="1"/>
    </xf>
    <xf numFmtId="0" fontId="6" fillId="23" borderId="12" xfId="0" applyFont="1" applyFill="1" applyBorder="1" applyAlignment="1">
      <alignment horizontal="left" vertical="top" wrapText="1"/>
    </xf>
    <xf numFmtId="0" fontId="7" fillId="24" borderId="12" xfId="0" applyFont="1" applyFill="1" applyBorder="1" applyAlignment="1">
      <alignment horizontal="right" vertical="top" wrapText="1"/>
    </xf>
    <xf numFmtId="4" fontId="8" fillId="25" borderId="12" xfId="0" applyNumberFormat="1" applyFont="1" applyFill="1" applyBorder="1" applyAlignment="1">
      <alignment horizontal="right" vertical="top" wrapText="1"/>
    </xf>
    <xf numFmtId="0" fontId="7" fillId="24" borderId="13" xfId="0" applyFont="1" applyFill="1" applyBorder="1" applyAlignment="1">
      <alignment horizontal="right" vertical="top" wrapText="1"/>
    </xf>
    <xf numFmtId="0" fontId="13" fillId="3" borderId="7" xfId="0" applyFont="1" applyFill="1" applyBorder="1" applyAlignment="1">
      <alignment horizontal="center" vertical="center" wrapText="1"/>
    </xf>
    <xf numFmtId="0" fontId="14" fillId="0" borderId="0" xfId="0" applyFont="1" applyAlignment="1">
      <alignment vertical="center" wrapText="1"/>
    </xf>
    <xf numFmtId="0" fontId="14" fillId="0" borderId="8" xfId="0" applyFont="1" applyBorder="1" applyAlignment="1">
      <alignment vertical="center" wrapText="1"/>
    </xf>
    <xf numFmtId="0" fontId="7" fillId="24" borderId="7" xfId="0" applyFont="1" applyFill="1" applyBorder="1" applyAlignment="1">
      <alignment horizontal="center" vertical="top" wrapText="1"/>
    </xf>
    <xf numFmtId="0" fontId="7" fillId="24" borderId="0" xfId="0" applyFont="1" applyFill="1" applyAlignment="1">
      <alignment horizontal="center" vertical="top" wrapText="1"/>
    </xf>
    <xf numFmtId="0" fontId="6" fillId="23" borderId="0" xfId="0" applyFont="1" applyFill="1" applyAlignment="1">
      <alignment horizontal="left" vertical="top" wrapText="1"/>
    </xf>
    <xf numFmtId="0" fontId="7" fillId="24" borderId="0" xfId="0" applyFont="1" applyFill="1" applyAlignment="1">
      <alignment horizontal="right" vertical="top" wrapText="1"/>
    </xf>
    <xf numFmtId="4" fontId="8" fillId="25" borderId="0" xfId="0" applyNumberFormat="1" applyFont="1" applyFill="1" applyAlignment="1">
      <alignment horizontal="right" vertical="top" wrapText="1"/>
    </xf>
    <xf numFmtId="0" fontId="7" fillId="24" borderId="8" xfId="0" applyFont="1" applyFill="1" applyBorder="1" applyAlignment="1">
      <alignment horizontal="right" vertical="top" wrapText="1"/>
    </xf>
    <xf numFmtId="0" fontId="13" fillId="2" borderId="6" xfId="0" applyFont="1" applyFill="1" applyBorder="1" applyAlignment="1">
      <alignment horizontal="left" vertical="center" wrapText="1"/>
    </xf>
    <xf numFmtId="0" fontId="13" fillId="23" borderId="8" xfId="0" applyFont="1" applyFill="1" applyBorder="1" applyAlignment="1">
      <alignment horizontal="left" vertical="top" wrapText="1"/>
    </xf>
    <xf numFmtId="0" fontId="3" fillId="31" borderId="11" xfId="0" applyFont="1" applyFill="1" applyBorder="1" applyAlignment="1">
      <alignment horizontal="right" vertical="top" wrapText="1"/>
    </xf>
    <xf numFmtId="0" fontId="3" fillId="31" borderId="12" xfId="0" applyFont="1" applyFill="1" applyBorder="1" applyAlignment="1">
      <alignment horizontal="right" vertical="top" wrapText="1"/>
    </xf>
    <xf numFmtId="0" fontId="3" fillId="31" borderId="12" xfId="0" applyFont="1" applyFill="1" applyBorder="1" applyAlignment="1">
      <alignment horizontal="left" vertical="top" wrapText="1"/>
    </xf>
    <xf numFmtId="4" fontId="3" fillId="31" borderId="12" xfId="0" applyNumberFormat="1" applyFont="1" applyFill="1" applyBorder="1" applyAlignment="1">
      <alignment horizontal="right" vertical="top" wrapText="1"/>
    </xf>
    <xf numFmtId="0" fontId="3" fillId="31" borderId="13" xfId="0" applyFont="1" applyFill="1" applyBorder="1" applyAlignment="1">
      <alignment horizontal="right" vertical="top" wrapText="1"/>
    </xf>
    <xf numFmtId="0" fontId="5" fillId="17" borderId="2" xfId="0" applyFont="1" applyFill="1" applyBorder="1" applyAlignment="1">
      <alignment horizontal="left" vertical="top" wrapText="1"/>
    </xf>
    <xf numFmtId="0" fontId="5" fillId="31" borderId="0" xfId="0" applyFont="1" applyFill="1" applyAlignment="1">
      <alignment horizontal="right" vertical="top" wrapText="1"/>
    </xf>
    <xf numFmtId="0" fontId="3" fillId="31" borderId="7" xfId="0" applyFont="1" applyFill="1" applyBorder="1" applyAlignment="1">
      <alignment horizontal="right" vertical="top" wrapText="1"/>
    </xf>
    <xf numFmtId="0" fontId="3" fillId="31" borderId="0" xfId="0" applyFont="1" applyFill="1" applyAlignment="1">
      <alignment horizontal="right" vertical="top" wrapText="1"/>
    </xf>
    <xf numFmtId="0" fontId="3" fillId="31" borderId="0" xfId="0" applyFont="1" applyFill="1" applyAlignment="1">
      <alignment horizontal="left" vertical="top" wrapText="1"/>
    </xf>
    <xf numFmtId="4" fontId="3" fillId="31" borderId="0" xfId="0" applyNumberFormat="1" applyFont="1" applyFill="1" applyAlignment="1">
      <alignment horizontal="right" vertical="top" wrapText="1"/>
    </xf>
    <xf numFmtId="0" fontId="3" fillId="31" borderId="8" xfId="0" applyFont="1" applyFill="1" applyBorder="1" applyAlignment="1">
      <alignment horizontal="right" vertical="top" wrapText="1"/>
    </xf>
    <xf numFmtId="0" fontId="2" fillId="31" borderId="2" xfId="0" applyFont="1" applyFill="1" applyBorder="1" applyAlignment="1">
      <alignment horizontal="left" vertical="top" wrapText="1"/>
    </xf>
    <xf numFmtId="0" fontId="4" fillId="29" borderId="2" xfId="0" applyFont="1" applyFill="1" applyBorder="1" applyAlignment="1">
      <alignment horizontal="left" vertical="top" wrapText="1"/>
    </xf>
    <xf numFmtId="0" fontId="5" fillId="16" borderId="2" xfId="0" applyFont="1" applyFill="1" applyBorder="1" applyAlignment="1">
      <alignment horizontal="left" vertical="top" wrapText="1"/>
    </xf>
    <xf numFmtId="0" fontId="2" fillId="31" borderId="2" xfId="0" applyFont="1" applyFill="1" applyBorder="1" applyAlignment="1">
      <alignment horizontal="right" vertical="top" wrapText="1"/>
    </xf>
    <xf numFmtId="0" fontId="2" fillId="31" borderId="10" xfId="0" applyFont="1" applyFill="1" applyBorder="1" applyAlignment="1">
      <alignment horizontal="right" vertical="top" wrapText="1"/>
    </xf>
    <xf numFmtId="0" fontId="2" fillId="31" borderId="9" xfId="0" applyFont="1" applyFill="1" applyBorder="1" applyAlignment="1">
      <alignment horizontal="left" vertical="top" wrapText="1"/>
    </xf>
    <xf numFmtId="0" fontId="2" fillId="31" borderId="9" xfId="0" applyFont="1" applyFill="1" applyBorder="1" applyAlignment="1">
      <alignment horizontal="right" vertical="top" wrapText="1"/>
    </xf>
    <xf numFmtId="0" fontId="2" fillId="31" borderId="2" xfId="0" applyFont="1" applyFill="1" applyBorder="1" applyAlignment="1">
      <alignment horizontal="center" vertical="top" wrapText="1"/>
    </xf>
    <xf numFmtId="0" fontId="2" fillId="31" borderId="7" xfId="0" applyFont="1" applyFill="1" applyBorder="1" applyAlignment="1">
      <alignment horizontal="center" wrapText="1"/>
    </xf>
    <xf numFmtId="0" fontId="0" fillId="0" borderId="0" xfId="0"/>
    <xf numFmtId="0" fontId="0" fillId="0" borderId="8" xfId="0" applyBorder="1"/>
    <xf numFmtId="0" fontId="2" fillId="31" borderId="5" xfId="0" applyFont="1" applyFill="1" applyBorder="1" applyAlignment="1">
      <alignment horizontal="left" vertical="top" wrapText="1"/>
    </xf>
    <xf numFmtId="0" fontId="2" fillId="31" borderId="6" xfId="0" applyFont="1" applyFill="1" applyBorder="1" applyAlignment="1">
      <alignment horizontal="left" vertical="top" wrapText="1"/>
    </xf>
    <xf numFmtId="0" fontId="3" fillId="31" borderId="8" xfId="0" applyFont="1" applyFill="1" applyBorder="1" applyAlignment="1">
      <alignment horizontal="left" vertical="top" wrapText="1"/>
    </xf>
    <xf numFmtId="0" fontId="13" fillId="31" borderId="7" xfId="0" applyFont="1" applyFill="1" applyBorder="1" applyAlignment="1">
      <alignment horizontal="left" vertical="center" wrapText="1"/>
    </xf>
    <xf numFmtId="0" fontId="13" fillId="31" borderId="0" xfId="0" applyFont="1" applyFill="1" applyAlignment="1">
      <alignment horizontal="left" vertical="center" wrapText="1"/>
    </xf>
    <xf numFmtId="0" fontId="13" fillId="31" borderId="11" xfId="0" applyFont="1" applyFill="1" applyBorder="1" applyAlignment="1">
      <alignment horizontal="left" vertical="center" wrapText="1"/>
    </xf>
    <xf numFmtId="0" fontId="13" fillId="31" borderId="12" xfId="0" applyFont="1" applyFill="1" applyBorder="1" applyAlignment="1">
      <alignment horizontal="left" vertical="center" wrapText="1"/>
    </xf>
    <xf numFmtId="0" fontId="14" fillId="32" borderId="0" xfId="0" applyFont="1" applyFill="1" applyAlignment="1">
      <alignment horizontal="center" vertical="center" wrapText="1"/>
    </xf>
    <xf numFmtId="0" fontId="14" fillId="32" borderId="0" xfId="0" applyFont="1" applyFill="1" applyAlignment="1">
      <alignment vertical="center" wrapText="1"/>
    </xf>
    <xf numFmtId="0" fontId="13" fillId="31" borderId="5" xfId="0" applyFont="1" applyFill="1" applyBorder="1" applyAlignment="1">
      <alignment horizontal="left" vertical="center" wrapText="1"/>
    </xf>
    <xf numFmtId="0" fontId="13" fillId="31" borderId="6" xfId="0" applyFont="1" applyFill="1" applyBorder="1" applyAlignment="1">
      <alignment horizontal="left" vertical="center" wrapText="1"/>
    </xf>
    <xf numFmtId="0" fontId="13" fillId="31" borderId="7" xfId="0" applyFont="1" applyFill="1" applyBorder="1" applyAlignment="1">
      <alignment horizontal="left" vertical="top" wrapText="1"/>
    </xf>
    <xf numFmtId="0" fontId="13" fillId="31" borderId="0" xfId="0" applyFont="1" applyFill="1" applyAlignment="1">
      <alignment horizontal="left" vertical="top" wrapText="1"/>
    </xf>
    <xf numFmtId="0" fontId="13" fillId="31" borderId="4" xfId="0" applyFont="1" applyFill="1" applyBorder="1" applyAlignment="1">
      <alignment horizontal="left" vertical="center"/>
    </xf>
    <xf numFmtId="0" fontId="13" fillId="31" borderId="5" xfId="0" applyFont="1" applyFill="1" applyBorder="1" applyAlignment="1">
      <alignment horizontal="left" vertical="center"/>
    </xf>
    <xf numFmtId="0" fontId="13" fillId="31" borderId="46" xfId="0" applyFont="1" applyFill="1" applyBorder="1" applyAlignment="1">
      <alignment horizontal="center" vertical="center" wrapText="1"/>
    </xf>
    <xf numFmtId="0" fontId="13" fillId="31" borderId="47" xfId="0" applyFont="1" applyFill="1" applyBorder="1" applyAlignment="1">
      <alignment horizontal="center" vertical="center" wrapText="1"/>
    </xf>
    <xf numFmtId="0" fontId="3" fillId="31" borderId="7" xfId="0" applyFont="1" applyFill="1" applyBorder="1" applyAlignment="1">
      <alignment horizontal="right" vertical="center" wrapText="1"/>
    </xf>
    <xf numFmtId="0" fontId="3" fillId="31" borderId="0" xfId="0" applyFont="1" applyFill="1" applyAlignment="1">
      <alignment horizontal="right" vertical="center" wrapText="1"/>
    </xf>
    <xf numFmtId="0" fontId="3" fillId="31" borderId="0" xfId="0" applyFont="1" applyFill="1" applyAlignment="1">
      <alignment horizontal="left" vertical="center" wrapText="1"/>
    </xf>
    <xf numFmtId="4" fontId="3" fillId="31" borderId="0" xfId="0" applyNumberFormat="1" applyFont="1" applyFill="1" applyAlignment="1">
      <alignment horizontal="right" vertical="center" wrapText="1"/>
    </xf>
    <xf numFmtId="0" fontId="3" fillId="31" borderId="8" xfId="0" applyFont="1" applyFill="1" applyBorder="1" applyAlignment="1">
      <alignment horizontal="right" vertical="center" wrapText="1"/>
    </xf>
    <xf numFmtId="0" fontId="3" fillId="31" borderId="11" xfId="0" applyFont="1" applyFill="1" applyBorder="1" applyAlignment="1">
      <alignment horizontal="right" vertical="center" wrapText="1"/>
    </xf>
    <xf numFmtId="0" fontId="3" fillId="31" borderId="12" xfId="0" applyFont="1" applyFill="1" applyBorder="1" applyAlignment="1">
      <alignment horizontal="right" vertical="center" wrapText="1"/>
    </xf>
    <xf numFmtId="0" fontId="3" fillId="31" borderId="12" xfId="0" applyFont="1" applyFill="1" applyBorder="1" applyAlignment="1">
      <alignment horizontal="left" vertical="center" wrapText="1"/>
    </xf>
    <xf numFmtId="4" fontId="3" fillId="31" borderId="12" xfId="0" applyNumberFormat="1" applyFont="1" applyFill="1" applyBorder="1" applyAlignment="1">
      <alignment horizontal="right" vertical="center" wrapText="1"/>
    </xf>
    <xf numFmtId="0" fontId="3" fillId="31" borderId="13" xfId="0" applyFont="1" applyFill="1" applyBorder="1" applyAlignment="1">
      <alignment horizontal="right" vertical="center" wrapText="1"/>
    </xf>
    <xf numFmtId="0" fontId="14" fillId="0" borderId="6" xfId="0" applyFont="1" applyBorder="1" applyAlignment="1">
      <alignment vertical="center"/>
    </xf>
    <xf numFmtId="0" fontId="14" fillId="0" borderId="8" xfId="0" applyFont="1" applyBorder="1" applyAlignment="1">
      <alignment vertical="top"/>
    </xf>
    <xf numFmtId="0" fontId="13" fillId="31" borderId="7" xfId="0" applyFont="1" applyFill="1" applyBorder="1" applyAlignment="1">
      <alignment horizontal="center" vertical="center" wrapText="1"/>
    </xf>
    <xf numFmtId="0" fontId="14" fillId="0" borderId="0" xfId="0" applyFont="1" applyAlignment="1">
      <alignment vertical="center"/>
    </xf>
    <xf numFmtId="0" fontId="14" fillId="0" borderId="8" xfId="0" applyFont="1" applyBorder="1" applyAlignment="1">
      <alignment vertical="center"/>
    </xf>
    <xf numFmtId="49" fontId="19" fillId="33" borderId="16" xfId="3" applyNumberFormat="1" applyFont="1" applyFill="1" applyBorder="1" applyAlignment="1">
      <alignment horizontal="center" vertical="center"/>
    </xf>
    <xf numFmtId="49" fontId="19" fillId="33" borderId="17" xfId="3" applyNumberFormat="1" applyFont="1" applyFill="1" applyBorder="1" applyAlignment="1">
      <alignment horizontal="center" vertical="center"/>
    </xf>
    <xf numFmtId="49" fontId="19" fillId="33" borderId="19" xfId="3" applyNumberFormat="1" applyFont="1" applyFill="1" applyBorder="1" applyAlignment="1">
      <alignment horizontal="center" vertical="center"/>
    </xf>
    <xf numFmtId="0" fontId="13" fillId="0" borderId="20" xfId="3" applyFont="1" applyBorder="1" applyAlignment="1">
      <alignment horizontal="center" vertical="center"/>
    </xf>
    <xf numFmtId="0" fontId="13" fillId="0" borderId="22" xfId="3" applyFont="1" applyBorder="1" applyAlignment="1">
      <alignment horizontal="center" vertical="center"/>
    </xf>
    <xf numFmtId="0" fontId="13" fillId="0" borderId="21" xfId="3" applyFont="1" applyBorder="1" applyAlignment="1">
      <alignment horizontal="center" vertical="center"/>
    </xf>
    <xf numFmtId="0" fontId="13" fillId="0" borderId="23" xfId="3" applyFont="1" applyBorder="1" applyAlignment="1">
      <alignment horizontal="center" vertical="center"/>
    </xf>
    <xf numFmtId="0" fontId="13" fillId="0" borderId="29" xfId="3" applyFont="1" applyBorder="1" applyAlignment="1">
      <alignment horizontal="right" vertical="center"/>
    </xf>
    <xf numFmtId="0" fontId="13" fillId="0" borderId="30" xfId="3" applyFont="1" applyBorder="1" applyAlignment="1">
      <alignment horizontal="right" vertical="center"/>
    </xf>
    <xf numFmtId="0" fontId="14" fillId="0" borderId="16" xfId="3" applyFont="1" applyBorder="1" applyAlignment="1">
      <alignment vertical="center"/>
    </xf>
    <xf numFmtId="0" fontId="14" fillId="0" borderId="17" xfId="3" applyFont="1" applyBorder="1" applyAlignment="1">
      <alignment vertical="center"/>
    </xf>
    <xf numFmtId="0" fontId="13" fillId="0" borderId="25" xfId="3" applyFont="1" applyBorder="1" applyAlignment="1">
      <alignment horizontal="justify" vertical="center" wrapText="1"/>
    </xf>
    <xf numFmtId="0" fontId="13" fillId="0" borderId="26" xfId="3" applyFont="1" applyBorder="1" applyAlignment="1">
      <alignment horizontal="justify" vertical="center" wrapText="1"/>
    </xf>
    <xf numFmtId="0" fontId="14" fillId="0" borderId="16" xfId="3" applyFont="1" applyBorder="1" applyAlignment="1">
      <alignment horizontal="center" vertical="center"/>
    </xf>
    <xf numFmtId="0" fontId="14" fillId="0" borderId="17" xfId="3" applyFont="1" applyBorder="1" applyAlignment="1">
      <alignment horizontal="center" vertical="center"/>
    </xf>
    <xf numFmtId="0" fontId="13" fillId="0" borderId="32" xfId="3" applyFont="1" applyBorder="1" applyAlignment="1">
      <alignment horizontal="center" vertical="center"/>
    </xf>
    <xf numFmtId="0" fontId="13" fillId="0" borderId="33" xfId="3" applyFont="1" applyBorder="1" applyAlignment="1">
      <alignment horizontal="center" vertical="center"/>
    </xf>
    <xf numFmtId="0" fontId="13" fillId="0" borderId="35" xfId="3" applyFont="1" applyBorder="1" applyAlignment="1">
      <alignment horizontal="center" vertical="center"/>
    </xf>
    <xf numFmtId="0" fontId="14" fillId="0" borderId="32" xfId="3" applyFont="1" applyBorder="1" applyAlignment="1">
      <alignment horizontal="left" vertical="center"/>
    </xf>
    <xf numFmtId="0" fontId="14" fillId="0" borderId="35" xfId="3" applyFont="1" applyBorder="1" applyAlignment="1">
      <alignment horizontal="left" vertical="center"/>
    </xf>
    <xf numFmtId="10" fontId="14" fillId="0" borderId="34" xfId="4" applyNumberFormat="1" applyFont="1" applyBorder="1" applyAlignment="1" applyProtection="1">
      <alignment horizontal="center" vertical="center"/>
      <protection locked="0"/>
    </xf>
    <xf numFmtId="10" fontId="14" fillId="0" borderId="36" xfId="4" applyNumberFormat="1" applyFont="1" applyBorder="1" applyAlignment="1" applyProtection="1">
      <alignment horizontal="center" vertical="center"/>
      <protection locked="0"/>
    </xf>
    <xf numFmtId="0" fontId="13" fillId="0" borderId="37" xfId="3" applyFont="1" applyBorder="1" applyAlignment="1">
      <alignment horizontal="center" vertical="center" wrapText="1"/>
    </xf>
    <xf numFmtId="0" fontId="13" fillId="0" borderId="5" xfId="3" applyFont="1" applyBorder="1" applyAlignment="1">
      <alignment horizontal="center" vertical="center" wrapText="1"/>
    </xf>
    <xf numFmtId="0" fontId="13" fillId="0" borderId="38" xfId="3" applyFont="1" applyBorder="1" applyAlignment="1">
      <alignment horizontal="center" vertical="center" wrapText="1"/>
    </xf>
    <xf numFmtId="0" fontId="13" fillId="0" borderId="12" xfId="3" applyFont="1" applyBorder="1" applyAlignment="1">
      <alignment horizontal="center" vertical="center" wrapText="1"/>
    </xf>
    <xf numFmtId="10" fontId="19" fillId="33" borderId="6" xfId="3" applyNumberFormat="1" applyFont="1" applyFill="1" applyBorder="1" applyAlignment="1">
      <alignment horizontal="center" vertical="center"/>
    </xf>
    <xf numFmtId="10" fontId="19" fillId="33" borderId="13" xfId="3" applyNumberFormat="1" applyFont="1" applyFill="1" applyBorder="1" applyAlignment="1">
      <alignment horizontal="center" vertical="center"/>
    </xf>
    <xf numFmtId="0" fontId="17" fillId="0" borderId="27" xfId="3" applyFont="1" applyBorder="1" applyAlignment="1">
      <alignment horizontal="center" vertical="center" wrapText="1"/>
    </xf>
    <xf numFmtId="0" fontId="21" fillId="32" borderId="18" xfId="3" applyFont="1" applyFill="1" applyBorder="1" applyAlignment="1">
      <alignment horizontal="center" vertical="top"/>
    </xf>
    <xf numFmtId="0" fontId="21" fillId="32" borderId="0" xfId="3" applyFont="1" applyFill="1" applyAlignment="1">
      <alignment horizontal="center" vertical="top"/>
    </xf>
    <xf numFmtId="0" fontId="21" fillId="32" borderId="42" xfId="3" applyFont="1" applyFill="1" applyBorder="1" applyAlignment="1">
      <alignment horizontal="center" vertical="top"/>
    </xf>
    <xf numFmtId="0" fontId="17" fillId="32" borderId="18" xfId="3" applyFont="1" applyFill="1" applyBorder="1" applyAlignment="1">
      <alignment horizontal="center" vertical="top"/>
    </xf>
    <xf numFmtId="0" fontId="17" fillId="32" borderId="0" xfId="3" applyFont="1" applyFill="1" applyAlignment="1">
      <alignment horizontal="center" vertical="top"/>
    </xf>
    <xf numFmtId="0" fontId="17" fillId="32" borderId="42" xfId="3" applyFont="1" applyFill="1" applyBorder="1" applyAlignment="1">
      <alignment horizontal="center" vertical="top"/>
    </xf>
    <xf numFmtId="0" fontId="18" fillId="0" borderId="27" xfId="3" applyFont="1" applyBorder="1" applyAlignment="1">
      <alignment horizontal="left" vertical="top" wrapText="1"/>
    </xf>
    <xf numFmtId="0" fontId="21" fillId="0" borderId="43" xfId="3" applyFont="1" applyBorder="1" applyAlignment="1">
      <alignment horizontal="center" vertical="center" wrapText="1"/>
    </xf>
    <xf numFmtId="0" fontId="21" fillId="0" borderId="27" xfId="3" applyFont="1" applyBorder="1" applyAlignment="1">
      <alignment horizontal="center" vertical="center" wrapText="1"/>
    </xf>
    <xf numFmtId="0" fontId="21" fillId="0" borderId="28" xfId="3" applyFont="1" applyBorder="1" applyAlignment="1">
      <alignment horizontal="center" vertical="center" wrapText="1"/>
    </xf>
    <xf numFmtId="0" fontId="17" fillId="0" borderId="43" xfId="3" applyFont="1" applyBorder="1" applyAlignment="1">
      <alignment horizontal="center" vertical="center" wrapText="1"/>
    </xf>
    <xf numFmtId="0" fontId="17" fillId="0" borderId="28" xfId="3" applyFont="1" applyBorder="1" applyAlignment="1">
      <alignment horizontal="center" vertical="center" wrapText="1"/>
    </xf>
    <xf numFmtId="0" fontId="17" fillId="0" borderId="44" xfId="3" applyFont="1" applyBorder="1" applyAlignment="1">
      <alignment horizontal="center" vertical="center" wrapText="1"/>
    </xf>
    <xf numFmtId="0" fontId="17" fillId="0" borderId="45" xfId="3" applyFont="1" applyBorder="1" applyAlignment="1">
      <alignment horizontal="center" vertical="center" wrapText="1"/>
    </xf>
    <xf numFmtId="0" fontId="17" fillId="0" borderId="31" xfId="3" applyFont="1" applyBorder="1" applyAlignment="1">
      <alignment horizontal="center" vertical="center" wrapText="1"/>
    </xf>
    <xf numFmtId="0" fontId="0" fillId="32" borderId="7" xfId="0" applyFill="1" applyBorder="1" applyAlignment="1">
      <alignment horizontal="center"/>
    </xf>
    <xf numFmtId="0" fontId="0" fillId="32" borderId="0" xfId="0" applyFill="1" applyAlignment="1">
      <alignment horizontal="center"/>
    </xf>
    <xf numFmtId="2" fontId="0" fillId="0" borderId="0" xfId="1" applyNumberFormat="1" applyFont="1" applyFill="1" applyBorder="1"/>
    <xf numFmtId="44" fontId="0" fillId="0" borderId="0" xfId="1" applyFont="1" applyFill="1" applyBorder="1"/>
    <xf numFmtId="0" fontId="13" fillId="32" borderId="0" xfId="2" applyFont="1" applyFill="1" applyAlignment="1">
      <alignment horizontal="left" vertical="center"/>
    </xf>
    <xf numFmtId="44" fontId="22" fillId="0" borderId="0" xfId="1" applyFont="1" applyFill="1" applyAlignment="1">
      <alignment vertical="center"/>
    </xf>
    <xf numFmtId="0" fontId="13" fillId="32" borderId="0" xfId="0" applyFont="1" applyFill="1" applyAlignment="1">
      <alignment horizontal="left" vertical="center" wrapText="1"/>
    </xf>
    <xf numFmtId="0" fontId="13" fillId="32" borderId="0" xfId="0" applyFont="1" applyFill="1" applyAlignment="1">
      <alignment vertical="center" wrapText="1"/>
    </xf>
    <xf numFmtId="44" fontId="23" fillId="0" borderId="0" xfId="1" applyFont="1" applyFill="1" applyAlignment="1">
      <alignment vertical="center" wrapText="1"/>
    </xf>
    <xf numFmtId="0" fontId="17" fillId="32" borderId="0" xfId="0" applyFont="1" applyFill="1" applyAlignment="1">
      <alignment horizontal="left" vertical="center"/>
    </xf>
    <xf numFmtId="44" fontId="24" fillId="0" borderId="0" xfId="1" applyFont="1" applyFill="1" applyAlignment="1">
      <alignment vertical="center" wrapText="1"/>
    </xf>
    <xf numFmtId="0" fontId="17" fillId="32" borderId="0" xfId="0" applyFont="1" applyFill="1" applyAlignment="1">
      <alignment horizontal="center" vertical="center" wrapText="1"/>
    </xf>
    <xf numFmtId="0" fontId="22" fillId="0" borderId="0" xfId="0" applyFont="1" applyAlignment="1">
      <alignment vertical="center"/>
    </xf>
    <xf numFmtId="0" fontId="0" fillId="0" borderId="0" xfId="0" applyAlignment="1">
      <alignment horizontal="right" vertical="center"/>
    </xf>
    <xf numFmtId="0" fontId="13" fillId="32" borderId="50" xfId="2" applyFont="1" applyFill="1" applyBorder="1" applyAlignment="1">
      <alignment horizontal="center" vertical="center"/>
    </xf>
    <xf numFmtId="0" fontId="14" fillId="0" borderId="51" xfId="0" applyFont="1" applyBorder="1" applyAlignment="1">
      <alignment horizontal="center" vertical="center"/>
    </xf>
    <xf numFmtId="0" fontId="14" fillId="0" borderId="52" xfId="0" applyFont="1" applyBorder="1"/>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4" fillId="0" borderId="55" xfId="0" applyFont="1" applyBorder="1" applyAlignment="1">
      <alignment horizontal="center" vertical="center"/>
    </xf>
    <xf numFmtId="0" fontId="14" fillId="35" borderId="56" xfId="0" applyFont="1" applyFill="1" applyBorder="1"/>
    <xf numFmtId="0" fontId="14" fillId="35" borderId="57" xfId="0" applyFont="1" applyFill="1" applyBorder="1"/>
    <xf numFmtId="0" fontId="25" fillId="35" borderId="58" xfId="0" applyFont="1" applyFill="1" applyBorder="1" applyAlignment="1">
      <alignment horizontal="center"/>
    </xf>
    <xf numFmtId="0" fontId="14" fillId="0" borderId="56" xfId="0" applyFont="1" applyBorder="1"/>
    <xf numFmtId="10" fontId="14" fillId="0" borderId="58" xfId="5" applyNumberFormat="1" applyFont="1" applyFill="1" applyBorder="1" applyAlignment="1">
      <alignment horizontal="center"/>
    </xf>
    <xf numFmtId="0" fontId="13" fillId="0" borderId="55" xfId="0" applyFont="1" applyBorder="1" applyAlignment="1">
      <alignment horizontal="center" vertical="center"/>
    </xf>
    <xf numFmtId="10" fontId="13" fillId="0" borderId="58" xfId="5" applyNumberFormat="1" applyFont="1" applyFill="1" applyBorder="1" applyAlignment="1">
      <alignment horizontal="center"/>
    </xf>
    <xf numFmtId="10" fontId="14" fillId="35" borderId="58" xfId="0" applyNumberFormat="1" applyFont="1" applyFill="1" applyBorder="1" applyAlignment="1">
      <alignment horizontal="center"/>
    </xf>
    <xf numFmtId="10" fontId="14" fillId="0" borderId="58" xfId="0" applyNumberFormat="1" applyFont="1" applyBorder="1" applyAlignment="1">
      <alignment horizontal="center"/>
    </xf>
    <xf numFmtId="0" fontId="26" fillId="0" borderId="56" xfId="0" applyFont="1" applyBorder="1"/>
    <xf numFmtId="10" fontId="13" fillId="0" borderId="58" xfId="0" applyNumberFormat="1" applyFont="1" applyBorder="1" applyAlignment="1">
      <alignment horizontal="center"/>
    </xf>
    <xf numFmtId="0" fontId="26" fillId="0" borderId="56" xfId="0" applyFont="1" applyBorder="1" applyAlignment="1">
      <alignment wrapText="1"/>
    </xf>
    <xf numFmtId="0" fontId="14" fillId="0" borderId="59" xfId="0" applyFont="1" applyBorder="1" applyAlignment="1">
      <alignment horizontal="center" vertical="center"/>
    </xf>
    <xf numFmtId="0" fontId="14" fillId="0" borderId="60" xfId="0" applyFont="1" applyBorder="1"/>
    <xf numFmtId="10" fontId="13" fillId="0" borderId="61" xfId="0" applyNumberFormat="1" applyFont="1" applyBorder="1" applyAlignment="1">
      <alignment horizontal="center"/>
    </xf>
    <xf numFmtId="49" fontId="0" fillId="32" borderId="0" xfId="0" applyNumberFormat="1" applyFill="1"/>
    <xf numFmtId="0" fontId="27" fillId="32" borderId="0" xfId="2" applyFont="1" applyFill="1" applyAlignment="1">
      <alignment vertical="center"/>
    </xf>
    <xf numFmtId="44" fontId="28" fillId="32" borderId="0" xfId="1" applyFont="1" applyFill="1"/>
    <xf numFmtId="0" fontId="12" fillId="32" borderId="0" xfId="0" applyFont="1" applyFill="1"/>
    <xf numFmtId="44" fontId="22" fillId="0" borderId="0" xfId="1" applyFont="1" applyFill="1"/>
    <xf numFmtId="0" fontId="23" fillId="32" borderId="0" xfId="0" applyFont="1" applyFill="1" applyAlignment="1">
      <alignment wrapText="1"/>
    </xf>
    <xf numFmtId="44" fontId="23" fillId="0" borderId="0" xfId="1" applyFont="1" applyFill="1" applyAlignment="1">
      <alignment wrapText="1"/>
    </xf>
    <xf numFmtId="0" fontId="22" fillId="32" borderId="0" xfId="0" applyFont="1" applyFill="1"/>
    <xf numFmtId="44" fontId="22" fillId="32" borderId="0" xfId="1" applyFont="1" applyFill="1"/>
    <xf numFmtId="0" fontId="29" fillId="32" borderId="0" xfId="2" applyFont="1" applyFill="1" applyAlignment="1">
      <alignment vertical="center"/>
    </xf>
    <xf numFmtId="44" fontId="24" fillId="0" borderId="0" xfId="1" applyFont="1" applyFill="1" applyAlignment="1">
      <alignment vertical="top" wrapText="1"/>
    </xf>
    <xf numFmtId="0" fontId="24" fillId="32" borderId="0" xfId="0" applyFont="1" applyFill="1" applyAlignment="1">
      <alignment vertical="top" wrapText="1"/>
    </xf>
    <xf numFmtId="0" fontId="22" fillId="0" borderId="0" xfId="0" applyFont="1"/>
    <xf numFmtId="0" fontId="0" fillId="0" borderId="0" xfId="0" applyAlignment="1">
      <alignment horizontal="right"/>
    </xf>
    <xf numFmtId="0" fontId="29" fillId="32" borderId="50" xfId="2" applyFont="1" applyFill="1" applyBorder="1" applyAlignment="1">
      <alignment horizontal="center" vertical="center"/>
    </xf>
    <xf numFmtId="0" fontId="0" fillId="0" borderId="51" xfId="0" applyBorder="1"/>
    <xf numFmtId="0" fontId="0" fillId="0" borderId="52" xfId="0" applyBorder="1"/>
    <xf numFmtId="0" fontId="30" fillId="0" borderId="53" xfId="0" applyFont="1" applyBorder="1"/>
    <xf numFmtId="0" fontId="30" fillId="0" borderId="54" xfId="0" applyFont="1" applyBorder="1"/>
    <xf numFmtId="0" fontId="0" fillId="0" borderId="55" xfId="0" applyBorder="1"/>
    <xf numFmtId="0" fontId="12" fillId="35" borderId="56" xfId="0" applyFont="1" applyFill="1" applyBorder="1"/>
    <xf numFmtId="0" fontId="12" fillId="35" borderId="57" xfId="0" applyFont="1" applyFill="1" applyBorder="1"/>
    <xf numFmtId="0" fontId="31" fillId="35" borderId="58" xfId="0" applyFont="1" applyFill="1" applyBorder="1" applyAlignment="1">
      <alignment horizontal="center"/>
    </xf>
    <xf numFmtId="0" fontId="12" fillId="0" borderId="56" xfId="0" applyFont="1" applyBorder="1"/>
    <xf numFmtId="10" fontId="12" fillId="0" borderId="58" xfId="5" applyNumberFormat="1" applyFont="1" applyFill="1" applyBorder="1" applyAlignment="1">
      <alignment horizontal="center"/>
    </xf>
    <xf numFmtId="0" fontId="30" fillId="0" borderId="55" xfId="0" applyFont="1" applyBorder="1"/>
    <xf numFmtId="10" fontId="30" fillId="0" borderId="58" xfId="5" applyNumberFormat="1" applyFont="1" applyFill="1" applyBorder="1" applyAlignment="1">
      <alignment horizontal="center"/>
    </xf>
    <xf numFmtId="10" fontId="12" fillId="35" borderId="58" xfId="0" applyNumberFormat="1" applyFont="1" applyFill="1" applyBorder="1" applyAlignment="1">
      <alignment horizontal="center"/>
    </xf>
    <xf numFmtId="10" fontId="12" fillId="0" borderId="58" xfId="0" applyNumberFormat="1" applyFont="1" applyBorder="1" applyAlignment="1">
      <alignment horizontal="center"/>
    </xf>
    <xf numFmtId="0" fontId="32" fillId="0" borderId="56" xfId="0" applyFont="1" applyBorder="1"/>
    <xf numFmtId="10" fontId="30" fillId="0" borderId="58" xfId="0" applyNumberFormat="1" applyFont="1" applyBorder="1" applyAlignment="1">
      <alignment horizontal="center"/>
    </xf>
    <xf numFmtId="0" fontId="32" fillId="0" borderId="56" xfId="0" applyFont="1" applyBorder="1" applyAlignment="1">
      <alignment wrapText="1"/>
    </xf>
    <xf numFmtId="0" fontId="0" fillId="0" borderId="59" xfId="0" applyBorder="1"/>
    <xf numFmtId="0" fontId="12" fillId="0" borderId="60" xfId="0" applyFont="1" applyBorder="1"/>
    <xf numFmtId="10" fontId="30" fillId="0" borderId="61" xfId="0" applyNumberFormat="1" applyFont="1" applyBorder="1" applyAlignment="1">
      <alignment horizontal="center"/>
    </xf>
  </cellXfs>
  <cellStyles count="6">
    <cellStyle name="Moeda" xfId="1" builtinId="4"/>
    <cellStyle name="Normal" xfId="0" builtinId="0"/>
    <cellStyle name="Normal 2 2 2" xfId="3" xr:uid="{F5771669-904D-40AD-935A-DDB0C90327E3}"/>
    <cellStyle name="Normal 3" xfId="2" xr:uid="{DE04695C-2A7F-4C8A-9B76-AD95FFB2299D}"/>
    <cellStyle name="Porcentagem 2 2" xfId="5" xr:uid="{2B8211F3-83A0-44B3-8E55-F697C788E503}"/>
    <cellStyle name="Vírgula 4 3" xfId="4" xr:uid="{FFC0A3B7-DE8C-4784-80F1-E9AEA67C4F6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1</xdr:row>
      <xdr:rowOff>266700</xdr:rowOff>
    </xdr:from>
    <xdr:to>
      <xdr:col>1</xdr:col>
      <xdr:colOff>822960</xdr:colOff>
      <xdr:row>1</xdr:row>
      <xdr:rowOff>744255</xdr:rowOff>
    </xdr:to>
    <xdr:pic>
      <xdr:nvPicPr>
        <xdr:cNvPr id="2" name="Imagem 1">
          <a:extLst>
            <a:ext uri="{FF2B5EF4-FFF2-40B4-BE49-F238E27FC236}">
              <a16:creationId xmlns:a16="http://schemas.microsoft.com/office/drawing/2014/main" id="{B1025F6E-64C3-4AFA-AE2D-C400700FB1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441960"/>
          <a:ext cx="1569720" cy="47755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1685926</xdr:colOff>
      <xdr:row>1</xdr:row>
      <xdr:rowOff>1</xdr:rowOff>
    </xdr:from>
    <xdr:to>
      <xdr:col>2</xdr:col>
      <xdr:colOff>952500</xdr:colOff>
      <xdr:row>3</xdr:row>
      <xdr:rowOff>216269</xdr:rowOff>
    </xdr:to>
    <xdr:pic>
      <xdr:nvPicPr>
        <xdr:cNvPr id="2" name="Imagem 1">
          <a:extLst>
            <a:ext uri="{FF2B5EF4-FFF2-40B4-BE49-F238E27FC236}">
              <a16:creationId xmlns:a16="http://schemas.microsoft.com/office/drawing/2014/main" id="{F5A00D82-DEA0-4A73-B74A-44E0F8CDDD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7876" y="180976"/>
          <a:ext cx="2714624" cy="8258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1838325</xdr:colOff>
      <xdr:row>0</xdr:row>
      <xdr:rowOff>142875</xdr:rowOff>
    </xdr:from>
    <xdr:to>
      <xdr:col>1</xdr:col>
      <xdr:colOff>4552949</xdr:colOff>
      <xdr:row>3</xdr:row>
      <xdr:rowOff>187693</xdr:rowOff>
    </xdr:to>
    <xdr:pic>
      <xdr:nvPicPr>
        <xdr:cNvPr id="2" name="Imagem 1">
          <a:extLst>
            <a:ext uri="{FF2B5EF4-FFF2-40B4-BE49-F238E27FC236}">
              <a16:creationId xmlns:a16="http://schemas.microsoft.com/office/drawing/2014/main" id="{B7C60534-1C4F-4BF5-8734-CF46EB7AE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4125" y="142875"/>
          <a:ext cx="2714624" cy="8353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1190624</xdr:colOff>
      <xdr:row>36</xdr:row>
      <xdr:rowOff>9525</xdr:rowOff>
    </xdr:from>
    <xdr:ext cx="4238625" cy="495300"/>
    <xdr:pic>
      <xdr:nvPicPr>
        <xdr:cNvPr id="2" name="Imagem 1">
          <a:extLst>
            <a:ext uri="{FF2B5EF4-FFF2-40B4-BE49-F238E27FC236}">
              <a16:creationId xmlns:a16="http://schemas.microsoft.com/office/drawing/2014/main" id="{1F14D4FE-3B78-438B-B366-1A56032DB7F2}"/>
            </a:ext>
          </a:extLst>
        </xdr:cNvPr>
        <xdr:cNvPicPr>
          <a:picLocks noChangeAspect="1"/>
        </xdr:cNvPicPr>
      </xdr:nvPicPr>
      <xdr:blipFill rotWithShape="1">
        <a:blip xmlns:r="http://schemas.openxmlformats.org/officeDocument/2006/relationships" r:embed="rId1"/>
        <a:srcRect l="30311" t="49951" r="42919" b="44224"/>
        <a:stretch/>
      </xdr:blipFill>
      <xdr:spPr>
        <a:xfrm>
          <a:off x="1857374" y="5114925"/>
          <a:ext cx="4238625" cy="4953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2</xdr:col>
      <xdr:colOff>685800</xdr:colOff>
      <xdr:row>0</xdr:row>
      <xdr:rowOff>87086</xdr:rowOff>
    </xdr:from>
    <xdr:to>
      <xdr:col>4</xdr:col>
      <xdr:colOff>180702</xdr:colOff>
      <xdr:row>5</xdr:row>
      <xdr:rowOff>67525</xdr:rowOff>
    </xdr:to>
    <xdr:pic>
      <xdr:nvPicPr>
        <xdr:cNvPr id="3" name="Imagem 2">
          <a:extLst>
            <a:ext uri="{FF2B5EF4-FFF2-40B4-BE49-F238E27FC236}">
              <a16:creationId xmlns:a16="http://schemas.microsoft.com/office/drawing/2014/main" id="{88D27819-4669-4006-9283-1A5A65ABA3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67200" y="87086"/>
          <a:ext cx="2118359" cy="64446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640080</xdr:colOff>
      <xdr:row>0</xdr:row>
      <xdr:rowOff>45720</xdr:rowOff>
    </xdr:from>
    <xdr:to>
      <xdr:col>3</xdr:col>
      <xdr:colOff>127634</xdr:colOff>
      <xdr:row>5</xdr:row>
      <xdr:rowOff>46297</xdr:rowOff>
    </xdr:to>
    <xdr:pic>
      <xdr:nvPicPr>
        <xdr:cNvPr id="3" name="Imagem 2">
          <a:extLst>
            <a:ext uri="{FF2B5EF4-FFF2-40B4-BE49-F238E27FC236}">
              <a16:creationId xmlns:a16="http://schemas.microsoft.com/office/drawing/2014/main" id="{96B26452-DF79-4D80-B9E9-EB5A5D0A74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01440" y="45720"/>
          <a:ext cx="2118359" cy="6444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repeated%20header"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eated header"/>
    </sheetNames>
    <sheetDataSet>
      <sheetData sheetId="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A5597-4993-4D7F-BA03-F7330964618F}">
  <dimension ref="A1:AB46"/>
  <sheetViews>
    <sheetView showOutlineSymbols="0" showWhiteSpace="0" workbookViewId="0">
      <selection activeCell="G16" sqref="G16"/>
    </sheetView>
  </sheetViews>
  <sheetFormatPr defaultRowHeight="10.5" x14ac:dyDescent="0.2"/>
  <cols>
    <col min="1" max="1" width="4.75" style="109" bestFit="1" customWidth="1"/>
    <col min="2" max="2" width="41.125" style="54" customWidth="1"/>
    <col min="3" max="3" width="33.75" style="54" bestFit="1" customWidth="1"/>
    <col min="4" max="4" width="14.875" style="54" customWidth="1"/>
    <col min="5" max="5" width="14.75" style="54" bestFit="1" customWidth="1"/>
    <col min="6" max="7" width="12" style="54" bestFit="1" customWidth="1"/>
    <col min="8" max="28" width="12" style="94" bestFit="1" customWidth="1"/>
    <col min="29" max="30" width="12" style="54" bestFit="1" customWidth="1"/>
    <col min="31" max="16384" width="9" style="54"/>
  </cols>
  <sheetData>
    <row r="1" spans="1:7" ht="14.25" customHeight="1" x14ac:dyDescent="0.2">
      <c r="A1" s="266" t="s">
        <v>0</v>
      </c>
      <c r="B1" s="267"/>
      <c r="C1" s="93" t="s">
        <v>1</v>
      </c>
      <c r="D1" s="111" t="s">
        <v>2</v>
      </c>
      <c r="E1" s="111" t="s">
        <v>3</v>
      </c>
      <c r="F1" s="262"/>
      <c r="G1" s="263"/>
    </row>
    <row r="2" spans="1:7" ht="252" customHeight="1" x14ac:dyDescent="0.2">
      <c r="A2" s="264" t="s">
        <v>419</v>
      </c>
      <c r="B2" s="265"/>
      <c r="C2" s="95" t="s">
        <v>2255</v>
      </c>
      <c r="D2" s="112" t="s">
        <v>5</v>
      </c>
      <c r="E2" s="112" t="s">
        <v>2254</v>
      </c>
      <c r="F2" s="112"/>
      <c r="G2" s="113"/>
    </row>
    <row r="3" spans="1:7" ht="24" customHeight="1" x14ac:dyDescent="0.2">
      <c r="A3" s="268" t="s">
        <v>1994</v>
      </c>
      <c r="B3" s="269"/>
      <c r="C3" s="269"/>
      <c r="D3" s="269"/>
      <c r="E3" s="269"/>
      <c r="G3" s="55"/>
    </row>
    <row r="4" spans="1:7" x14ac:dyDescent="0.2">
      <c r="A4" s="107" t="s">
        <v>8</v>
      </c>
      <c r="B4" s="110" t="s">
        <v>11</v>
      </c>
      <c r="C4" s="110" t="s">
        <v>1995</v>
      </c>
      <c r="D4" s="110" t="s">
        <v>1996</v>
      </c>
      <c r="E4" s="110" t="s">
        <v>1997</v>
      </c>
      <c r="F4" s="94"/>
      <c r="G4" s="96"/>
    </row>
    <row r="5" spans="1:7" ht="24" customHeight="1" thickBot="1" x14ac:dyDescent="0.25">
      <c r="A5" s="108" t="s">
        <v>18</v>
      </c>
      <c r="B5" s="97" t="s">
        <v>19</v>
      </c>
      <c r="C5" s="98" t="s">
        <v>1998</v>
      </c>
      <c r="D5" s="99" t="s">
        <v>1998</v>
      </c>
      <c r="E5" s="98" t="s">
        <v>549</v>
      </c>
      <c r="F5" s="94"/>
      <c r="G5" s="96"/>
    </row>
    <row r="6" spans="1:7" ht="24" customHeight="1" thickTop="1" thickBot="1" x14ac:dyDescent="0.25">
      <c r="A6" s="108" t="s">
        <v>44</v>
      </c>
      <c r="B6" s="97" t="s">
        <v>2253</v>
      </c>
      <c r="C6" s="98" t="s">
        <v>1999</v>
      </c>
      <c r="D6" s="99" t="s">
        <v>2234</v>
      </c>
      <c r="E6" s="99" t="s">
        <v>2235</v>
      </c>
      <c r="F6" s="94"/>
      <c r="G6" s="96"/>
    </row>
    <row r="7" spans="1:7" ht="24" customHeight="1" thickTop="1" thickBot="1" x14ac:dyDescent="0.25">
      <c r="A7" s="108" t="s">
        <v>52</v>
      </c>
      <c r="B7" s="97" t="s">
        <v>53</v>
      </c>
      <c r="C7" s="98" t="s">
        <v>2000</v>
      </c>
      <c r="D7" s="99" t="s">
        <v>2000</v>
      </c>
      <c r="E7" s="98" t="s">
        <v>549</v>
      </c>
      <c r="F7" s="94"/>
      <c r="G7" s="96"/>
    </row>
    <row r="8" spans="1:7" ht="24" customHeight="1" thickTop="1" thickBot="1" x14ac:dyDescent="0.25">
      <c r="A8" s="108" t="s">
        <v>86</v>
      </c>
      <c r="B8" s="97" t="s">
        <v>87</v>
      </c>
      <c r="C8" s="98" t="s">
        <v>2001</v>
      </c>
      <c r="D8" s="99" t="s">
        <v>2001</v>
      </c>
      <c r="E8" s="98" t="s">
        <v>549</v>
      </c>
      <c r="F8" s="94"/>
      <c r="G8" s="96"/>
    </row>
    <row r="9" spans="1:7" ht="24" customHeight="1" thickTop="1" thickBot="1" x14ac:dyDescent="0.25">
      <c r="A9" s="108" t="s">
        <v>96</v>
      </c>
      <c r="B9" s="97" t="s">
        <v>97</v>
      </c>
      <c r="C9" s="98" t="s">
        <v>2002</v>
      </c>
      <c r="D9" s="99" t="s">
        <v>2236</v>
      </c>
      <c r="E9" s="99" t="s">
        <v>2237</v>
      </c>
      <c r="F9" s="94"/>
      <c r="G9" s="96"/>
    </row>
    <row r="10" spans="1:7" ht="24" customHeight="1" thickTop="1" thickBot="1" x14ac:dyDescent="0.25">
      <c r="A10" s="108" t="s">
        <v>105</v>
      </c>
      <c r="B10" s="97" t="s">
        <v>106</v>
      </c>
      <c r="C10" s="98" t="s">
        <v>2003</v>
      </c>
      <c r="D10" s="99" t="s">
        <v>2238</v>
      </c>
      <c r="E10" s="99" t="s">
        <v>2239</v>
      </c>
      <c r="F10" s="94"/>
      <c r="G10" s="96"/>
    </row>
    <row r="11" spans="1:7" ht="24" customHeight="1" thickTop="1" thickBot="1" x14ac:dyDescent="0.25">
      <c r="A11" s="108" t="s">
        <v>125</v>
      </c>
      <c r="B11" s="97" t="s">
        <v>126</v>
      </c>
      <c r="C11" s="98" t="s">
        <v>2004</v>
      </c>
      <c r="D11" s="98" t="s">
        <v>549</v>
      </c>
      <c r="E11" s="99" t="s">
        <v>2004</v>
      </c>
      <c r="F11" s="94"/>
      <c r="G11" s="96"/>
    </row>
    <row r="12" spans="1:7" ht="24" customHeight="1" thickTop="1" thickBot="1" x14ac:dyDescent="0.25">
      <c r="A12" s="108" t="s">
        <v>139</v>
      </c>
      <c r="B12" s="97" t="s">
        <v>140</v>
      </c>
      <c r="C12" s="98" t="s">
        <v>2240</v>
      </c>
      <c r="D12" s="98" t="s">
        <v>549</v>
      </c>
      <c r="E12" s="99" t="s">
        <v>2240</v>
      </c>
      <c r="F12" s="94"/>
      <c r="G12" s="96"/>
    </row>
    <row r="13" spans="1:7" ht="24" customHeight="1" thickTop="1" thickBot="1" x14ac:dyDescent="0.25">
      <c r="A13" s="108" t="s">
        <v>153</v>
      </c>
      <c r="B13" s="97" t="s">
        <v>154</v>
      </c>
      <c r="C13" s="98" t="s">
        <v>2241</v>
      </c>
      <c r="D13" s="98" t="s">
        <v>549</v>
      </c>
      <c r="E13" s="99" t="s">
        <v>2241</v>
      </c>
      <c r="F13" s="94"/>
      <c r="G13" s="96"/>
    </row>
    <row r="14" spans="1:7" ht="24" customHeight="1" thickTop="1" thickBot="1" x14ac:dyDescent="0.25">
      <c r="A14" s="108" t="s">
        <v>167</v>
      </c>
      <c r="B14" s="97" t="s">
        <v>168</v>
      </c>
      <c r="C14" s="98" t="s">
        <v>2005</v>
      </c>
      <c r="D14" s="98" t="s">
        <v>549</v>
      </c>
      <c r="E14" s="99" t="s">
        <v>2005</v>
      </c>
      <c r="F14" s="94"/>
      <c r="G14" s="96"/>
    </row>
    <row r="15" spans="1:7" ht="24" customHeight="1" thickTop="1" thickBot="1" x14ac:dyDescent="0.25">
      <c r="A15" s="108" t="s">
        <v>178</v>
      </c>
      <c r="B15" s="97" t="s">
        <v>179</v>
      </c>
      <c r="C15" s="98" t="s">
        <v>2006</v>
      </c>
      <c r="D15" s="99" t="s">
        <v>2242</v>
      </c>
      <c r="E15" s="99" t="s">
        <v>2243</v>
      </c>
      <c r="F15" s="94"/>
      <c r="G15" s="96"/>
    </row>
    <row r="16" spans="1:7" ht="24" customHeight="1" thickTop="1" thickBot="1" x14ac:dyDescent="0.25">
      <c r="A16" s="108" t="s">
        <v>71</v>
      </c>
      <c r="B16" s="97" t="s">
        <v>288</v>
      </c>
      <c r="C16" s="98" t="s">
        <v>2007</v>
      </c>
      <c r="D16" s="99" t="s">
        <v>2007</v>
      </c>
      <c r="E16" s="98" t="s">
        <v>549</v>
      </c>
      <c r="F16" s="94"/>
      <c r="G16" s="96"/>
    </row>
    <row r="17" spans="1:7" ht="24" customHeight="1" thickTop="1" thickBot="1" x14ac:dyDescent="0.25">
      <c r="A17" s="108" t="s">
        <v>298</v>
      </c>
      <c r="B17" s="97" t="s">
        <v>299</v>
      </c>
      <c r="C17" s="98" t="s">
        <v>2008</v>
      </c>
      <c r="D17" s="99" t="s">
        <v>2244</v>
      </c>
      <c r="E17" s="99" t="s">
        <v>2245</v>
      </c>
      <c r="F17" s="94"/>
      <c r="G17" s="96"/>
    </row>
    <row r="18" spans="1:7" ht="24" customHeight="1" thickTop="1" thickBot="1" x14ac:dyDescent="0.25">
      <c r="A18" s="108" t="s">
        <v>365</v>
      </c>
      <c r="B18" s="97" t="s">
        <v>366</v>
      </c>
      <c r="C18" s="98" t="s">
        <v>2009</v>
      </c>
      <c r="D18" s="98" t="s">
        <v>549</v>
      </c>
      <c r="E18" s="99" t="s">
        <v>2009</v>
      </c>
      <c r="F18" s="94"/>
      <c r="G18" s="96"/>
    </row>
    <row r="19" spans="1:7" ht="24" customHeight="1" thickTop="1" thickBot="1" x14ac:dyDescent="0.25">
      <c r="A19" s="108" t="s">
        <v>411</v>
      </c>
      <c r="B19" s="97" t="s">
        <v>412</v>
      </c>
      <c r="C19" s="98" t="s">
        <v>2010</v>
      </c>
      <c r="D19" s="98" t="s">
        <v>549</v>
      </c>
      <c r="E19" s="99" t="s">
        <v>2010</v>
      </c>
      <c r="F19" s="94"/>
      <c r="G19" s="96"/>
    </row>
    <row r="20" spans="1:7" ht="11.25" thickTop="1" x14ac:dyDescent="0.2">
      <c r="A20" s="256" t="s">
        <v>2011</v>
      </c>
      <c r="B20" s="257"/>
      <c r="C20" s="95"/>
      <c r="D20" s="100" t="s">
        <v>2246</v>
      </c>
      <c r="E20" s="100" t="s">
        <v>2247</v>
      </c>
      <c r="F20" s="94"/>
      <c r="G20" s="96"/>
    </row>
    <row r="21" spans="1:7" x14ac:dyDescent="0.2">
      <c r="A21" s="256" t="s">
        <v>2012</v>
      </c>
      <c r="B21" s="257"/>
      <c r="C21" s="95"/>
      <c r="D21" s="100" t="s">
        <v>2248</v>
      </c>
      <c r="E21" s="100" t="s">
        <v>2249</v>
      </c>
      <c r="F21" s="94"/>
      <c r="G21" s="96"/>
    </row>
    <row r="22" spans="1:7" x14ac:dyDescent="0.2">
      <c r="A22" s="256" t="s">
        <v>2013</v>
      </c>
      <c r="B22" s="257"/>
      <c r="C22" s="95"/>
      <c r="D22" s="100" t="s">
        <v>2246</v>
      </c>
      <c r="E22" s="100" t="s">
        <v>2250</v>
      </c>
      <c r="F22" s="94"/>
      <c r="G22" s="96"/>
    </row>
    <row r="23" spans="1:7" ht="11.25" thickBot="1" x14ac:dyDescent="0.25">
      <c r="A23" s="258" t="s">
        <v>2014</v>
      </c>
      <c r="B23" s="259"/>
      <c r="C23" s="101"/>
      <c r="D23" s="102" t="s">
        <v>2251</v>
      </c>
      <c r="E23" s="102" t="s">
        <v>2252</v>
      </c>
      <c r="F23" s="103"/>
      <c r="G23" s="104"/>
    </row>
    <row r="24" spans="1:7" s="94" customFormat="1" x14ac:dyDescent="0.2">
      <c r="A24" s="105"/>
      <c r="B24" s="105"/>
      <c r="C24" s="105"/>
      <c r="D24" s="105"/>
      <c r="E24" s="105"/>
      <c r="F24" s="105"/>
      <c r="G24" s="105"/>
    </row>
    <row r="25" spans="1:7" s="94" customFormat="1" ht="60" customHeight="1" x14ac:dyDescent="0.2">
      <c r="A25" s="106"/>
      <c r="B25" s="106"/>
      <c r="C25" s="106"/>
      <c r="D25" s="106"/>
      <c r="E25" s="106"/>
      <c r="F25" s="106"/>
      <c r="G25" s="106"/>
    </row>
    <row r="26" spans="1:7" s="94" customFormat="1" ht="70.150000000000006" customHeight="1" x14ac:dyDescent="0.2">
      <c r="A26" s="260"/>
      <c r="B26" s="261"/>
      <c r="C26" s="261"/>
      <c r="D26" s="261"/>
      <c r="E26" s="261"/>
      <c r="F26" s="261"/>
      <c r="G26" s="261"/>
    </row>
    <row r="27" spans="1:7" s="94" customFormat="1" x14ac:dyDescent="0.2">
      <c r="A27" s="105"/>
    </row>
    <row r="28" spans="1:7" s="94" customFormat="1" x14ac:dyDescent="0.2">
      <c r="A28" s="105"/>
    </row>
    <row r="29" spans="1:7" s="94" customFormat="1" x14ac:dyDescent="0.2">
      <c r="A29" s="105"/>
    </row>
    <row r="30" spans="1:7" s="94" customFormat="1" x14ac:dyDescent="0.2">
      <c r="A30" s="105"/>
    </row>
    <row r="31" spans="1:7" s="94" customFormat="1" x14ac:dyDescent="0.2">
      <c r="A31" s="105"/>
    </row>
    <row r="32" spans="1:7" s="94" customFormat="1" x14ac:dyDescent="0.2">
      <c r="A32" s="105"/>
    </row>
    <row r="33" spans="1:1" s="94" customFormat="1" x14ac:dyDescent="0.2">
      <c r="A33" s="105"/>
    </row>
    <row r="34" spans="1:1" s="94" customFormat="1" x14ac:dyDescent="0.2">
      <c r="A34" s="105"/>
    </row>
    <row r="35" spans="1:1" s="94" customFormat="1" x14ac:dyDescent="0.2">
      <c r="A35" s="105"/>
    </row>
    <row r="36" spans="1:1" s="94" customFormat="1" x14ac:dyDescent="0.2">
      <c r="A36" s="105"/>
    </row>
    <row r="37" spans="1:1" s="94" customFormat="1" x14ac:dyDescent="0.2">
      <c r="A37" s="105"/>
    </row>
    <row r="38" spans="1:1" s="94" customFormat="1" x14ac:dyDescent="0.2">
      <c r="A38" s="105"/>
    </row>
    <row r="39" spans="1:1" s="94" customFormat="1" x14ac:dyDescent="0.2">
      <c r="A39" s="105"/>
    </row>
    <row r="40" spans="1:1" s="94" customFormat="1" x14ac:dyDescent="0.2">
      <c r="A40" s="105"/>
    </row>
    <row r="41" spans="1:1" s="94" customFormat="1" x14ac:dyDescent="0.2">
      <c r="A41" s="105"/>
    </row>
    <row r="42" spans="1:1" s="94" customFormat="1" x14ac:dyDescent="0.2">
      <c r="A42" s="105"/>
    </row>
    <row r="43" spans="1:1" s="94" customFormat="1" x14ac:dyDescent="0.2">
      <c r="A43" s="105"/>
    </row>
    <row r="44" spans="1:1" s="94" customFormat="1" x14ac:dyDescent="0.2">
      <c r="A44" s="105"/>
    </row>
    <row r="45" spans="1:1" s="94" customFormat="1" x14ac:dyDescent="0.2">
      <c r="A45" s="105"/>
    </row>
    <row r="46" spans="1:1" s="94" customFormat="1" x14ac:dyDescent="0.2">
      <c r="A46" s="105"/>
    </row>
  </sheetData>
  <mergeCells count="9">
    <mergeCell ref="A21:B21"/>
    <mergeCell ref="A22:B22"/>
    <mergeCell ref="A23:B23"/>
    <mergeCell ref="A26:G26"/>
    <mergeCell ref="F1:G1"/>
    <mergeCell ref="A20:B20"/>
    <mergeCell ref="A2:B2"/>
    <mergeCell ref="A1:B1"/>
    <mergeCell ref="A3:E3"/>
  </mergeCells>
  <pageMargins left="0.5" right="0.5" top="1" bottom="1" header="0.5" footer="0.5"/>
  <pageSetup paperSize="8"/>
  <headerFooter>
    <oddHeader>&amp;L &amp;CMinha Empresa
CNPJ: 03.770.020/0001-30 &amp;R</oddHeader>
    <oddFooter>&amp;L &amp;C  -  -  / MA
(98)988961700 / cirolopes@fiema.org.br &amp;R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474B-DC40-4D79-A82F-86163973A055}">
  <sheetPr>
    <pageSetUpPr fitToPage="1"/>
  </sheetPr>
  <dimension ref="A1:R283"/>
  <sheetViews>
    <sheetView showOutlineSymbols="0" showWhiteSpace="0" topLeftCell="A108" workbookViewId="0">
      <selection sqref="A1:J127"/>
    </sheetView>
  </sheetViews>
  <sheetFormatPr defaultRowHeight="14.25" x14ac:dyDescent="0.2"/>
  <cols>
    <col min="1" max="1" width="10.5" style="86" customWidth="1"/>
    <col min="2" max="2" width="9.875" style="86" bestFit="1" customWidth="1"/>
    <col min="3" max="3" width="33.875" style="164" customWidth="1"/>
    <col min="4" max="4" width="20" style="164" customWidth="1"/>
    <col min="5" max="5" width="6" style="164" bestFit="1" customWidth="1"/>
    <col min="6" max="6" width="6.25" style="164" bestFit="1" customWidth="1"/>
    <col min="7" max="7" width="9.375" style="164" bestFit="1" customWidth="1"/>
    <col min="8" max="8" width="8" style="164" bestFit="1" customWidth="1"/>
    <col min="9" max="9" width="8.5" style="164" bestFit="1" customWidth="1"/>
    <col min="10" max="10" width="10.375" style="164" customWidth="1"/>
    <col min="11" max="12" width="15" style="163" bestFit="1" customWidth="1"/>
    <col min="13" max="18" width="8.75" style="163"/>
    <col min="19" max="16384" width="9" style="164"/>
  </cols>
  <sheetData>
    <row r="1" spans="1:18" x14ac:dyDescent="0.2">
      <c r="A1" s="92" t="s">
        <v>0</v>
      </c>
      <c r="B1" s="156"/>
      <c r="C1" s="262" t="s">
        <v>1</v>
      </c>
      <c r="D1" s="262"/>
      <c r="E1" s="262" t="s">
        <v>2</v>
      </c>
      <c r="F1" s="262"/>
      <c r="G1" s="262"/>
      <c r="H1" s="262" t="s">
        <v>3</v>
      </c>
      <c r="I1" s="262"/>
      <c r="J1" s="280"/>
    </row>
    <row r="2" spans="1:18" ht="264" customHeight="1" x14ac:dyDescent="0.2">
      <c r="A2" s="264" t="s">
        <v>419</v>
      </c>
      <c r="B2" s="265"/>
      <c r="C2" s="257" t="s">
        <v>4</v>
      </c>
      <c r="D2" s="257"/>
      <c r="E2" s="265" t="s">
        <v>5</v>
      </c>
      <c r="F2" s="265"/>
      <c r="G2" s="265"/>
      <c r="H2" s="265" t="s">
        <v>6</v>
      </c>
      <c r="I2" s="265"/>
      <c r="J2" s="281"/>
    </row>
    <row r="3" spans="1:18" x14ac:dyDescent="0.2">
      <c r="A3" s="282" t="s">
        <v>1525</v>
      </c>
      <c r="B3" s="283"/>
      <c r="C3" s="283"/>
      <c r="D3" s="283"/>
      <c r="E3" s="283"/>
      <c r="F3" s="283"/>
      <c r="G3" s="283"/>
      <c r="H3" s="283"/>
      <c r="I3" s="283"/>
      <c r="J3" s="284"/>
    </row>
    <row r="4" spans="1:18" s="86" customFormat="1" ht="30" customHeight="1" x14ac:dyDescent="0.2">
      <c r="A4" s="107" t="s">
        <v>9</v>
      </c>
      <c r="B4" s="110" t="s">
        <v>10</v>
      </c>
      <c r="C4" s="110" t="s">
        <v>11</v>
      </c>
      <c r="D4" s="110" t="s">
        <v>422</v>
      </c>
      <c r="E4" s="110" t="s">
        <v>12</v>
      </c>
      <c r="F4" s="110" t="s">
        <v>13</v>
      </c>
      <c r="G4" s="110" t="s">
        <v>1526</v>
      </c>
      <c r="H4" s="110" t="s">
        <v>16</v>
      </c>
      <c r="I4" s="110" t="s">
        <v>17</v>
      </c>
      <c r="J4" s="155" t="s">
        <v>1527</v>
      </c>
      <c r="K4" s="85"/>
      <c r="L4" s="85"/>
      <c r="M4" s="85"/>
      <c r="N4" s="85"/>
      <c r="O4" s="85"/>
      <c r="P4" s="85"/>
      <c r="Q4" s="85"/>
      <c r="R4" s="85"/>
    </row>
    <row r="5" spans="1:18" ht="24" customHeight="1" x14ac:dyDescent="0.2">
      <c r="A5" s="157" t="s">
        <v>102</v>
      </c>
      <c r="B5" s="158" t="s">
        <v>103</v>
      </c>
      <c r="C5" s="165" t="s">
        <v>104</v>
      </c>
      <c r="D5" s="165" t="s">
        <v>549</v>
      </c>
      <c r="E5" s="158" t="s">
        <v>29</v>
      </c>
      <c r="F5" s="166" t="s">
        <v>1528</v>
      </c>
      <c r="G5" s="166" t="s">
        <v>1529</v>
      </c>
      <c r="H5" s="166" t="s">
        <v>1530</v>
      </c>
      <c r="I5" s="166" t="s">
        <v>1531</v>
      </c>
      <c r="J5" s="167" t="s">
        <v>1531</v>
      </c>
    </row>
    <row r="6" spans="1:18" ht="39" customHeight="1" x14ac:dyDescent="0.2">
      <c r="A6" s="157" t="s">
        <v>379</v>
      </c>
      <c r="B6" s="158" t="s">
        <v>27</v>
      </c>
      <c r="C6" s="165" t="s">
        <v>380</v>
      </c>
      <c r="D6" s="165" t="s">
        <v>976</v>
      </c>
      <c r="E6" s="158" t="s">
        <v>24</v>
      </c>
      <c r="F6" s="166" t="s">
        <v>1532</v>
      </c>
      <c r="G6" s="166" t="s">
        <v>1533</v>
      </c>
      <c r="H6" s="166" t="s">
        <v>1534</v>
      </c>
      <c r="I6" s="166" t="s">
        <v>1535</v>
      </c>
      <c r="J6" s="167" t="s">
        <v>1536</v>
      </c>
    </row>
    <row r="7" spans="1:18" ht="39" customHeight="1" x14ac:dyDescent="0.2">
      <c r="A7" s="157" t="s">
        <v>142</v>
      </c>
      <c r="B7" s="158" t="s">
        <v>27</v>
      </c>
      <c r="C7" s="165" t="s">
        <v>143</v>
      </c>
      <c r="D7" s="165" t="s">
        <v>522</v>
      </c>
      <c r="E7" s="158" t="s">
        <v>29</v>
      </c>
      <c r="F7" s="166" t="s">
        <v>1537</v>
      </c>
      <c r="G7" s="166" t="s">
        <v>1538</v>
      </c>
      <c r="H7" s="166" t="s">
        <v>1539</v>
      </c>
      <c r="I7" s="166" t="s">
        <v>1540</v>
      </c>
      <c r="J7" s="167" t="s">
        <v>1541</v>
      </c>
    </row>
    <row r="8" spans="1:18" ht="39" customHeight="1" x14ac:dyDescent="0.2">
      <c r="A8" s="157" t="s">
        <v>376</v>
      </c>
      <c r="B8" s="158" t="s">
        <v>27</v>
      </c>
      <c r="C8" s="165" t="s">
        <v>377</v>
      </c>
      <c r="D8" s="165" t="s">
        <v>976</v>
      </c>
      <c r="E8" s="158" t="s">
        <v>24</v>
      </c>
      <c r="F8" s="166" t="s">
        <v>1542</v>
      </c>
      <c r="G8" s="166" t="s">
        <v>1543</v>
      </c>
      <c r="H8" s="166" t="s">
        <v>1543</v>
      </c>
      <c r="I8" s="166" t="s">
        <v>1544</v>
      </c>
      <c r="J8" s="167" t="s">
        <v>1545</v>
      </c>
    </row>
    <row r="9" spans="1:18" ht="24" customHeight="1" x14ac:dyDescent="0.2">
      <c r="A9" s="157" t="s">
        <v>2258</v>
      </c>
      <c r="B9" s="158" t="s">
        <v>22</v>
      </c>
      <c r="C9" s="165" t="s">
        <v>48</v>
      </c>
      <c r="D9" s="165" t="s">
        <v>464</v>
      </c>
      <c r="E9" s="158" t="s">
        <v>33</v>
      </c>
      <c r="F9" s="166" t="s">
        <v>1532</v>
      </c>
      <c r="G9" s="166" t="s">
        <v>1546</v>
      </c>
      <c r="H9" s="166" t="s">
        <v>1547</v>
      </c>
      <c r="I9" s="166" t="s">
        <v>1548</v>
      </c>
      <c r="J9" s="167" t="s">
        <v>1549</v>
      </c>
    </row>
    <row r="10" spans="1:18" ht="39" customHeight="1" x14ac:dyDescent="0.2">
      <c r="A10" s="157" t="s">
        <v>203</v>
      </c>
      <c r="B10" s="158" t="s">
        <v>27</v>
      </c>
      <c r="C10" s="165" t="s">
        <v>204</v>
      </c>
      <c r="D10" s="165" t="s">
        <v>722</v>
      </c>
      <c r="E10" s="158" t="s">
        <v>69</v>
      </c>
      <c r="F10" s="166" t="s">
        <v>1550</v>
      </c>
      <c r="G10" s="166" t="s">
        <v>1551</v>
      </c>
      <c r="H10" s="166" t="s">
        <v>1552</v>
      </c>
      <c r="I10" s="166" t="s">
        <v>1553</v>
      </c>
      <c r="J10" s="167" t="s">
        <v>1554</v>
      </c>
    </row>
    <row r="11" spans="1:18" ht="39" customHeight="1" x14ac:dyDescent="0.2">
      <c r="A11" s="157" t="s">
        <v>383</v>
      </c>
      <c r="B11" s="158" t="s">
        <v>27</v>
      </c>
      <c r="C11" s="165" t="s">
        <v>384</v>
      </c>
      <c r="D11" s="165" t="s">
        <v>976</v>
      </c>
      <c r="E11" s="158" t="s">
        <v>24</v>
      </c>
      <c r="F11" s="166" t="s">
        <v>1555</v>
      </c>
      <c r="G11" s="166" t="s">
        <v>1556</v>
      </c>
      <c r="H11" s="166" t="s">
        <v>1557</v>
      </c>
      <c r="I11" s="166" t="s">
        <v>1558</v>
      </c>
      <c r="J11" s="167" t="s">
        <v>1559</v>
      </c>
    </row>
    <row r="12" spans="1:18" ht="25.9" customHeight="1" x14ac:dyDescent="0.2">
      <c r="A12" s="157" t="s">
        <v>327</v>
      </c>
      <c r="B12" s="158" t="s">
        <v>56</v>
      </c>
      <c r="C12" s="165" t="s">
        <v>328</v>
      </c>
      <c r="D12" s="165" t="s">
        <v>793</v>
      </c>
      <c r="E12" s="158" t="s">
        <v>122</v>
      </c>
      <c r="F12" s="166" t="s">
        <v>1560</v>
      </c>
      <c r="G12" s="166" t="s">
        <v>1561</v>
      </c>
      <c r="H12" s="166" t="s">
        <v>1562</v>
      </c>
      <c r="I12" s="166" t="s">
        <v>1563</v>
      </c>
      <c r="J12" s="167" t="s">
        <v>1564</v>
      </c>
    </row>
    <row r="13" spans="1:18" ht="25.9" customHeight="1" x14ac:dyDescent="0.2">
      <c r="A13" s="157" t="s">
        <v>336</v>
      </c>
      <c r="B13" s="158" t="s">
        <v>79</v>
      </c>
      <c r="C13" s="165" t="s">
        <v>337</v>
      </c>
      <c r="D13" s="165" t="s">
        <v>939</v>
      </c>
      <c r="E13" s="158" t="s">
        <v>69</v>
      </c>
      <c r="F13" s="166" t="s">
        <v>1565</v>
      </c>
      <c r="G13" s="166" t="s">
        <v>1566</v>
      </c>
      <c r="H13" s="166" t="s">
        <v>1567</v>
      </c>
      <c r="I13" s="166" t="s">
        <v>1568</v>
      </c>
      <c r="J13" s="167" t="s">
        <v>1569</v>
      </c>
    </row>
    <row r="14" spans="1:18" ht="25.9" customHeight="1" x14ac:dyDescent="0.2">
      <c r="A14" s="157" t="s">
        <v>134</v>
      </c>
      <c r="B14" s="158" t="s">
        <v>22</v>
      </c>
      <c r="C14" s="165" t="s">
        <v>135</v>
      </c>
      <c r="D14" s="165" t="s">
        <v>604</v>
      </c>
      <c r="E14" s="158" t="s">
        <v>24</v>
      </c>
      <c r="F14" s="166" t="s">
        <v>1532</v>
      </c>
      <c r="G14" s="166" t="s">
        <v>1570</v>
      </c>
      <c r="H14" s="166" t="s">
        <v>1571</v>
      </c>
      <c r="I14" s="166" t="s">
        <v>1572</v>
      </c>
      <c r="J14" s="167" t="s">
        <v>1573</v>
      </c>
    </row>
    <row r="15" spans="1:18" ht="24" customHeight="1" x14ac:dyDescent="0.2">
      <c r="A15" s="157" t="s">
        <v>255</v>
      </c>
      <c r="B15" s="158" t="s">
        <v>256</v>
      </c>
      <c r="C15" s="165" t="s">
        <v>257</v>
      </c>
      <c r="D15" s="165">
        <v>38.07</v>
      </c>
      <c r="E15" s="158" t="s">
        <v>69</v>
      </c>
      <c r="F15" s="166" t="s">
        <v>1574</v>
      </c>
      <c r="G15" s="166" t="s">
        <v>1575</v>
      </c>
      <c r="H15" s="166" t="s">
        <v>1576</v>
      </c>
      <c r="I15" s="166" t="s">
        <v>1577</v>
      </c>
      <c r="J15" s="167" t="s">
        <v>1578</v>
      </c>
    </row>
    <row r="16" spans="1:18" ht="39" customHeight="1" x14ac:dyDescent="0.2">
      <c r="A16" s="157" t="s">
        <v>381</v>
      </c>
      <c r="B16" s="158" t="s">
        <v>27</v>
      </c>
      <c r="C16" s="165" t="s">
        <v>382</v>
      </c>
      <c r="D16" s="165" t="s">
        <v>976</v>
      </c>
      <c r="E16" s="158" t="s">
        <v>24</v>
      </c>
      <c r="F16" s="166" t="s">
        <v>1542</v>
      </c>
      <c r="G16" s="166" t="s">
        <v>1579</v>
      </c>
      <c r="H16" s="166" t="s">
        <v>1579</v>
      </c>
      <c r="I16" s="166" t="s">
        <v>1580</v>
      </c>
      <c r="J16" s="167" t="s">
        <v>1581</v>
      </c>
    </row>
    <row r="17" spans="1:10" ht="25.9" customHeight="1" x14ac:dyDescent="0.2">
      <c r="A17" s="157" t="s">
        <v>117</v>
      </c>
      <c r="B17" s="158" t="s">
        <v>22</v>
      </c>
      <c r="C17" s="165" t="s">
        <v>118</v>
      </c>
      <c r="D17" s="165" t="s">
        <v>591</v>
      </c>
      <c r="E17" s="158" t="s">
        <v>29</v>
      </c>
      <c r="F17" s="166" t="s">
        <v>1582</v>
      </c>
      <c r="G17" s="166" t="s">
        <v>1583</v>
      </c>
      <c r="H17" s="166" t="s">
        <v>1584</v>
      </c>
      <c r="I17" s="166" t="s">
        <v>1585</v>
      </c>
      <c r="J17" s="167" t="s">
        <v>1586</v>
      </c>
    </row>
    <row r="18" spans="1:10" ht="39" customHeight="1" x14ac:dyDescent="0.2">
      <c r="A18" s="157" t="s">
        <v>209</v>
      </c>
      <c r="B18" s="158" t="s">
        <v>27</v>
      </c>
      <c r="C18" s="165" t="s">
        <v>210</v>
      </c>
      <c r="D18" s="165" t="s">
        <v>722</v>
      </c>
      <c r="E18" s="158" t="s">
        <v>69</v>
      </c>
      <c r="F18" s="166" t="s">
        <v>1587</v>
      </c>
      <c r="G18" s="166" t="s">
        <v>1588</v>
      </c>
      <c r="H18" s="166" t="s">
        <v>1589</v>
      </c>
      <c r="I18" s="166" t="s">
        <v>1590</v>
      </c>
      <c r="J18" s="167" t="s">
        <v>1591</v>
      </c>
    </row>
    <row r="19" spans="1:10" ht="39" customHeight="1" x14ac:dyDescent="0.2">
      <c r="A19" s="157" t="s">
        <v>206</v>
      </c>
      <c r="B19" s="158" t="s">
        <v>27</v>
      </c>
      <c r="C19" s="165" t="s">
        <v>207</v>
      </c>
      <c r="D19" s="165" t="s">
        <v>722</v>
      </c>
      <c r="E19" s="158" t="s">
        <v>69</v>
      </c>
      <c r="F19" s="166" t="s">
        <v>1592</v>
      </c>
      <c r="G19" s="166" t="s">
        <v>1593</v>
      </c>
      <c r="H19" s="166" t="s">
        <v>1594</v>
      </c>
      <c r="I19" s="166" t="s">
        <v>1595</v>
      </c>
      <c r="J19" s="167" t="s">
        <v>1596</v>
      </c>
    </row>
    <row r="20" spans="1:10" ht="64.900000000000006" customHeight="1" x14ac:dyDescent="0.2">
      <c r="A20" s="157" t="s">
        <v>89</v>
      </c>
      <c r="B20" s="158" t="s">
        <v>27</v>
      </c>
      <c r="C20" s="165" t="s">
        <v>90</v>
      </c>
      <c r="D20" s="165" t="s">
        <v>515</v>
      </c>
      <c r="E20" s="158" t="s">
        <v>29</v>
      </c>
      <c r="F20" s="166" t="s">
        <v>1597</v>
      </c>
      <c r="G20" s="166" t="s">
        <v>1598</v>
      </c>
      <c r="H20" s="166" t="s">
        <v>1599</v>
      </c>
      <c r="I20" s="166" t="s">
        <v>1600</v>
      </c>
      <c r="J20" s="167" t="s">
        <v>1601</v>
      </c>
    </row>
    <row r="21" spans="1:10" ht="64.900000000000006" customHeight="1" x14ac:dyDescent="0.2">
      <c r="A21" s="157" t="s">
        <v>99</v>
      </c>
      <c r="B21" s="158" t="s">
        <v>27</v>
      </c>
      <c r="C21" s="165" t="s">
        <v>100</v>
      </c>
      <c r="D21" s="165" t="s">
        <v>527</v>
      </c>
      <c r="E21" s="158" t="s">
        <v>29</v>
      </c>
      <c r="F21" s="166" t="s">
        <v>1602</v>
      </c>
      <c r="G21" s="166" t="s">
        <v>1603</v>
      </c>
      <c r="H21" s="166" t="s">
        <v>1604</v>
      </c>
      <c r="I21" s="166" t="s">
        <v>1605</v>
      </c>
      <c r="J21" s="167" t="s">
        <v>1606</v>
      </c>
    </row>
    <row r="22" spans="1:10" ht="25.9" customHeight="1" x14ac:dyDescent="0.2">
      <c r="A22" s="157" t="s">
        <v>145</v>
      </c>
      <c r="B22" s="158" t="s">
        <v>27</v>
      </c>
      <c r="C22" s="165" t="s">
        <v>146</v>
      </c>
      <c r="D22" s="165" t="s">
        <v>439</v>
      </c>
      <c r="E22" s="158" t="s">
        <v>29</v>
      </c>
      <c r="F22" s="166" t="s">
        <v>1537</v>
      </c>
      <c r="G22" s="166" t="s">
        <v>1607</v>
      </c>
      <c r="H22" s="166" t="s">
        <v>1608</v>
      </c>
      <c r="I22" s="166" t="s">
        <v>1609</v>
      </c>
      <c r="J22" s="167" t="s">
        <v>1610</v>
      </c>
    </row>
    <row r="23" spans="1:10" ht="64.900000000000006" customHeight="1" x14ac:dyDescent="0.2">
      <c r="A23" s="157" t="s">
        <v>94</v>
      </c>
      <c r="B23" s="158" t="s">
        <v>27</v>
      </c>
      <c r="C23" s="165" t="s">
        <v>95</v>
      </c>
      <c r="D23" s="165" t="s">
        <v>522</v>
      </c>
      <c r="E23" s="158" t="s">
        <v>29</v>
      </c>
      <c r="F23" s="166" t="s">
        <v>1611</v>
      </c>
      <c r="G23" s="166" t="s">
        <v>1612</v>
      </c>
      <c r="H23" s="166" t="s">
        <v>1613</v>
      </c>
      <c r="I23" s="166" t="s">
        <v>1614</v>
      </c>
      <c r="J23" s="167" t="s">
        <v>1615</v>
      </c>
    </row>
    <row r="24" spans="1:10" ht="25.9" customHeight="1" x14ac:dyDescent="0.2">
      <c r="A24" s="157" t="s">
        <v>148</v>
      </c>
      <c r="B24" s="158" t="s">
        <v>27</v>
      </c>
      <c r="C24" s="165" t="s">
        <v>149</v>
      </c>
      <c r="D24" s="165" t="s">
        <v>439</v>
      </c>
      <c r="E24" s="158" t="s">
        <v>29</v>
      </c>
      <c r="F24" s="166" t="s">
        <v>1537</v>
      </c>
      <c r="G24" s="166" t="s">
        <v>1616</v>
      </c>
      <c r="H24" s="166" t="s">
        <v>1617</v>
      </c>
      <c r="I24" s="166" t="s">
        <v>1618</v>
      </c>
      <c r="J24" s="167" t="s">
        <v>1619</v>
      </c>
    </row>
    <row r="25" spans="1:10" ht="24" customHeight="1" x14ac:dyDescent="0.2">
      <c r="A25" s="157" t="s">
        <v>50</v>
      </c>
      <c r="B25" s="158" t="s">
        <v>22</v>
      </c>
      <c r="C25" s="165" t="s">
        <v>51</v>
      </c>
      <c r="D25" s="165" t="s">
        <v>469</v>
      </c>
      <c r="E25" s="158" t="s">
        <v>24</v>
      </c>
      <c r="F25" s="166" t="s">
        <v>1542</v>
      </c>
      <c r="G25" s="166" t="s">
        <v>1620</v>
      </c>
      <c r="H25" s="166" t="s">
        <v>1620</v>
      </c>
      <c r="I25" s="166" t="s">
        <v>1621</v>
      </c>
      <c r="J25" s="167" t="s">
        <v>1622</v>
      </c>
    </row>
    <row r="26" spans="1:10" ht="39" customHeight="1" x14ac:dyDescent="0.2">
      <c r="A26" s="157" t="s">
        <v>120</v>
      </c>
      <c r="B26" s="158" t="s">
        <v>22</v>
      </c>
      <c r="C26" s="165" t="s">
        <v>121</v>
      </c>
      <c r="D26" s="165" t="s">
        <v>591</v>
      </c>
      <c r="E26" s="158" t="s">
        <v>122</v>
      </c>
      <c r="F26" s="166" t="s">
        <v>1623</v>
      </c>
      <c r="G26" s="166" t="s">
        <v>1624</v>
      </c>
      <c r="H26" s="166" t="s">
        <v>1625</v>
      </c>
      <c r="I26" s="166" t="s">
        <v>1626</v>
      </c>
      <c r="J26" s="167" t="s">
        <v>1627</v>
      </c>
    </row>
    <row r="27" spans="1:10" ht="39" customHeight="1" x14ac:dyDescent="0.2">
      <c r="A27" s="157" t="s">
        <v>392</v>
      </c>
      <c r="B27" s="158" t="s">
        <v>27</v>
      </c>
      <c r="C27" s="165" t="s">
        <v>393</v>
      </c>
      <c r="D27" s="165" t="s">
        <v>976</v>
      </c>
      <c r="E27" s="158" t="s">
        <v>69</v>
      </c>
      <c r="F27" s="166" t="s">
        <v>1628</v>
      </c>
      <c r="G27" s="166" t="s">
        <v>1629</v>
      </c>
      <c r="H27" s="166" t="s">
        <v>1630</v>
      </c>
      <c r="I27" s="166" t="s">
        <v>1631</v>
      </c>
      <c r="J27" s="167" t="s">
        <v>1632</v>
      </c>
    </row>
    <row r="28" spans="1:10" ht="39" customHeight="1" x14ac:dyDescent="0.2">
      <c r="A28" s="157" t="s">
        <v>273</v>
      </c>
      <c r="B28" s="158" t="s">
        <v>274</v>
      </c>
      <c r="C28" s="165" t="s">
        <v>275</v>
      </c>
      <c r="D28" s="165">
        <v>12</v>
      </c>
      <c r="E28" s="158" t="s">
        <v>24</v>
      </c>
      <c r="F28" s="166" t="s">
        <v>1633</v>
      </c>
      <c r="G28" s="166" t="s">
        <v>1634</v>
      </c>
      <c r="H28" s="166" t="s">
        <v>1635</v>
      </c>
      <c r="I28" s="166" t="s">
        <v>1636</v>
      </c>
      <c r="J28" s="167" t="s">
        <v>1637</v>
      </c>
    </row>
    <row r="29" spans="1:10" ht="52.15" customHeight="1" x14ac:dyDescent="0.2">
      <c r="A29" s="157" t="s">
        <v>250</v>
      </c>
      <c r="B29" s="158" t="s">
        <v>200</v>
      </c>
      <c r="C29" s="165" t="s">
        <v>251</v>
      </c>
      <c r="D29" s="165" t="s">
        <v>744</v>
      </c>
      <c r="E29" s="158" t="s">
        <v>122</v>
      </c>
      <c r="F29" s="166" t="s">
        <v>1638</v>
      </c>
      <c r="G29" s="166" t="s">
        <v>1639</v>
      </c>
      <c r="H29" s="166" t="s">
        <v>1640</v>
      </c>
      <c r="I29" s="166" t="s">
        <v>1641</v>
      </c>
      <c r="J29" s="167" t="s">
        <v>1642</v>
      </c>
    </row>
    <row r="30" spans="1:10" ht="25.9" customHeight="1" x14ac:dyDescent="0.2">
      <c r="A30" s="157" t="s">
        <v>324</v>
      </c>
      <c r="B30" s="158" t="s">
        <v>256</v>
      </c>
      <c r="C30" s="165" t="s">
        <v>325</v>
      </c>
      <c r="D30" s="165">
        <v>69.2</v>
      </c>
      <c r="E30" s="158" t="s">
        <v>24</v>
      </c>
      <c r="F30" s="166" t="s">
        <v>1643</v>
      </c>
      <c r="G30" s="166" t="s">
        <v>1644</v>
      </c>
      <c r="H30" s="166" t="s">
        <v>1645</v>
      </c>
      <c r="I30" s="166" t="s">
        <v>1646</v>
      </c>
      <c r="J30" s="167" t="s">
        <v>1647</v>
      </c>
    </row>
    <row r="31" spans="1:10" ht="24" customHeight="1" x14ac:dyDescent="0.2">
      <c r="A31" s="157" t="s">
        <v>363</v>
      </c>
      <c r="B31" s="158" t="s">
        <v>79</v>
      </c>
      <c r="C31" s="165" t="s">
        <v>364</v>
      </c>
      <c r="D31" s="165" t="s">
        <v>924</v>
      </c>
      <c r="E31" s="158" t="s">
        <v>69</v>
      </c>
      <c r="F31" s="166" t="s">
        <v>1648</v>
      </c>
      <c r="G31" s="166" t="s">
        <v>1649</v>
      </c>
      <c r="H31" s="166" t="s">
        <v>1650</v>
      </c>
      <c r="I31" s="166" t="s">
        <v>1651</v>
      </c>
      <c r="J31" s="167" t="s">
        <v>1652</v>
      </c>
    </row>
    <row r="32" spans="1:10" ht="24" customHeight="1" x14ac:dyDescent="0.2">
      <c r="A32" s="157" t="s">
        <v>151</v>
      </c>
      <c r="B32" s="158" t="s">
        <v>22</v>
      </c>
      <c r="C32" s="165" t="s">
        <v>152</v>
      </c>
      <c r="D32" s="165">
        <v>90</v>
      </c>
      <c r="E32" s="158" t="s">
        <v>29</v>
      </c>
      <c r="F32" s="166" t="s">
        <v>1653</v>
      </c>
      <c r="G32" s="166" t="s">
        <v>1654</v>
      </c>
      <c r="H32" s="166" t="s">
        <v>1655</v>
      </c>
      <c r="I32" s="166" t="s">
        <v>1656</v>
      </c>
      <c r="J32" s="167" t="s">
        <v>1657</v>
      </c>
    </row>
    <row r="33" spans="1:10" ht="24" customHeight="1" x14ac:dyDescent="0.2">
      <c r="A33" s="157" t="s">
        <v>59</v>
      </c>
      <c r="B33" s="158" t="s">
        <v>60</v>
      </c>
      <c r="C33" s="165" t="s">
        <v>61</v>
      </c>
      <c r="D33" s="165" t="s">
        <v>484</v>
      </c>
      <c r="E33" s="158" t="s">
        <v>29</v>
      </c>
      <c r="F33" s="166" t="s">
        <v>1597</v>
      </c>
      <c r="G33" s="166" t="s">
        <v>1658</v>
      </c>
      <c r="H33" s="166" t="s">
        <v>1659</v>
      </c>
      <c r="I33" s="166" t="s">
        <v>1660</v>
      </c>
      <c r="J33" s="167" t="s">
        <v>1661</v>
      </c>
    </row>
    <row r="34" spans="1:10" ht="39" customHeight="1" x14ac:dyDescent="0.2">
      <c r="A34" s="157" t="s">
        <v>409</v>
      </c>
      <c r="B34" s="158" t="s">
        <v>27</v>
      </c>
      <c r="C34" s="165" t="s">
        <v>410</v>
      </c>
      <c r="D34" s="165" t="s">
        <v>967</v>
      </c>
      <c r="E34" s="158" t="s">
        <v>69</v>
      </c>
      <c r="F34" s="166" t="s">
        <v>1662</v>
      </c>
      <c r="G34" s="166" t="s">
        <v>1663</v>
      </c>
      <c r="H34" s="166" t="s">
        <v>1664</v>
      </c>
      <c r="I34" s="166" t="s">
        <v>1660</v>
      </c>
      <c r="J34" s="167" t="s">
        <v>1665</v>
      </c>
    </row>
    <row r="35" spans="1:10" ht="24" customHeight="1" x14ac:dyDescent="0.2">
      <c r="A35" s="157" t="s">
        <v>236</v>
      </c>
      <c r="B35" s="158" t="s">
        <v>79</v>
      </c>
      <c r="C35" s="165" t="s">
        <v>237</v>
      </c>
      <c r="D35" s="165" t="s">
        <v>812</v>
      </c>
      <c r="E35" s="158" t="s">
        <v>24</v>
      </c>
      <c r="F35" s="166" t="s">
        <v>1666</v>
      </c>
      <c r="G35" s="166" t="s">
        <v>1667</v>
      </c>
      <c r="H35" s="166" t="s">
        <v>1668</v>
      </c>
      <c r="I35" s="166" t="s">
        <v>1669</v>
      </c>
      <c r="J35" s="167" t="s">
        <v>1670</v>
      </c>
    </row>
    <row r="36" spans="1:10" ht="39" customHeight="1" x14ac:dyDescent="0.2">
      <c r="A36" s="157" t="s">
        <v>159</v>
      </c>
      <c r="B36" s="158" t="s">
        <v>56</v>
      </c>
      <c r="C36" s="165" t="s">
        <v>160</v>
      </c>
      <c r="D36" s="165" t="s">
        <v>668</v>
      </c>
      <c r="E36" s="158" t="s">
        <v>29</v>
      </c>
      <c r="F36" s="166" t="s">
        <v>1671</v>
      </c>
      <c r="G36" s="166" t="s">
        <v>1672</v>
      </c>
      <c r="H36" s="166" t="s">
        <v>1673</v>
      </c>
      <c r="I36" s="166" t="s">
        <v>1674</v>
      </c>
      <c r="J36" s="167" t="s">
        <v>1675</v>
      </c>
    </row>
    <row r="37" spans="1:10" ht="25.9" customHeight="1" x14ac:dyDescent="0.2">
      <c r="A37" s="157" t="s">
        <v>137</v>
      </c>
      <c r="B37" s="158" t="s">
        <v>22</v>
      </c>
      <c r="C37" s="165" t="s">
        <v>138</v>
      </c>
      <c r="D37" s="165" t="s">
        <v>591</v>
      </c>
      <c r="E37" s="158" t="s">
        <v>29</v>
      </c>
      <c r="F37" s="166" t="s">
        <v>1676</v>
      </c>
      <c r="G37" s="166" t="s">
        <v>1677</v>
      </c>
      <c r="H37" s="166" t="s">
        <v>1678</v>
      </c>
      <c r="I37" s="166" t="s">
        <v>1679</v>
      </c>
      <c r="J37" s="167" t="s">
        <v>1680</v>
      </c>
    </row>
    <row r="38" spans="1:10" ht="64.900000000000006" customHeight="1" x14ac:dyDescent="0.2">
      <c r="A38" s="157" t="s">
        <v>128</v>
      </c>
      <c r="B38" s="158" t="s">
        <v>27</v>
      </c>
      <c r="C38" s="165" t="s">
        <v>129</v>
      </c>
      <c r="D38" s="165" t="s">
        <v>604</v>
      </c>
      <c r="E38" s="158" t="s">
        <v>24</v>
      </c>
      <c r="F38" s="166" t="s">
        <v>1532</v>
      </c>
      <c r="G38" s="166" t="s">
        <v>1681</v>
      </c>
      <c r="H38" s="166" t="s">
        <v>1682</v>
      </c>
      <c r="I38" s="166" t="s">
        <v>1683</v>
      </c>
      <c r="J38" s="167" t="s">
        <v>1684</v>
      </c>
    </row>
    <row r="39" spans="1:10" ht="52.15" customHeight="1" x14ac:dyDescent="0.2">
      <c r="A39" s="157" t="s">
        <v>212</v>
      </c>
      <c r="B39" s="158" t="s">
        <v>27</v>
      </c>
      <c r="C39" s="165" t="s">
        <v>213</v>
      </c>
      <c r="D39" s="165" t="s">
        <v>722</v>
      </c>
      <c r="E39" s="158" t="s">
        <v>69</v>
      </c>
      <c r="F39" s="166" t="s">
        <v>1685</v>
      </c>
      <c r="G39" s="166" t="s">
        <v>1686</v>
      </c>
      <c r="H39" s="166" t="s">
        <v>1687</v>
      </c>
      <c r="I39" s="166" t="s">
        <v>1688</v>
      </c>
      <c r="J39" s="167" t="s">
        <v>1689</v>
      </c>
    </row>
    <row r="40" spans="1:10" ht="39" customHeight="1" x14ac:dyDescent="0.2">
      <c r="A40" s="157" t="s">
        <v>389</v>
      </c>
      <c r="B40" s="158" t="s">
        <v>27</v>
      </c>
      <c r="C40" s="165" t="s">
        <v>390</v>
      </c>
      <c r="D40" s="165" t="s">
        <v>976</v>
      </c>
      <c r="E40" s="158" t="s">
        <v>69</v>
      </c>
      <c r="F40" s="166" t="s">
        <v>1690</v>
      </c>
      <c r="G40" s="166" t="s">
        <v>1691</v>
      </c>
      <c r="H40" s="166" t="s">
        <v>1692</v>
      </c>
      <c r="I40" s="166" t="s">
        <v>1688</v>
      </c>
      <c r="J40" s="167" t="s">
        <v>1693</v>
      </c>
    </row>
    <row r="41" spans="1:10" ht="52.15" customHeight="1" x14ac:dyDescent="0.2">
      <c r="A41" s="159" t="s">
        <v>42</v>
      </c>
      <c r="B41" s="160" t="s">
        <v>27</v>
      </c>
      <c r="C41" s="168" t="s">
        <v>43</v>
      </c>
      <c r="D41" s="168" t="s">
        <v>633</v>
      </c>
      <c r="E41" s="160" t="s">
        <v>33</v>
      </c>
      <c r="F41" s="169" t="s">
        <v>1532</v>
      </c>
      <c r="G41" s="169" t="s">
        <v>1694</v>
      </c>
      <c r="H41" s="169" t="s">
        <v>1695</v>
      </c>
      <c r="I41" s="169" t="s">
        <v>1696</v>
      </c>
      <c r="J41" s="170" t="s">
        <v>1697</v>
      </c>
    </row>
    <row r="42" spans="1:10" ht="25.9" customHeight="1" x14ac:dyDescent="0.2">
      <c r="A42" s="157" t="s">
        <v>162</v>
      </c>
      <c r="B42" s="158" t="s">
        <v>27</v>
      </c>
      <c r="C42" s="165" t="s">
        <v>163</v>
      </c>
      <c r="D42" s="165" t="s">
        <v>439</v>
      </c>
      <c r="E42" s="158" t="s">
        <v>29</v>
      </c>
      <c r="F42" s="166" t="s">
        <v>1698</v>
      </c>
      <c r="G42" s="166" t="s">
        <v>1699</v>
      </c>
      <c r="H42" s="166" t="s">
        <v>1700</v>
      </c>
      <c r="I42" s="166" t="s">
        <v>1696</v>
      </c>
      <c r="J42" s="167" t="s">
        <v>1701</v>
      </c>
    </row>
    <row r="43" spans="1:10" ht="39" customHeight="1" x14ac:dyDescent="0.2">
      <c r="A43" s="157" t="s">
        <v>270</v>
      </c>
      <c r="B43" s="158" t="s">
        <v>56</v>
      </c>
      <c r="C43" s="165" t="s">
        <v>271</v>
      </c>
      <c r="D43" s="165" t="s">
        <v>856</v>
      </c>
      <c r="E43" s="158" t="s">
        <v>76</v>
      </c>
      <c r="F43" s="166" t="s">
        <v>1702</v>
      </c>
      <c r="G43" s="166" t="s">
        <v>1703</v>
      </c>
      <c r="H43" s="166" t="s">
        <v>1704</v>
      </c>
      <c r="I43" s="166" t="s">
        <v>1705</v>
      </c>
      <c r="J43" s="167" t="s">
        <v>1706</v>
      </c>
    </row>
    <row r="44" spans="1:10" ht="52.15" customHeight="1" x14ac:dyDescent="0.2">
      <c r="A44" s="159" t="s">
        <v>318</v>
      </c>
      <c r="B44" s="160" t="s">
        <v>56</v>
      </c>
      <c r="C44" s="168" t="s">
        <v>319</v>
      </c>
      <c r="D44" s="168" t="s">
        <v>448</v>
      </c>
      <c r="E44" s="160" t="s">
        <v>76</v>
      </c>
      <c r="F44" s="169" t="s">
        <v>1707</v>
      </c>
      <c r="G44" s="169" t="s">
        <v>1708</v>
      </c>
      <c r="H44" s="169" t="s">
        <v>1709</v>
      </c>
      <c r="I44" s="169" t="s">
        <v>1710</v>
      </c>
      <c r="J44" s="170" t="s">
        <v>1711</v>
      </c>
    </row>
    <row r="45" spans="1:10" ht="39" customHeight="1" x14ac:dyDescent="0.2">
      <c r="A45" s="157" t="s">
        <v>26</v>
      </c>
      <c r="B45" s="158" t="s">
        <v>27</v>
      </c>
      <c r="C45" s="165" t="s">
        <v>28</v>
      </c>
      <c r="D45" s="165" t="s">
        <v>435</v>
      </c>
      <c r="E45" s="158" t="s">
        <v>29</v>
      </c>
      <c r="F45" s="166" t="s">
        <v>1712</v>
      </c>
      <c r="G45" s="166" t="s">
        <v>1713</v>
      </c>
      <c r="H45" s="166" t="s">
        <v>1714</v>
      </c>
      <c r="I45" s="166" t="s">
        <v>1715</v>
      </c>
      <c r="J45" s="167" t="s">
        <v>1716</v>
      </c>
    </row>
    <row r="46" spans="1:10" ht="25.9" customHeight="1" x14ac:dyDescent="0.2">
      <c r="A46" s="157" t="s">
        <v>261</v>
      </c>
      <c r="B46" s="158" t="s">
        <v>56</v>
      </c>
      <c r="C46" s="165" t="s">
        <v>262</v>
      </c>
      <c r="D46" s="165" t="s">
        <v>798</v>
      </c>
      <c r="E46" s="158" t="s">
        <v>76</v>
      </c>
      <c r="F46" s="166" t="s">
        <v>1717</v>
      </c>
      <c r="G46" s="166" t="s">
        <v>1718</v>
      </c>
      <c r="H46" s="166" t="s">
        <v>1719</v>
      </c>
      <c r="I46" s="166" t="s">
        <v>1720</v>
      </c>
      <c r="J46" s="167" t="s">
        <v>1721</v>
      </c>
    </row>
    <row r="47" spans="1:10" ht="24" customHeight="1" x14ac:dyDescent="0.2">
      <c r="A47" s="157" t="s">
        <v>71</v>
      </c>
      <c r="B47" s="158" t="s">
        <v>56</v>
      </c>
      <c r="C47" s="165" t="s">
        <v>72</v>
      </c>
      <c r="D47" s="165" t="s">
        <v>476</v>
      </c>
      <c r="E47" s="158" t="s">
        <v>29</v>
      </c>
      <c r="F47" s="166" t="s">
        <v>1537</v>
      </c>
      <c r="G47" s="166" t="s">
        <v>1722</v>
      </c>
      <c r="H47" s="166" t="s">
        <v>1723</v>
      </c>
      <c r="I47" s="166" t="s">
        <v>1720</v>
      </c>
      <c r="J47" s="167" t="s">
        <v>1724</v>
      </c>
    </row>
    <row r="48" spans="1:10" ht="52.15" customHeight="1" x14ac:dyDescent="0.2">
      <c r="A48" s="159" t="s">
        <v>31</v>
      </c>
      <c r="B48" s="160" t="s">
        <v>27</v>
      </c>
      <c r="C48" s="168" t="s">
        <v>32</v>
      </c>
      <c r="D48" s="168" t="s">
        <v>633</v>
      </c>
      <c r="E48" s="160" t="s">
        <v>33</v>
      </c>
      <c r="F48" s="169" t="s">
        <v>1532</v>
      </c>
      <c r="G48" s="169" t="s">
        <v>1725</v>
      </c>
      <c r="H48" s="169" t="s">
        <v>1726</v>
      </c>
      <c r="I48" s="169" t="s">
        <v>1727</v>
      </c>
      <c r="J48" s="170" t="s">
        <v>1728</v>
      </c>
    </row>
    <row r="49" spans="1:10" ht="25.9" customHeight="1" x14ac:dyDescent="0.2">
      <c r="A49" s="157" t="s">
        <v>264</v>
      </c>
      <c r="B49" s="158" t="s">
        <v>56</v>
      </c>
      <c r="C49" s="165" t="s">
        <v>265</v>
      </c>
      <c r="D49" s="165" t="s">
        <v>856</v>
      </c>
      <c r="E49" s="158" t="s">
        <v>76</v>
      </c>
      <c r="F49" s="166" t="s">
        <v>1542</v>
      </c>
      <c r="G49" s="166" t="s">
        <v>1729</v>
      </c>
      <c r="H49" s="166" t="s">
        <v>1729</v>
      </c>
      <c r="I49" s="166" t="s">
        <v>1730</v>
      </c>
      <c r="J49" s="167" t="s">
        <v>1731</v>
      </c>
    </row>
    <row r="50" spans="1:10" ht="25.9" customHeight="1" x14ac:dyDescent="0.2">
      <c r="A50" s="157" t="s">
        <v>339</v>
      </c>
      <c r="B50" s="158" t="s">
        <v>56</v>
      </c>
      <c r="C50" s="165" t="s">
        <v>340</v>
      </c>
      <c r="D50" s="165" t="s">
        <v>798</v>
      </c>
      <c r="E50" s="158" t="s">
        <v>76</v>
      </c>
      <c r="F50" s="166" t="s">
        <v>1732</v>
      </c>
      <c r="G50" s="166" t="s">
        <v>1733</v>
      </c>
      <c r="H50" s="166" t="s">
        <v>1734</v>
      </c>
      <c r="I50" s="166" t="s">
        <v>1735</v>
      </c>
      <c r="J50" s="167" t="s">
        <v>1736</v>
      </c>
    </row>
    <row r="51" spans="1:10" ht="25.9" customHeight="1" x14ac:dyDescent="0.2">
      <c r="A51" s="157" t="s">
        <v>123</v>
      </c>
      <c r="B51" s="158" t="s">
        <v>27</v>
      </c>
      <c r="C51" s="165" t="s">
        <v>124</v>
      </c>
      <c r="D51" s="165" t="s">
        <v>442</v>
      </c>
      <c r="E51" s="158" t="s">
        <v>29</v>
      </c>
      <c r="F51" s="166" t="s">
        <v>1537</v>
      </c>
      <c r="G51" s="166" t="s">
        <v>1737</v>
      </c>
      <c r="H51" s="166" t="s">
        <v>1738</v>
      </c>
      <c r="I51" s="166" t="s">
        <v>1739</v>
      </c>
      <c r="J51" s="167" t="s">
        <v>1740</v>
      </c>
    </row>
    <row r="52" spans="1:10" ht="24" customHeight="1" x14ac:dyDescent="0.2">
      <c r="A52" s="157" t="s">
        <v>259</v>
      </c>
      <c r="B52" s="158" t="s">
        <v>79</v>
      </c>
      <c r="C52" s="165" t="s">
        <v>260</v>
      </c>
      <c r="D52" s="165" t="s">
        <v>853</v>
      </c>
      <c r="E52" s="158" t="s">
        <v>69</v>
      </c>
      <c r="F52" s="166" t="s">
        <v>1741</v>
      </c>
      <c r="G52" s="166" t="s">
        <v>1742</v>
      </c>
      <c r="H52" s="166" t="s">
        <v>1743</v>
      </c>
      <c r="I52" s="166" t="s">
        <v>1744</v>
      </c>
      <c r="J52" s="167" t="s">
        <v>1745</v>
      </c>
    </row>
    <row r="53" spans="1:10" ht="64.900000000000006" customHeight="1" x14ac:dyDescent="0.2">
      <c r="A53" s="157" t="s">
        <v>176</v>
      </c>
      <c r="B53" s="158" t="s">
        <v>56</v>
      </c>
      <c r="C53" s="165" t="s">
        <v>177</v>
      </c>
      <c r="D53" s="165" t="s">
        <v>700</v>
      </c>
      <c r="E53" s="158" t="s">
        <v>76</v>
      </c>
      <c r="F53" s="166" t="s">
        <v>1542</v>
      </c>
      <c r="G53" s="166" t="s">
        <v>1746</v>
      </c>
      <c r="H53" s="166" t="s">
        <v>1746</v>
      </c>
      <c r="I53" s="166" t="s">
        <v>1747</v>
      </c>
      <c r="J53" s="167" t="s">
        <v>1748</v>
      </c>
    </row>
    <row r="54" spans="1:10" ht="39" customHeight="1" x14ac:dyDescent="0.2">
      <c r="A54" s="159" t="s">
        <v>35</v>
      </c>
      <c r="B54" s="160" t="s">
        <v>27</v>
      </c>
      <c r="C54" s="168" t="s">
        <v>36</v>
      </c>
      <c r="D54" s="168" t="s">
        <v>633</v>
      </c>
      <c r="E54" s="160" t="s">
        <v>33</v>
      </c>
      <c r="F54" s="169" t="s">
        <v>1532</v>
      </c>
      <c r="G54" s="169" t="s">
        <v>1749</v>
      </c>
      <c r="H54" s="169" t="s">
        <v>1750</v>
      </c>
      <c r="I54" s="169" t="s">
        <v>1751</v>
      </c>
      <c r="J54" s="170" t="s">
        <v>1752</v>
      </c>
    </row>
    <row r="55" spans="1:10" ht="52.15" customHeight="1" x14ac:dyDescent="0.2">
      <c r="A55" s="157" t="s">
        <v>111</v>
      </c>
      <c r="B55" s="158" t="s">
        <v>56</v>
      </c>
      <c r="C55" s="165" t="s">
        <v>112</v>
      </c>
      <c r="D55" s="165" t="s">
        <v>567</v>
      </c>
      <c r="E55" s="158" t="s">
        <v>29</v>
      </c>
      <c r="F55" s="166" t="s">
        <v>1753</v>
      </c>
      <c r="G55" s="166" t="s">
        <v>1754</v>
      </c>
      <c r="H55" s="166" t="s">
        <v>1755</v>
      </c>
      <c r="I55" s="166" t="s">
        <v>1756</v>
      </c>
      <c r="J55" s="167" t="s">
        <v>1757</v>
      </c>
    </row>
    <row r="56" spans="1:10" ht="52.15" customHeight="1" x14ac:dyDescent="0.2">
      <c r="A56" s="157" t="s">
        <v>199</v>
      </c>
      <c r="B56" s="158" t="s">
        <v>200</v>
      </c>
      <c r="C56" s="165" t="s">
        <v>201</v>
      </c>
      <c r="D56" s="165" t="s">
        <v>744</v>
      </c>
      <c r="E56" s="158" t="s">
        <v>76</v>
      </c>
      <c r="F56" s="166" t="s">
        <v>1758</v>
      </c>
      <c r="G56" s="166" t="s">
        <v>1759</v>
      </c>
      <c r="H56" s="166" t="s">
        <v>1760</v>
      </c>
      <c r="I56" s="166" t="s">
        <v>1756</v>
      </c>
      <c r="J56" s="167" t="s">
        <v>1761</v>
      </c>
    </row>
    <row r="57" spans="1:10" ht="52.15" customHeight="1" x14ac:dyDescent="0.2">
      <c r="A57" s="157" t="s">
        <v>181</v>
      </c>
      <c r="B57" s="158" t="s">
        <v>27</v>
      </c>
      <c r="C57" s="165" t="s">
        <v>182</v>
      </c>
      <c r="D57" s="165" t="s">
        <v>722</v>
      </c>
      <c r="E57" s="158" t="s">
        <v>24</v>
      </c>
      <c r="F57" s="166" t="s">
        <v>1532</v>
      </c>
      <c r="G57" s="166" t="s">
        <v>1762</v>
      </c>
      <c r="H57" s="166" t="s">
        <v>1763</v>
      </c>
      <c r="I57" s="166" t="s">
        <v>1764</v>
      </c>
      <c r="J57" s="167" t="s">
        <v>1765</v>
      </c>
    </row>
    <row r="58" spans="1:10" ht="39" customHeight="1" x14ac:dyDescent="0.2">
      <c r="A58" s="157" t="s">
        <v>386</v>
      </c>
      <c r="B58" s="158" t="s">
        <v>27</v>
      </c>
      <c r="C58" s="165" t="s">
        <v>387</v>
      </c>
      <c r="D58" s="165" t="s">
        <v>976</v>
      </c>
      <c r="E58" s="158" t="s">
        <v>69</v>
      </c>
      <c r="F58" s="166" t="s">
        <v>1766</v>
      </c>
      <c r="G58" s="166" t="s">
        <v>1767</v>
      </c>
      <c r="H58" s="166" t="s">
        <v>1768</v>
      </c>
      <c r="I58" s="166" t="s">
        <v>1764</v>
      </c>
      <c r="J58" s="167" t="s">
        <v>1769</v>
      </c>
    </row>
    <row r="59" spans="1:10" ht="25.9" customHeight="1" x14ac:dyDescent="0.2">
      <c r="A59" s="157" t="s">
        <v>349</v>
      </c>
      <c r="B59" s="158" t="s">
        <v>200</v>
      </c>
      <c r="C59" s="165" t="s">
        <v>350</v>
      </c>
      <c r="D59" s="165" t="s">
        <v>744</v>
      </c>
      <c r="E59" s="158" t="s">
        <v>122</v>
      </c>
      <c r="F59" s="166" t="s">
        <v>1770</v>
      </c>
      <c r="G59" s="166" t="s">
        <v>1771</v>
      </c>
      <c r="H59" s="166" t="s">
        <v>1772</v>
      </c>
      <c r="I59" s="166" t="s">
        <v>1773</v>
      </c>
      <c r="J59" s="167" t="s">
        <v>1774</v>
      </c>
    </row>
    <row r="60" spans="1:10" ht="52.15" customHeight="1" x14ac:dyDescent="0.2">
      <c r="A60" s="157" t="s">
        <v>38</v>
      </c>
      <c r="B60" s="158" t="s">
        <v>27</v>
      </c>
      <c r="C60" s="165" t="s">
        <v>39</v>
      </c>
      <c r="D60" s="165" t="s">
        <v>456</v>
      </c>
      <c r="E60" s="158" t="s">
        <v>40</v>
      </c>
      <c r="F60" s="166" t="s">
        <v>1775</v>
      </c>
      <c r="G60" s="166" t="s">
        <v>1776</v>
      </c>
      <c r="H60" s="166" t="s">
        <v>1777</v>
      </c>
      <c r="I60" s="166" t="s">
        <v>1778</v>
      </c>
      <c r="J60" s="167" t="s">
        <v>1779</v>
      </c>
    </row>
    <row r="61" spans="1:10" ht="25.9" customHeight="1" x14ac:dyDescent="0.2">
      <c r="A61" s="157" t="s">
        <v>395</v>
      </c>
      <c r="B61" s="158" t="s">
        <v>302</v>
      </c>
      <c r="C61" s="165" t="s">
        <v>396</v>
      </c>
      <c r="D61" s="165">
        <v>1610</v>
      </c>
      <c r="E61" s="158" t="s">
        <v>122</v>
      </c>
      <c r="F61" s="166" t="s">
        <v>1780</v>
      </c>
      <c r="G61" s="166" t="s">
        <v>1781</v>
      </c>
      <c r="H61" s="166" t="s">
        <v>1782</v>
      </c>
      <c r="I61" s="166" t="s">
        <v>1783</v>
      </c>
      <c r="J61" s="167" t="s">
        <v>1784</v>
      </c>
    </row>
    <row r="62" spans="1:10" ht="39" customHeight="1" x14ac:dyDescent="0.2">
      <c r="A62" s="157" t="s">
        <v>165</v>
      </c>
      <c r="B62" s="158" t="s">
        <v>27</v>
      </c>
      <c r="C62" s="165" t="s">
        <v>166</v>
      </c>
      <c r="D62" s="165" t="s">
        <v>439</v>
      </c>
      <c r="E62" s="158" t="s">
        <v>29</v>
      </c>
      <c r="F62" s="166" t="s">
        <v>1785</v>
      </c>
      <c r="G62" s="166" t="s">
        <v>1786</v>
      </c>
      <c r="H62" s="166" t="s">
        <v>1787</v>
      </c>
      <c r="I62" s="166" t="s">
        <v>1788</v>
      </c>
      <c r="J62" s="167" t="s">
        <v>1789</v>
      </c>
    </row>
    <row r="63" spans="1:10" ht="24" customHeight="1" x14ac:dyDescent="0.2">
      <c r="A63" s="157" t="s">
        <v>306</v>
      </c>
      <c r="B63" s="158" t="s">
        <v>56</v>
      </c>
      <c r="C63" s="165" t="s">
        <v>307</v>
      </c>
      <c r="D63" s="165" t="s">
        <v>735</v>
      </c>
      <c r="E63" s="158" t="s">
        <v>76</v>
      </c>
      <c r="F63" s="166" t="s">
        <v>1790</v>
      </c>
      <c r="G63" s="166" t="s">
        <v>1791</v>
      </c>
      <c r="H63" s="166" t="s">
        <v>1792</v>
      </c>
      <c r="I63" s="166" t="s">
        <v>1788</v>
      </c>
      <c r="J63" s="167" t="s">
        <v>1793</v>
      </c>
    </row>
    <row r="64" spans="1:10" ht="24" customHeight="1" x14ac:dyDescent="0.2">
      <c r="A64" s="157" t="s">
        <v>233</v>
      </c>
      <c r="B64" s="158" t="s">
        <v>234</v>
      </c>
      <c r="C64" s="165" t="s">
        <v>235</v>
      </c>
      <c r="D64" s="165" t="s">
        <v>806</v>
      </c>
      <c r="E64" s="158" t="s">
        <v>24</v>
      </c>
      <c r="F64" s="166" t="s">
        <v>1794</v>
      </c>
      <c r="G64" s="166" t="s">
        <v>1795</v>
      </c>
      <c r="H64" s="166" t="s">
        <v>1796</v>
      </c>
      <c r="I64" s="166" t="s">
        <v>1797</v>
      </c>
      <c r="J64" s="167" t="s">
        <v>1798</v>
      </c>
    </row>
    <row r="65" spans="1:10" ht="64.900000000000006" customHeight="1" x14ac:dyDescent="0.2">
      <c r="A65" s="157" t="s">
        <v>131</v>
      </c>
      <c r="B65" s="158" t="s">
        <v>27</v>
      </c>
      <c r="C65" s="165" t="s">
        <v>132</v>
      </c>
      <c r="D65" s="165" t="s">
        <v>604</v>
      </c>
      <c r="E65" s="158" t="s">
        <v>24</v>
      </c>
      <c r="F65" s="166" t="s">
        <v>1542</v>
      </c>
      <c r="G65" s="166" t="s">
        <v>1799</v>
      </c>
      <c r="H65" s="166" t="s">
        <v>1799</v>
      </c>
      <c r="I65" s="166" t="s">
        <v>1797</v>
      </c>
      <c r="J65" s="167" t="s">
        <v>1800</v>
      </c>
    </row>
    <row r="66" spans="1:10" ht="25.9" customHeight="1" x14ac:dyDescent="0.2">
      <c r="A66" s="157" t="s">
        <v>170</v>
      </c>
      <c r="B66" s="158" t="s">
        <v>79</v>
      </c>
      <c r="C66" s="165" t="s">
        <v>171</v>
      </c>
      <c r="D66" s="165" t="s">
        <v>681</v>
      </c>
      <c r="E66" s="158" t="s">
        <v>24</v>
      </c>
      <c r="F66" s="166" t="s">
        <v>1542</v>
      </c>
      <c r="G66" s="166" t="s">
        <v>1801</v>
      </c>
      <c r="H66" s="166" t="s">
        <v>1801</v>
      </c>
      <c r="I66" s="166" t="s">
        <v>1802</v>
      </c>
      <c r="J66" s="167" t="s">
        <v>1803</v>
      </c>
    </row>
    <row r="67" spans="1:10" ht="39" customHeight="1" x14ac:dyDescent="0.2">
      <c r="A67" s="157" t="s">
        <v>228</v>
      </c>
      <c r="B67" s="158" t="s">
        <v>27</v>
      </c>
      <c r="C67" s="165" t="s">
        <v>229</v>
      </c>
      <c r="D67" s="165" t="s">
        <v>722</v>
      </c>
      <c r="E67" s="158" t="s">
        <v>24</v>
      </c>
      <c r="F67" s="166" t="s">
        <v>1804</v>
      </c>
      <c r="G67" s="166" t="s">
        <v>1805</v>
      </c>
      <c r="H67" s="166" t="s">
        <v>1806</v>
      </c>
      <c r="I67" s="166" t="s">
        <v>1802</v>
      </c>
      <c r="J67" s="167" t="s">
        <v>1807</v>
      </c>
    </row>
    <row r="68" spans="1:10" ht="25.9" customHeight="1" x14ac:dyDescent="0.2">
      <c r="A68" s="157" t="s">
        <v>78</v>
      </c>
      <c r="B68" s="158" t="s">
        <v>79</v>
      </c>
      <c r="C68" s="165" t="s">
        <v>80</v>
      </c>
      <c r="D68" s="165" t="s">
        <v>507</v>
      </c>
      <c r="E68" s="158" t="s">
        <v>81</v>
      </c>
      <c r="F68" s="166" t="s">
        <v>1808</v>
      </c>
      <c r="G68" s="166" t="s">
        <v>1809</v>
      </c>
      <c r="H68" s="166" t="s">
        <v>1810</v>
      </c>
      <c r="I68" s="166" t="s">
        <v>1811</v>
      </c>
      <c r="J68" s="167" t="s">
        <v>1812</v>
      </c>
    </row>
    <row r="69" spans="1:10" ht="25.9" customHeight="1" x14ac:dyDescent="0.2">
      <c r="A69" s="157" t="s">
        <v>342</v>
      </c>
      <c r="B69" s="158" t="s">
        <v>56</v>
      </c>
      <c r="C69" s="165" t="s">
        <v>343</v>
      </c>
      <c r="D69" s="165" t="s">
        <v>798</v>
      </c>
      <c r="E69" s="158" t="s">
        <v>76</v>
      </c>
      <c r="F69" s="166" t="s">
        <v>1813</v>
      </c>
      <c r="G69" s="166" t="s">
        <v>1814</v>
      </c>
      <c r="H69" s="166" t="s">
        <v>1815</v>
      </c>
      <c r="I69" s="166" t="s">
        <v>1816</v>
      </c>
      <c r="J69" s="167" t="s">
        <v>1817</v>
      </c>
    </row>
    <row r="70" spans="1:10" ht="25.9" customHeight="1" x14ac:dyDescent="0.2">
      <c r="A70" s="157" t="s">
        <v>301</v>
      </c>
      <c r="B70" s="158" t="s">
        <v>302</v>
      </c>
      <c r="C70" s="165" t="s">
        <v>303</v>
      </c>
      <c r="D70" s="165" t="s">
        <v>903</v>
      </c>
      <c r="E70" s="158" t="s">
        <v>304</v>
      </c>
      <c r="F70" s="166" t="s">
        <v>1542</v>
      </c>
      <c r="G70" s="166" t="s">
        <v>1818</v>
      </c>
      <c r="H70" s="166" t="s">
        <v>1818</v>
      </c>
      <c r="I70" s="166" t="s">
        <v>1816</v>
      </c>
      <c r="J70" s="167" t="s">
        <v>1819</v>
      </c>
    </row>
    <row r="71" spans="1:10" ht="52.15" customHeight="1" x14ac:dyDescent="0.2">
      <c r="A71" s="157" t="s">
        <v>374</v>
      </c>
      <c r="B71" s="158" t="s">
        <v>27</v>
      </c>
      <c r="C71" s="165" t="s">
        <v>375</v>
      </c>
      <c r="D71" s="165" t="s">
        <v>967</v>
      </c>
      <c r="E71" s="158" t="s">
        <v>69</v>
      </c>
      <c r="F71" s="166" t="s">
        <v>1804</v>
      </c>
      <c r="G71" s="166" t="s">
        <v>1820</v>
      </c>
      <c r="H71" s="166" t="s">
        <v>1821</v>
      </c>
      <c r="I71" s="166" t="s">
        <v>1816</v>
      </c>
      <c r="J71" s="167" t="s">
        <v>1822</v>
      </c>
    </row>
    <row r="72" spans="1:10" ht="25.9" customHeight="1" x14ac:dyDescent="0.2">
      <c r="A72" s="157" t="s">
        <v>398</v>
      </c>
      <c r="B72" s="158" t="s">
        <v>302</v>
      </c>
      <c r="C72" s="165" t="s">
        <v>399</v>
      </c>
      <c r="D72" s="165">
        <v>1610</v>
      </c>
      <c r="E72" s="158" t="s">
        <v>122</v>
      </c>
      <c r="F72" s="166" t="s">
        <v>1780</v>
      </c>
      <c r="G72" s="166" t="s">
        <v>1823</v>
      </c>
      <c r="H72" s="166" t="s">
        <v>1824</v>
      </c>
      <c r="I72" s="166" t="s">
        <v>1825</v>
      </c>
      <c r="J72" s="167" t="s">
        <v>1826</v>
      </c>
    </row>
    <row r="73" spans="1:10" ht="25.9" customHeight="1" x14ac:dyDescent="0.2">
      <c r="A73" s="157" t="s">
        <v>196</v>
      </c>
      <c r="B73" s="158" t="s">
        <v>56</v>
      </c>
      <c r="C73" s="165" t="s">
        <v>197</v>
      </c>
      <c r="D73" s="165" t="s">
        <v>735</v>
      </c>
      <c r="E73" s="158" t="s">
        <v>76</v>
      </c>
      <c r="F73" s="166" t="s">
        <v>1702</v>
      </c>
      <c r="G73" s="166" t="s">
        <v>1827</v>
      </c>
      <c r="H73" s="166" t="s">
        <v>1828</v>
      </c>
      <c r="I73" s="166" t="s">
        <v>1829</v>
      </c>
      <c r="J73" s="167" t="s">
        <v>1830</v>
      </c>
    </row>
    <row r="74" spans="1:10" ht="24" customHeight="1" x14ac:dyDescent="0.2">
      <c r="A74" s="157" t="s">
        <v>253</v>
      </c>
      <c r="B74" s="158" t="s">
        <v>103</v>
      </c>
      <c r="C74" s="165" t="s">
        <v>254</v>
      </c>
      <c r="D74" s="165" t="s">
        <v>549</v>
      </c>
      <c r="E74" s="158" t="s">
        <v>76</v>
      </c>
      <c r="F74" s="166" t="s">
        <v>1831</v>
      </c>
      <c r="G74" s="166" t="s">
        <v>1832</v>
      </c>
      <c r="H74" s="166" t="s">
        <v>1833</v>
      </c>
      <c r="I74" s="166" t="s">
        <v>1834</v>
      </c>
      <c r="J74" s="167" t="s">
        <v>1835</v>
      </c>
    </row>
    <row r="75" spans="1:10" ht="25.9" customHeight="1" x14ac:dyDescent="0.2">
      <c r="A75" s="157" t="s">
        <v>114</v>
      </c>
      <c r="B75" s="158" t="s">
        <v>79</v>
      </c>
      <c r="C75" s="165" t="s">
        <v>115</v>
      </c>
      <c r="D75" s="165" t="s">
        <v>580</v>
      </c>
      <c r="E75" s="158" t="s">
        <v>29</v>
      </c>
      <c r="F75" s="166" t="s">
        <v>1836</v>
      </c>
      <c r="G75" s="166" t="s">
        <v>1837</v>
      </c>
      <c r="H75" s="166" t="s">
        <v>1838</v>
      </c>
      <c r="I75" s="166" t="s">
        <v>1834</v>
      </c>
      <c r="J75" s="167" t="s">
        <v>1839</v>
      </c>
    </row>
    <row r="76" spans="1:10" ht="39" customHeight="1" x14ac:dyDescent="0.2">
      <c r="A76" s="157" t="s">
        <v>63</v>
      </c>
      <c r="B76" s="158" t="s">
        <v>27</v>
      </c>
      <c r="C76" s="165" t="s">
        <v>64</v>
      </c>
      <c r="D76" s="165" t="s">
        <v>424</v>
      </c>
      <c r="E76" s="158" t="s">
        <v>29</v>
      </c>
      <c r="F76" s="166" t="s">
        <v>1597</v>
      </c>
      <c r="G76" s="166" t="s">
        <v>1840</v>
      </c>
      <c r="H76" s="166" t="s">
        <v>1841</v>
      </c>
      <c r="I76" s="166" t="s">
        <v>1842</v>
      </c>
      <c r="J76" s="167" t="s">
        <v>1843</v>
      </c>
    </row>
    <row r="77" spans="1:10" ht="39" customHeight="1" x14ac:dyDescent="0.2">
      <c r="A77" s="157" t="s">
        <v>280</v>
      </c>
      <c r="B77" s="158" t="s">
        <v>22</v>
      </c>
      <c r="C77" s="165" t="s">
        <v>281</v>
      </c>
      <c r="D77" s="165" t="s">
        <v>591</v>
      </c>
      <c r="E77" s="158" t="s">
        <v>24</v>
      </c>
      <c r="F77" s="166" t="s">
        <v>1844</v>
      </c>
      <c r="G77" s="166" t="s">
        <v>1845</v>
      </c>
      <c r="H77" s="166" t="s">
        <v>1846</v>
      </c>
      <c r="I77" s="166" t="s">
        <v>1842</v>
      </c>
      <c r="J77" s="167" t="s">
        <v>1847</v>
      </c>
    </row>
    <row r="78" spans="1:10" ht="25.9" customHeight="1" x14ac:dyDescent="0.2">
      <c r="A78" s="157" t="s">
        <v>267</v>
      </c>
      <c r="B78" s="158" t="s">
        <v>79</v>
      </c>
      <c r="C78" s="165" t="s">
        <v>268</v>
      </c>
      <c r="D78" s="165" t="s">
        <v>860</v>
      </c>
      <c r="E78" s="158" t="s">
        <v>24</v>
      </c>
      <c r="F78" s="166" t="s">
        <v>1542</v>
      </c>
      <c r="G78" s="166" t="s">
        <v>1848</v>
      </c>
      <c r="H78" s="166" t="s">
        <v>1848</v>
      </c>
      <c r="I78" s="166" t="s">
        <v>1849</v>
      </c>
      <c r="J78" s="167" t="s">
        <v>1850</v>
      </c>
    </row>
    <row r="79" spans="1:10" ht="25.9" customHeight="1" x14ac:dyDescent="0.2">
      <c r="A79" s="157" t="s">
        <v>404</v>
      </c>
      <c r="B79" s="158" t="s">
        <v>56</v>
      </c>
      <c r="C79" s="165" t="s">
        <v>405</v>
      </c>
      <c r="D79" s="165" t="s">
        <v>1028</v>
      </c>
      <c r="E79" s="158" t="s">
        <v>122</v>
      </c>
      <c r="F79" s="166" t="s">
        <v>1851</v>
      </c>
      <c r="G79" s="166" t="s">
        <v>1852</v>
      </c>
      <c r="H79" s="166" t="s">
        <v>1853</v>
      </c>
      <c r="I79" s="166" t="s">
        <v>1854</v>
      </c>
      <c r="J79" s="167" t="s">
        <v>1855</v>
      </c>
    </row>
    <row r="80" spans="1:10" ht="24" customHeight="1" x14ac:dyDescent="0.2">
      <c r="A80" s="157" t="s">
        <v>414</v>
      </c>
      <c r="B80" s="158" t="s">
        <v>56</v>
      </c>
      <c r="C80" s="165" t="s">
        <v>415</v>
      </c>
      <c r="D80" s="165" t="s">
        <v>1040</v>
      </c>
      <c r="E80" s="158" t="s">
        <v>29</v>
      </c>
      <c r="F80" s="166" t="s">
        <v>1537</v>
      </c>
      <c r="G80" s="166" t="s">
        <v>1856</v>
      </c>
      <c r="H80" s="166" t="s">
        <v>1857</v>
      </c>
      <c r="I80" s="166" t="s">
        <v>1858</v>
      </c>
      <c r="J80" s="167" t="s">
        <v>1859</v>
      </c>
    </row>
    <row r="81" spans="1:10" ht="24" customHeight="1" x14ac:dyDescent="0.2">
      <c r="A81" s="157" t="s">
        <v>55</v>
      </c>
      <c r="B81" s="158" t="s">
        <v>56</v>
      </c>
      <c r="C81" s="165" t="s">
        <v>57</v>
      </c>
      <c r="D81" s="165" t="s">
        <v>476</v>
      </c>
      <c r="E81" s="158" t="s">
        <v>29</v>
      </c>
      <c r="F81" s="166" t="s">
        <v>1611</v>
      </c>
      <c r="G81" s="166" t="s">
        <v>1860</v>
      </c>
      <c r="H81" s="166" t="s">
        <v>1861</v>
      </c>
      <c r="I81" s="166" t="s">
        <v>1862</v>
      </c>
      <c r="J81" s="167" t="s">
        <v>1863</v>
      </c>
    </row>
    <row r="82" spans="1:10" ht="25.9" customHeight="1" x14ac:dyDescent="0.2">
      <c r="A82" s="157" t="s">
        <v>309</v>
      </c>
      <c r="B82" s="158" t="s">
        <v>56</v>
      </c>
      <c r="C82" s="165" t="s">
        <v>310</v>
      </c>
      <c r="D82" s="165" t="s">
        <v>915</v>
      </c>
      <c r="E82" s="158" t="s">
        <v>76</v>
      </c>
      <c r="F82" s="166" t="s">
        <v>1864</v>
      </c>
      <c r="G82" s="166" t="s">
        <v>1865</v>
      </c>
      <c r="H82" s="166" t="s">
        <v>1866</v>
      </c>
      <c r="I82" s="166" t="s">
        <v>1867</v>
      </c>
      <c r="J82" s="167" t="s">
        <v>1868</v>
      </c>
    </row>
    <row r="83" spans="1:10" ht="25.9" customHeight="1" x14ac:dyDescent="0.2">
      <c r="A83" s="157" t="s">
        <v>187</v>
      </c>
      <c r="B83" s="158" t="s">
        <v>56</v>
      </c>
      <c r="C83" s="165" t="s">
        <v>188</v>
      </c>
      <c r="D83" s="165" t="s">
        <v>735</v>
      </c>
      <c r="E83" s="158" t="s">
        <v>76</v>
      </c>
      <c r="F83" s="166" t="s">
        <v>1869</v>
      </c>
      <c r="G83" s="166" t="s">
        <v>1870</v>
      </c>
      <c r="H83" s="166" t="s">
        <v>1871</v>
      </c>
      <c r="I83" s="166" t="s">
        <v>1867</v>
      </c>
      <c r="J83" s="167" t="s">
        <v>1872</v>
      </c>
    </row>
    <row r="84" spans="1:10" ht="24" customHeight="1" x14ac:dyDescent="0.2">
      <c r="A84" s="157" t="s">
        <v>321</v>
      </c>
      <c r="B84" s="158" t="s">
        <v>79</v>
      </c>
      <c r="C84" s="165" t="s">
        <v>322</v>
      </c>
      <c r="D84" s="165" t="s">
        <v>924</v>
      </c>
      <c r="E84" s="158" t="s">
        <v>24</v>
      </c>
      <c r="F84" s="166" t="s">
        <v>1542</v>
      </c>
      <c r="G84" s="166" t="s">
        <v>1873</v>
      </c>
      <c r="H84" s="166" t="s">
        <v>1873</v>
      </c>
      <c r="I84" s="166" t="s">
        <v>1867</v>
      </c>
      <c r="J84" s="167" t="s">
        <v>1874</v>
      </c>
    </row>
    <row r="85" spans="1:10" ht="39" customHeight="1" x14ac:dyDescent="0.2">
      <c r="A85" s="157" t="s">
        <v>277</v>
      </c>
      <c r="B85" s="158" t="s">
        <v>240</v>
      </c>
      <c r="C85" s="165" t="s">
        <v>278</v>
      </c>
      <c r="D85" s="165">
        <v>7</v>
      </c>
      <c r="E85" s="158" t="s">
        <v>76</v>
      </c>
      <c r="F85" s="166" t="s">
        <v>1844</v>
      </c>
      <c r="G85" s="166" t="s">
        <v>1875</v>
      </c>
      <c r="H85" s="166" t="s">
        <v>1876</v>
      </c>
      <c r="I85" s="166" t="s">
        <v>1877</v>
      </c>
      <c r="J85" s="167" t="s">
        <v>1878</v>
      </c>
    </row>
    <row r="86" spans="1:10" ht="39" customHeight="1" x14ac:dyDescent="0.2">
      <c r="A86" s="157" t="s">
        <v>108</v>
      </c>
      <c r="B86" s="158" t="s">
        <v>27</v>
      </c>
      <c r="C86" s="165" t="s">
        <v>109</v>
      </c>
      <c r="D86" s="165" t="s">
        <v>515</v>
      </c>
      <c r="E86" s="158" t="s">
        <v>29</v>
      </c>
      <c r="F86" s="166" t="s">
        <v>1879</v>
      </c>
      <c r="G86" s="166" t="s">
        <v>1880</v>
      </c>
      <c r="H86" s="166" t="s">
        <v>1881</v>
      </c>
      <c r="I86" s="166" t="s">
        <v>1882</v>
      </c>
      <c r="J86" s="167" t="s">
        <v>1883</v>
      </c>
    </row>
    <row r="87" spans="1:10" ht="39" customHeight="1" x14ac:dyDescent="0.2">
      <c r="A87" s="157" t="s">
        <v>173</v>
      </c>
      <c r="B87" s="158" t="s">
        <v>56</v>
      </c>
      <c r="C87" s="165" t="s">
        <v>174</v>
      </c>
      <c r="D87" s="165" t="s">
        <v>700</v>
      </c>
      <c r="E87" s="158" t="s">
        <v>76</v>
      </c>
      <c r="F87" s="166" t="s">
        <v>1542</v>
      </c>
      <c r="G87" s="166" t="s">
        <v>1884</v>
      </c>
      <c r="H87" s="166" t="s">
        <v>1884</v>
      </c>
      <c r="I87" s="166" t="s">
        <v>1882</v>
      </c>
      <c r="J87" s="167" t="s">
        <v>1885</v>
      </c>
    </row>
    <row r="88" spans="1:10" ht="24" customHeight="1" x14ac:dyDescent="0.2">
      <c r="A88" s="157" t="s">
        <v>247</v>
      </c>
      <c r="B88" s="158" t="s">
        <v>79</v>
      </c>
      <c r="C88" s="165" t="s">
        <v>248</v>
      </c>
      <c r="D88" s="165" t="s">
        <v>825</v>
      </c>
      <c r="E88" s="158" t="s">
        <v>24</v>
      </c>
      <c r="F88" s="166" t="s">
        <v>1555</v>
      </c>
      <c r="G88" s="166" t="s">
        <v>1886</v>
      </c>
      <c r="H88" s="166" t="s">
        <v>1887</v>
      </c>
      <c r="I88" s="166" t="s">
        <v>1888</v>
      </c>
      <c r="J88" s="167" t="s">
        <v>1889</v>
      </c>
    </row>
    <row r="89" spans="1:10" ht="39" customHeight="1" x14ac:dyDescent="0.2">
      <c r="A89" s="157" t="s">
        <v>83</v>
      </c>
      <c r="B89" s="158" t="s">
        <v>27</v>
      </c>
      <c r="C89" s="165" t="s">
        <v>84</v>
      </c>
      <c r="D89" s="165" t="s">
        <v>456</v>
      </c>
      <c r="E89" s="158" t="s">
        <v>85</v>
      </c>
      <c r="F89" s="166" t="s">
        <v>1890</v>
      </c>
      <c r="G89" s="166" t="s">
        <v>1891</v>
      </c>
      <c r="H89" s="166" t="s">
        <v>1892</v>
      </c>
      <c r="I89" s="166" t="s">
        <v>1888</v>
      </c>
      <c r="J89" s="167" t="s">
        <v>1893</v>
      </c>
    </row>
    <row r="90" spans="1:10" ht="25.9" customHeight="1" x14ac:dyDescent="0.2">
      <c r="A90" s="157" t="s">
        <v>21</v>
      </c>
      <c r="B90" s="158" t="s">
        <v>22</v>
      </c>
      <c r="C90" s="165" t="s">
        <v>23</v>
      </c>
      <c r="D90" s="165" t="s">
        <v>424</v>
      </c>
      <c r="E90" s="158" t="s">
        <v>24</v>
      </c>
      <c r="F90" s="166" t="s">
        <v>1542</v>
      </c>
      <c r="G90" s="166" t="s">
        <v>1894</v>
      </c>
      <c r="H90" s="166" t="s">
        <v>1894</v>
      </c>
      <c r="I90" s="166" t="s">
        <v>1895</v>
      </c>
      <c r="J90" s="167" t="s">
        <v>1896</v>
      </c>
    </row>
    <row r="91" spans="1:10" ht="52.15" customHeight="1" x14ac:dyDescent="0.2">
      <c r="A91" s="157" t="s">
        <v>92</v>
      </c>
      <c r="B91" s="158" t="s">
        <v>27</v>
      </c>
      <c r="C91" s="165" t="s">
        <v>93</v>
      </c>
      <c r="D91" s="165" t="s">
        <v>522</v>
      </c>
      <c r="E91" s="158" t="s">
        <v>29</v>
      </c>
      <c r="F91" s="166" t="s">
        <v>1611</v>
      </c>
      <c r="G91" s="166" t="s">
        <v>1897</v>
      </c>
      <c r="H91" s="166" t="s">
        <v>1898</v>
      </c>
      <c r="I91" s="166" t="s">
        <v>1895</v>
      </c>
      <c r="J91" s="167" t="s">
        <v>1899</v>
      </c>
    </row>
    <row r="92" spans="1:10" ht="25.9" customHeight="1" x14ac:dyDescent="0.2">
      <c r="A92" s="157" t="s">
        <v>346</v>
      </c>
      <c r="B92" s="158" t="s">
        <v>200</v>
      </c>
      <c r="C92" s="165" t="s">
        <v>347</v>
      </c>
      <c r="D92" s="165" t="s">
        <v>744</v>
      </c>
      <c r="E92" s="158" t="s">
        <v>122</v>
      </c>
      <c r="F92" s="166" t="s">
        <v>1900</v>
      </c>
      <c r="G92" s="166" t="s">
        <v>1901</v>
      </c>
      <c r="H92" s="166" t="s">
        <v>1902</v>
      </c>
      <c r="I92" s="166" t="s">
        <v>1895</v>
      </c>
      <c r="J92" s="167" t="s">
        <v>1903</v>
      </c>
    </row>
    <row r="93" spans="1:10" ht="39" customHeight="1" x14ac:dyDescent="0.2">
      <c r="A93" s="157" t="s">
        <v>215</v>
      </c>
      <c r="B93" s="158" t="s">
        <v>27</v>
      </c>
      <c r="C93" s="165" t="s">
        <v>216</v>
      </c>
      <c r="D93" s="165" t="s">
        <v>722</v>
      </c>
      <c r="E93" s="158" t="s">
        <v>24</v>
      </c>
      <c r="F93" s="166" t="s">
        <v>1904</v>
      </c>
      <c r="G93" s="166" t="s">
        <v>1905</v>
      </c>
      <c r="H93" s="166" t="s">
        <v>1906</v>
      </c>
      <c r="I93" s="166" t="s">
        <v>1907</v>
      </c>
      <c r="J93" s="167" t="s">
        <v>1908</v>
      </c>
    </row>
    <row r="94" spans="1:10" ht="25.9" customHeight="1" x14ac:dyDescent="0.2">
      <c r="A94" s="157" t="s">
        <v>66</v>
      </c>
      <c r="B94" s="158" t="s">
        <v>67</v>
      </c>
      <c r="C94" s="165" t="s">
        <v>68</v>
      </c>
      <c r="D94" s="165" t="s">
        <v>493</v>
      </c>
      <c r="E94" s="158" t="s">
        <v>69</v>
      </c>
      <c r="F94" s="166" t="s">
        <v>1909</v>
      </c>
      <c r="G94" s="166" t="s">
        <v>1910</v>
      </c>
      <c r="H94" s="166" t="s">
        <v>1911</v>
      </c>
      <c r="I94" s="166" t="s">
        <v>1907</v>
      </c>
      <c r="J94" s="167" t="s">
        <v>1912</v>
      </c>
    </row>
    <row r="95" spans="1:10" ht="25.9" customHeight="1" x14ac:dyDescent="0.2">
      <c r="A95" s="157" t="s">
        <v>184</v>
      </c>
      <c r="B95" s="158" t="s">
        <v>27</v>
      </c>
      <c r="C95" s="165" t="s">
        <v>185</v>
      </c>
      <c r="D95" s="165" t="s">
        <v>722</v>
      </c>
      <c r="E95" s="158" t="s">
        <v>24</v>
      </c>
      <c r="F95" s="166" t="s">
        <v>1555</v>
      </c>
      <c r="G95" s="166" t="s">
        <v>1913</v>
      </c>
      <c r="H95" s="166" t="s">
        <v>1914</v>
      </c>
      <c r="I95" s="166" t="s">
        <v>1915</v>
      </c>
      <c r="J95" s="167" t="s">
        <v>1916</v>
      </c>
    </row>
    <row r="96" spans="1:10" ht="39" customHeight="1" x14ac:dyDescent="0.2">
      <c r="A96" s="157" t="s">
        <v>156</v>
      </c>
      <c r="B96" s="158" t="s">
        <v>27</v>
      </c>
      <c r="C96" s="165" t="s">
        <v>157</v>
      </c>
      <c r="D96" s="165" t="s">
        <v>439</v>
      </c>
      <c r="E96" s="158" t="s">
        <v>29</v>
      </c>
      <c r="F96" s="166" t="s">
        <v>1611</v>
      </c>
      <c r="G96" s="166" t="s">
        <v>1917</v>
      </c>
      <c r="H96" s="166" t="s">
        <v>1918</v>
      </c>
      <c r="I96" s="166" t="s">
        <v>1915</v>
      </c>
      <c r="J96" s="167" t="s">
        <v>1919</v>
      </c>
    </row>
    <row r="97" spans="1:10" ht="24" customHeight="1" x14ac:dyDescent="0.2">
      <c r="A97" s="157" t="s">
        <v>239</v>
      </c>
      <c r="B97" s="158" t="s">
        <v>240</v>
      </c>
      <c r="C97" s="165" t="s">
        <v>241</v>
      </c>
      <c r="D97" s="165">
        <v>7</v>
      </c>
      <c r="E97" s="158" t="s">
        <v>242</v>
      </c>
      <c r="F97" s="166" t="s">
        <v>1542</v>
      </c>
      <c r="G97" s="166" t="s">
        <v>1920</v>
      </c>
      <c r="H97" s="166" t="s">
        <v>1920</v>
      </c>
      <c r="I97" s="166" t="s">
        <v>1915</v>
      </c>
      <c r="J97" s="167" t="s">
        <v>1921</v>
      </c>
    </row>
    <row r="98" spans="1:10" ht="24" customHeight="1" x14ac:dyDescent="0.2">
      <c r="A98" s="159" t="s">
        <v>312</v>
      </c>
      <c r="B98" s="160" t="s">
        <v>56</v>
      </c>
      <c r="C98" s="168" t="s">
        <v>313</v>
      </c>
      <c r="D98" s="168" t="s">
        <v>448</v>
      </c>
      <c r="E98" s="160" t="s">
        <v>76</v>
      </c>
      <c r="F98" s="169" t="s">
        <v>1542</v>
      </c>
      <c r="G98" s="169" t="s">
        <v>1922</v>
      </c>
      <c r="H98" s="169" t="s">
        <v>1922</v>
      </c>
      <c r="I98" s="169" t="s">
        <v>1923</v>
      </c>
      <c r="J98" s="170" t="s">
        <v>1924</v>
      </c>
    </row>
    <row r="99" spans="1:10" ht="25.9" customHeight="1" x14ac:dyDescent="0.2">
      <c r="A99" s="157" t="s">
        <v>371</v>
      </c>
      <c r="B99" s="158" t="s">
        <v>56</v>
      </c>
      <c r="C99" s="165" t="s">
        <v>372</v>
      </c>
      <c r="D99" s="165" t="s">
        <v>962</v>
      </c>
      <c r="E99" s="158" t="s">
        <v>122</v>
      </c>
      <c r="F99" s="166" t="s">
        <v>1925</v>
      </c>
      <c r="G99" s="166" t="s">
        <v>1926</v>
      </c>
      <c r="H99" s="166" t="s">
        <v>1927</v>
      </c>
      <c r="I99" s="166" t="s">
        <v>1923</v>
      </c>
      <c r="J99" s="167" t="s">
        <v>1928</v>
      </c>
    </row>
    <row r="100" spans="1:10" ht="24" customHeight="1" x14ac:dyDescent="0.2">
      <c r="A100" s="157" t="s">
        <v>368</v>
      </c>
      <c r="B100" s="158" t="s">
        <v>79</v>
      </c>
      <c r="C100" s="165" t="s">
        <v>369</v>
      </c>
      <c r="D100" s="165" t="s">
        <v>961</v>
      </c>
      <c r="E100" s="158" t="s">
        <v>24</v>
      </c>
      <c r="F100" s="166" t="s">
        <v>1532</v>
      </c>
      <c r="G100" s="166" t="s">
        <v>1929</v>
      </c>
      <c r="H100" s="166" t="s">
        <v>1930</v>
      </c>
      <c r="I100" s="166" t="s">
        <v>1923</v>
      </c>
      <c r="J100" s="167" t="s">
        <v>1931</v>
      </c>
    </row>
    <row r="101" spans="1:10" ht="25.9" customHeight="1" x14ac:dyDescent="0.2">
      <c r="A101" s="157" t="s">
        <v>286</v>
      </c>
      <c r="B101" s="158" t="s">
        <v>56</v>
      </c>
      <c r="C101" s="165" t="s">
        <v>287</v>
      </c>
      <c r="D101" s="165" t="s">
        <v>735</v>
      </c>
      <c r="E101" s="158" t="s">
        <v>76</v>
      </c>
      <c r="F101" s="166" t="s">
        <v>1542</v>
      </c>
      <c r="G101" s="166" t="s">
        <v>1932</v>
      </c>
      <c r="H101" s="166" t="s">
        <v>1932</v>
      </c>
      <c r="I101" s="166" t="s">
        <v>1923</v>
      </c>
      <c r="J101" s="167" t="s">
        <v>1933</v>
      </c>
    </row>
    <row r="102" spans="1:10" ht="25.9" customHeight="1" x14ac:dyDescent="0.2">
      <c r="A102" s="157" t="s">
        <v>401</v>
      </c>
      <c r="B102" s="158" t="s">
        <v>56</v>
      </c>
      <c r="C102" s="165" t="s">
        <v>402</v>
      </c>
      <c r="D102" s="165" t="s">
        <v>1028</v>
      </c>
      <c r="E102" s="158" t="s">
        <v>122</v>
      </c>
      <c r="F102" s="166" t="s">
        <v>1934</v>
      </c>
      <c r="G102" s="166" t="s">
        <v>1935</v>
      </c>
      <c r="H102" s="166" t="s">
        <v>1936</v>
      </c>
      <c r="I102" s="166" t="s">
        <v>1937</v>
      </c>
      <c r="J102" s="167" t="s">
        <v>1938</v>
      </c>
    </row>
    <row r="103" spans="1:10" ht="25.9" customHeight="1" x14ac:dyDescent="0.2">
      <c r="A103" s="157" t="s">
        <v>218</v>
      </c>
      <c r="B103" s="158" t="s">
        <v>56</v>
      </c>
      <c r="C103" s="165" t="s">
        <v>219</v>
      </c>
      <c r="D103" s="165" t="s">
        <v>793</v>
      </c>
      <c r="E103" s="158" t="s">
        <v>76</v>
      </c>
      <c r="F103" s="166" t="s">
        <v>1707</v>
      </c>
      <c r="G103" s="166" t="s">
        <v>1939</v>
      </c>
      <c r="H103" s="166" t="s">
        <v>1940</v>
      </c>
      <c r="I103" s="166" t="s">
        <v>1937</v>
      </c>
      <c r="J103" s="167" t="s">
        <v>1941</v>
      </c>
    </row>
    <row r="104" spans="1:10" ht="25.9" customHeight="1" x14ac:dyDescent="0.2">
      <c r="A104" s="157" t="s">
        <v>358</v>
      </c>
      <c r="B104" s="158" t="s">
        <v>27</v>
      </c>
      <c r="C104" s="165" t="s">
        <v>359</v>
      </c>
      <c r="D104" s="165" t="s">
        <v>722</v>
      </c>
      <c r="E104" s="158" t="s">
        <v>24</v>
      </c>
      <c r="F104" s="166" t="s">
        <v>1712</v>
      </c>
      <c r="G104" s="166" t="s">
        <v>1942</v>
      </c>
      <c r="H104" s="166" t="s">
        <v>1943</v>
      </c>
      <c r="I104" s="166" t="s">
        <v>1937</v>
      </c>
      <c r="J104" s="167" t="s">
        <v>1944</v>
      </c>
    </row>
    <row r="105" spans="1:10" ht="25.9" customHeight="1" x14ac:dyDescent="0.2">
      <c r="A105" s="157" t="s">
        <v>361</v>
      </c>
      <c r="B105" s="158" t="s">
        <v>56</v>
      </c>
      <c r="C105" s="165" t="s">
        <v>362</v>
      </c>
      <c r="D105" s="165" t="s">
        <v>793</v>
      </c>
      <c r="E105" s="158" t="s">
        <v>76</v>
      </c>
      <c r="F105" s="166" t="s">
        <v>1945</v>
      </c>
      <c r="G105" s="166" t="s">
        <v>1946</v>
      </c>
      <c r="H105" s="166" t="s">
        <v>1947</v>
      </c>
      <c r="I105" s="166" t="s">
        <v>1937</v>
      </c>
      <c r="J105" s="167" t="s">
        <v>1948</v>
      </c>
    </row>
    <row r="106" spans="1:10" ht="24" customHeight="1" x14ac:dyDescent="0.2">
      <c r="A106" s="157" t="s">
        <v>283</v>
      </c>
      <c r="B106" s="158" t="s">
        <v>200</v>
      </c>
      <c r="C106" s="165" t="s">
        <v>284</v>
      </c>
      <c r="D106" s="165" t="s">
        <v>744</v>
      </c>
      <c r="E106" s="158" t="s">
        <v>76</v>
      </c>
      <c r="F106" s="166" t="s">
        <v>1542</v>
      </c>
      <c r="G106" s="166" t="s">
        <v>1949</v>
      </c>
      <c r="H106" s="166" t="s">
        <v>1949</v>
      </c>
      <c r="I106" s="166" t="s">
        <v>1937</v>
      </c>
      <c r="J106" s="167" t="s">
        <v>1950</v>
      </c>
    </row>
    <row r="107" spans="1:10" ht="24" customHeight="1" x14ac:dyDescent="0.2">
      <c r="A107" s="157" t="s">
        <v>74</v>
      </c>
      <c r="B107" s="158" t="s">
        <v>56</v>
      </c>
      <c r="C107" s="165" t="s">
        <v>75</v>
      </c>
      <c r="D107" s="165" t="s">
        <v>502</v>
      </c>
      <c r="E107" s="158" t="s">
        <v>76</v>
      </c>
      <c r="F107" s="166" t="s">
        <v>1951</v>
      </c>
      <c r="G107" s="166" t="s">
        <v>1952</v>
      </c>
      <c r="H107" s="166" t="s">
        <v>1953</v>
      </c>
      <c r="I107" s="166" t="s">
        <v>1954</v>
      </c>
      <c r="J107" s="167" t="s">
        <v>1955</v>
      </c>
    </row>
    <row r="108" spans="1:10" ht="39" customHeight="1" x14ac:dyDescent="0.2">
      <c r="A108" s="157" t="s">
        <v>230</v>
      </c>
      <c r="B108" s="158" t="s">
        <v>27</v>
      </c>
      <c r="C108" s="165" t="s">
        <v>231</v>
      </c>
      <c r="D108" s="165" t="s">
        <v>722</v>
      </c>
      <c r="E108" s="158" t="s">
        <v>24</v>
      </c>
      <c r="F108" s="166" t="s">
        <v>1532</v>
      </c>
      <c r="G108" s="166" t="s">
        <v>1596</v>
      </c>
      <c r="H108" s="166" t="s">
        <v>1956</v>
      </c>
      <c r="I108" s="166" t="s">
        <v>1954</v>
      </c>
      <c r="J108" s="167" t="s">
        <v>1957</v>
      </c>
    </row>
    <row r="109" spans="1:10" ht="25.9" customHeight="1" x14ac:dyDescent="0.2">
      <c r="A109" s="157" t="s">
        <v>315</v>
      </c>
      <c r="B109" s="158" t="s">
        <v>200</v>
      </c>
      <c r="C109" s="165" t="s">
        <v>316</v>
      </c>
      <c r="D109" s="165" t="s">
        <v>744</v>
      </c>
      <c r="E109" s="158" t="s">
        <v>76</v>
      </c>
      <c r="F109" s="166" t="s">
        <v>1542</v>
      </c>
      <c r="G109" s="166" t="s">
        <v>1958</v>
      </c>
      <c r="H109" s="166" t="s">
        <v>1958</v>
      </c>
      <c r="I109" s="166" t="s">
        <v>1954</v>
      </c>
      <c r="J109" s="167" t="s">
        <v>1959</v>
      </c>
    </row>
    <row r="110" spans="1:10" ht="39" customHeight="1" x14ac:dyDescent="0.2">
      <c r="A110" s="157" t="s">
        <v>352</v>
      </c>
      <c r="B110" s="158" t="s">
        <v>27</v>
      </c>
      <c r="C110" s="165" t="s">
        <v>353</v>
      </c>
      <c r="D110" s="165" t="s">
        <v>722</v>
      </c>
      <c r="E110" s="158" t="s">
        <v>24</v>
      </c>
      <c r="F110" s="166" t="s">
        <v>1945</v>
      </c>
      <c r="G110" s="166" t="s">
        <v>1960</v>
      </c>
      <c r="H110" s="166" t="s">
        <v>1961</v>
      </c>
      <c r="I110" s="166" t="s">
        <v>1962</v>
      </c>
      <c r="J110" s="167" t="s">
        <v>1963</v>
      </c>
    </row>
    <row r="111" spans="1:10" ht="24" customHeight="1" x14ac:dyDescent="0.2">
      <c r="A111" s="157" t="s">
        <v>407</v>
      </c>
      <c r="B111" s="158" t="s">
        <v>56</v>
      </c>
      <c r="C111" s="165" t="s">
        <v>408</v>
      </c>
      <c r="D111" s="165" t="s">
        <v>1033</v>
      </c>
      <c r="E111" s="158" t="s">
        <v>76</v>
      </c>
      <c r="F111" s="166" t="s">
        <v>1904</v>
      </c>
      <c r="G111" s="166" t="s">
        <v>1964</v>
      </c>
      <c r="H111" s="166" t="s">
        <v>1965</v>
      </c>
      <c r="I111" s="166" t="s">
        <v>1962</v>
      </c>
      <c r="J111" s="167" t="s">
        <v>1966</v>
      </c>
    </row>
    <row r="112" spans="1:10" ht="25.9" customHeight="1" x14ac:dyDescent="0.2">
      <c r="A112" s="159" t="s">
        <v>330</v>
      </c>
      <c r="B112" s="160" t="s">
        <v>56</v>
      </c>
      <c r="C112" s="168" t="s">
        <v>331</v>
      </c>
      <c r="D112" s="168" t="s">
        <v>448</v>
      </c>
      <c r="E112" s="160" t="s">
        <v>76</v>
      </c>
      <c r="F112" s="169" t="s">
        <v>1758</v>
      </c>
      <c r="G112" s="169" t="s">
        <v>1967</v>
      </c>
      <c r="H112" s="169" t="s">
        <v>1968</v>
      </c>
      <c r="I112" s="169" t="s">
        <v>1962</v>
      </c>
      <c r="J112" s="170" t="s">
        <v>1969</v>
      </c>
    </row>
    <row r="113" spans="1:10" ht="39" customHeight="1" x14ac:dyDescent="0.2">
      <c r="A113" s="157" t="s">
        <v>220</v>
      </c>
      <c r="B113" s="158" t="s">
        <v>27</v>
      </c>
      <c r="C113" s="165" t="s">
        <v>221</v>
      </c>
      <c r="D113" s="165" t="s">
        <v>722</v>
      </c>
      <c r="E113" s="158" t="s">
        <v>24</v>
      </c>
      <c r="F113" s="166" t="s">
        <v>1542</v>
      </c>
      <c r="G113" s="166" t="s">
        <v>1970</v>
      </c>
      <c r="H113" s="166" t="s">
        <v>1970</v>
      </c>
      <c r="I113" s="166" t="s">
        <v>1962</v>
      </c>
      <c r="J113" s="167" t="s">
        <v>1971</v>
      </c>
    </row>
    <row r="114" spans="1:10" ht="25.9" customHeight="1" x14ac:dyDescent="0.2">
      <c r="A114" s="157" t="s">
        <v>193</v>
      </c>
      <c r="B114" s="158" t="s">
        <v>56</v>
      </c>
      <c r="C114" s="165" t="s">
        <v>194</v>
      </c>
      <c r="D114" s="165" t="s">
        <v>735</v>
      </c>
      <c r="E114" s="158" t="s">
        <v>76</v>
      </c>
      <c r="F114" s="166" t="s">
        <v>1532</v>
      </c>
      <c r="G114" s="166" t="s">
        <v>1972</v>
      </c>
      <c r="H114" s="166" t="s">
        <v>1973</v>
      </c>
      <c r="I114" s="166" t="s">
        <v>1974</v>
      </c>
      <c r="J114" s="167" t="s">
        <v>1975</v>
      </c>
    </row>
    <row r="115" spans="1:10" ht="25.9" customHeight="1" x14ac:dyDescent="0.2">
      <c r="A115" s="157" t="s">
        <v>190</v>
      </c>
      <c r="B115" s="158" t="s">
        <v>56</v>
      </c>
      <c r="C115" s="165" t="s">
        <v>191</v>
      </c>
      <c r="D115" s="165" t="s">
        <v>735</v>
      </c>
      <c r="E115" s="158" t="s">
        <v>76</v>
      </c>
      <c r="F115" s="166" t="s">
        <v>1532</v>
      </c>
      <c r="G115" s="166" t="s">
        <v>1976</v>
      </c>
      <c r="H115" s="166" t="s">
        <v>1977</v>
      </c>
      <c r="I115" s="166" t="s">
        <v>1974</v>
      </c>
      <c r="J115" s="167" t="s">
        <v>1978</v>
      </c>
    </row>
    <row r="116" spans="1:10" ht="24" customHeight="1" x14ac:dyDescent="0.2">
      <c r="A116" s="157" t="s">
        <v>293</v>
      </c>
      <c r="B116" s="158" t="s">
        <v>56</v>
      </c>
      <c r="C116" s="165" t="s">
        <v>294</v>
      </c>
      <c r="D116" s="165" t="s">
        <v>895</v>
      </c>
      <c r="E116" s="158" t="s">
        <v>76</v>
      </c>
      <c r="F116" s="166" t="s">
        <v>1542</v>
      </c>
      <c r="G116" s="166" t="s">
        <v>1979</v>
      </c>
      <c r="H116" s="166" t="s">
        <v>1979</v>
      </c>
      <c r="I116" s="166" t="s">
        <v>1974</v>
      </c>
      <c r="J116" s="167" t="s">
        <v>1980</v>
      </c>
    </row>
    <row r="117" spans="1:10" ht="25.9" customHeight="1" x14ac:dyDescent="0.2">
      <c r="A117" s="157" t="s">
        <v>226</v>
      </c>
      <c r="B117" s="158" t="s">
        <v>56</v>
      </c>
      <c r="C117" s="165" t="s">
        <v>227</v>
      </c>
      <c r="D117" s="165" t="s">
        <v>798</v>
      </c>
      <c r="E117" s="158" t="s">
        <v>76</v>
      </c>
      <c r="F117" s="166" t="s">
        <v>1712</v>
      </c>
      <c r="G117" s="166" t="s">
        <v>1981</v>
      </c>
      <c r="H117" s="166" t="s">
        <v>1982</v>
      </c>
      <c r="I117" s="166" t="s">
        <v>1974</v>
      </c>
      <c r="J117" s="167" t="s">
        <v>1983</v>
      </c>
    </row>
    <row r="118" spans="1:10" ht="25.9" customHeight="1" x14ac:dyDescent="0.2">
      <c r="A118" s="157" t="s">
        <v>296</v>
      </c>
      <c r="B118" s="158" t="s">
        <v>56</v>
      </c>
      <c r="C118" s="165" t="s">
        <v>297</v>
      </c>
      <c r="D118" s="165" t="s">
        <v>900</v>
      </c>
      <c r="E118" s="158" t="s">
        <v>76</v>
      </c>
      <c r="F118" s="166" t="s">
        <v>1542</v>
      </c>
      <c r="G118" s="166" t="s">
        <v>1984</v>
      </c>
      <c r="H118" s="166" t="s">
        <v>1984</v>
      </c>
      <c r="I118" s="166" t="s">
        <v>1974</v>
      </c>
      <c r="J118" s="167" t="s">
        <v>1985</v>
      </c>
    </row>
    <row r="119" spans="1:10" ht="24" customHeight="1" x14ac:dyDescent="0.2">
      <c r="A119" s="157" t="s">
        <v>244</v>
      </c>
      <c r="B119" s="158" t="s">
        <v>79</v>
      </c>
      <c r="C119" s="165" t="s">
        <v>245</v>
      </c>
      <c r="D119" s="165" t="s">
        <v>825</v>
      </c>
      <c r="E119" s="158" t="s">
        <v>24</v>
      </c>
      <c r="F119" s="166" t="s">
        <v>1542</v>
      </c>
      <c r="G119" s="166" t="s">
        <v>1986</v>
      </c>
      <c r="H119" s="166" t="s">
        <v>1986</v>
      </c>
      <c r="I119" s="166" t="s">
        <v>1974</v>
      </c>
      <c r="J119" s="167" t="s">
        <v>1987</v>
      </c>
    </row>
    <row r="120" spans="1:10" ht="24" customHeight="1" x14ac:dyDescent="0.2">
      <c r="A120" s="157" t="s">
        <v>290</v>
      </c>
      <c r="B120" s="158" t="s">
        <v>56</v>
      </c>
      <c r="C120" s="165" t="s">
        <v>291</v>
      </c>
      <c r="D120" s="165" t="s">
        <v>888</v>
      </c>
      <c r="E120" s="158" t="s">
        <v>76</v>
      </c>
      <c r="F120" s="166" t="s">
        <v>1542</v>
      </c>
      <c r="G120" s="166" t="s">
        <v>1988</v>
      </c>
      <c r="H120" s="166" t="s">
        <v>1988</v>
      </c>
      <c r="I120" s="166" t="s">
        <v>1974</v>
      </c>
      <c r="J120" s="167" t="s">
        <v>1989</v>
      </c>
    </row>
    <row r="121" spans="1:10" ht="39" customHeight="1" x14ac:dyDescent="0.2">
      <c r="A121" s="157" t="s">
        <v>355</v>
      </c>
      <c r="B121" s="158" t="s">
        <v>27</v>
      </c>
      <c r="C121" s="165" t="s">
        <v>356</v>
      </c>
      <c r="D121" s="165" t="s">
        <v>722</v>
      </c>
      <c r="E121" s="158" t="s">
        <v>24</v>
      </c>
      <c r="F121" s="166" t="s">
        <v>1542</v>
      </c>
      <c r="G121" s="166" t="s">
        <v>1990</v>
      </c>
      <c r="H121" s="166" t="s">
        <v>1990</v>
      </c>
      <c r="I121" s="166" t="s">
        <v>1974</v>
      </c>
      <c r="J121" s="167" t="s">
        <v>1989</v>
      </c>
    </row>
    <row r="122" spans="1:10" ht="25.9" customHeight="1" x14ac:dyDescent="0.2">
      <c r="A122" s="157" t="s">
        <v>223</v>
      </c>
      <c r="B122" s="158" t="s">
        <v>56</v>
      </c>
      <c r="C122" s="165" t="s">
        <v>224</v>
      </c>
      <c r="D122" s="165" t="s">
        <v>798</v>
      </c>
      <c r="E122" s="158" t="s">
        <v>76</v>
      </c>
      <c r="F122" s="166" t="s">
        <v>1542</v>
      </c>
      <c r="G122" s="166" t="s">
        <v>1991</v>
      </c>
      <c r="H122" s="166" t="s">
        <v>1991</v>
      </c>
      <c r="I122" s="166" t="s">
        <v>1992</v>
      </c>
      <c r="J122" s="167" t="s">
        <v>1993</v>
      </c>
    </row>
    <row r="123" spans="1:10" ht="25.9" customHeight="1" x14ac:dyDescent="0.2">
      <c r="A123" s="159" t="s">
        <v>333</v>
      </c>
      <c r="B123" s="160" t="s">
        <v>256</v>
      </c>
      <c r="C123" s="168" t="s">
        <v>334</v>
      </c>
      <c r="D123" s="168" t="s">
        <v>448</v>
      </c>
      <c r="E123" s="160" t="s">
        <v>24</v>
      </c>
      <c r="F123" s="169" t="s">
        <v>1542</v>
      </c>
      <c r="G123" s="169" t="s">
        <v>1879</v>
      </c>
      <c r="H123" s="169" t="s">
        <v>1879</v>
      </c>
      <c r="I123" s="169" t="s">
        <v>1992</v>
      </c>
      <c r="J123" s="170" t="s">
        <v>1993</v>
      </c>
    </row>
    <row r="124" spans="1:10" x14ac:dyDescent="0.2">
      <c r="A124" s="161"/>
      <c r="B124" s="162"/>
      <c r="C124" s="162"/>
      <c r="D124" s="162"/>
      <c r="E124" s="162"/>
      <c r="F124" s="162"/>
      <c r="G124" s="162"/>
      <c r="H124" s="162"/>
      <c r="I124" s="162"/>
      <c r="J124" s="171"/>
    </row>
    <row r="125" spans="1:10" x14ac:dyDescent="0.2">
      <c r="A125" s="270"/>
      <c r="B125" s="271"/>
      <c r="C125" s="271"/>
      <c r="D125" s="173"/>
      <c r="E125" s="172"/>
      <c r="F125" s="272" t="s">
        <v>416</v>
      </c>
      <c r="G125" s="271"/>
      <c r="H125" s="273">
        <v>299637.61</v>
      </c>
      <c r="I125" s="271"/>
      <c r="J125" s="274"/>
    </row>
    <row r="126" spans="1:10" x14ac:dyDescent="0.2">
      <c r="A126" s="270"/>
      <c r="B126" s="271"/>
      <c r="C126" s="271"/>
      <c r="D126" s="173"/>
      <c r="E126" s="172"/>
      <c r="F126" s="272" t="s">
        <v>417</v>
      </c>
      <c r="G126" s="271"/>
      <c r="H126" s="273">
        <v>74861.33</v>
      </c>
      <c r="I126" s="271"/>
      <c r="J126" s="274"/>
    </row>
    <row r="127" spans="1:10" ht="15" thickBot="1" x14ac:dyDescent="0.25">
      <c r="A127" s="275"/>
      <c r="B127" s="276"/>
      <c r="C127" s="276"/>
      <c r="D127" s="175"/>
      <c r="E127" s="174"/>
      <c r="F127" s="277" t="s">
        <v>418</v>
      </c>
      <c r="G127" s="276"/>
      <c r="H127" s="278">
        <v>374498.94</v>
      </c>
      <c r="I127" s="276"/>
      <c r="J127" s="279"/>
    </row>
    <row r="128" spans="1:10" s="163" customFormat="1" x14ac:dyDescent="0.2">
      <c r="A128" s="85"/>
      <c r="B128" s="85"/>
    </row>
    <row r="129" spans="1:2" s="163" customFormat="1" x14ac:dyDescent="0.2">
      <c r="A129" s="85"/>
      <c r="B129" s="85"/>
    </row>
    <row r="130" spans="1:2" s="163" customFormat="1" x14ac:dyDescent="0.2">
      <c r="A130" s="85"/>
      <c r="B130" s="85"/>
    </row>
    <row r="131" spans="1:2" s="163" customFormat="1" x14ac:dyDescent="0.2">
      <c r="A131" s="85"/>
      <c r="B131" s="85"/>
    </row>
    <row r="132" spans="1:2" s="163" customFormat="1" x14ac:dyDescent="0.2">
      <c r="A132" s="85"/>
      <c r="B132" s="85"/>
    </row>
    <row r="133" spans="1:2" s="163" customFormat="1" x14ac:dyDescent="0.2">
      <c r="A133" s="85"/>
      <c r="B133" s="85"/>
    </row>
    <row r="134" spans="1:2" s="163" customFormat="1" x14ac:dyDescent="0.2">
      <c r="A134" s="85"/>
      <c r="B134" s="85"/>
    </row>
    <row r="135" spans="1:2" s="163" customFormat="1" x14ac:dyDescent="0.2">
      <c r="A135" s="85"/>
      <c r="B135" s="85"/>
    </row>
    <row r="136" spans="1:2" s="163" customFormat="1" x14ac:dyDescent="0.2">
      <c r="A136" s="85"/>
      <c r="B136" s="85"/>
    </row>
    <row r="137" spans="1:2" s="163" customFormat="1" x14ac:dyDescent="0.2">
      <c r="A137" s="85"/>
      <c r="B137" s="85"/>
    </row>
    <row r="138" spans="1:2" s="163" customFormat="1" x14ac:dyDescent="0.2">
      <c r="A138" s="85"/>
      <c r="B138" s="85"/>
    </row>
    <row r="139" spans="1:2" s="163" customFormat="1" x14ac:dyDescent="0.2">
      <c r="A139" s="85"/>
      <c r="B139" s="85"/>
    </row>
    <row r="140" spans="1:2" s="163" customFormat="1" x14ac:dyDescent="0.2">
      <c r="A140" s="85"/>
      <c r="B140" s="85"/>
    </row>
    <row r="141" spans="1:2" s="163" customFormat="1" x14ac:dyDescent="0.2">
      <c r="A141" s="85"/>
      <c r="B141" s="85"/>
    </row>
    <row r="142" spans="1:2" s="163" customFormat="1" x14ac:dyDescent="0.2">
      <c r="A142" s="85"/>
      <c r="B142" s="85"/>
    </row>
    <row r="143" spans="1:2" s="163" customFormat="1" x14ac:dyDescent="0.2">
      <c r="A143" s="85"/>
      <c r="B143" s="85"/>
    </row>
    <row r="144" spans="1:2" s="163" customFormat="1" x14ac:dyDescent="0.2">
      <c r="A144" s="85"/>
      <c r="B144" s="85"/>
    </row>
    <row r="145" spans="1:2" s="163" customFormat="1" x14ac:dyDescent="0.2">
      <c r="A145" s="85"/>
      <c r="B145" s="85"/>
    </row>
    <row r="146" spans="1:2" s="163" customFormat="1" x14ac:dyDescent="0.2">
      <c r="A146" s="85"/>
      <c r="B146" s="85"/>
    </row>
    <row r="147" spans="1:2" s="163" customFormat="1" x14ac:dyDescent="0.2">
      <c r="A147" s="85"/>
      <c r="B147" s="85"/>
    </row>
    <row r="148" spans="1:2" s="163" customFormat="1" x14ac:dyDescent="0.2">
      <c r="A148" s="85"/>
      <c r="B148" s="85"/>
    </row>
    <row r="149" spans="1:2" s="163" customFormat="1" x14ac:dyDescent="0.2">
      <c r="A149" s="85"/>
      <c r="B149" s="85"/>
    </row>
    <row r="150" spans="1:2" s="163" customFormat="1" x14ac:dyDescent="0.2">
      <c r="A150" s="85"/>
      <c r="B150" s="85"/>
    </row>
    <row r="151" spans="1:2" s="163" customFormat="1" x14ac:dyDescent="0.2">
      <c r="A151" s="85"/>
      <c r="B151" s="85"/>
    </row>
    <row r="152" spans="1:2" s="163" customFormat="1" x14ac:dyDescent="0.2">
      <c r="A152" s="85"/>
      <c r="B152" s="85"/>
    </row>
    <row r="153" spans="1:2" s="163" customFormat="1" x14ac:dyDescent="0.2">
      <c r="A153" s="85"/>
      <c r="B153" s="85"/>
    </row>
    <row r="154" spans="1:2" s="163" customFormat="1" x14ac:dyDescent="0.2">
      <c r="A154" s="85"/>
      <c r="B154" s="85"/>
    </row>
    <row r="155" spans="1:2" s="163" customFormat="1" x14ac:dyDescent="0.2">
      <c r="A155" s="85"/>
      <c r="B155" s="85"/>
    </row>
    <row r="156" spans="1:2" s="163" customFormat="1" x14ac:dyDescent="0.2">
      <c r="A156" s="85"/>
      <c r="B156" s="85"/>
    </row>
    <row r="157" spans="1:2" s="163" customFormat="1" x14ac:dyDescent="0.2">
      <c r="A157" s="85"/>
      <c r="B157" s="85"/>
    </row>
    <row r="158" spans="1:2" s="163" customFormat="1" x14ac:dyDescent="0.2">
      <c r="A158" s="85"/>
      <c r="B158" s="85"/>
    </row>
    <row r="159" spans="1:2" s="163" customFormat="1" x14ac:dyDescent="0.2">
      <c r="A159" s="85"/>
      <c r="B159" s="85"/>
    </row>
    <row r="160" spans="1:2" s="163" customFormat="1" x14ac:dyDescent="0.2">
      <c r="A160" s="85"/>
      <c r="B160" s="85"/>
    </row>
    <row r="161" spans="1:2" s="163" customFormat="1" x14ac:dyDescent="0.2">
      <c r="A161" s="85"/>
      <c r="B161" s="85"/>
    </row>
    <row r="162" spans="1:2" s="163" customFormat="1" x14ac:dyDescent="0.2">
      <c r="A162" s="85"/>
      <c r="B162" s="85"/>
    </row>
    <row r="163" spans="1:2" s="163" customFormat="1" x14ac:dyDescent="0.2">
      <c r="A163" s="85"/>
      <c r="B163" s="85"/>
    </row>
    <row r="164" spans="1:2" s="163" customFormat="1" x14ac:dyDescent="0.2">
      <c r="A164" s="85"/>
      <c r="B164" s="85"/>
    </row>
    <row r="165" spans="1:2" s="163" customFormat="1" x14ac:dyDescent="0.2">
      <c r="A165" s="85"/>
      <c r="B165" s="85"/>
    </row>
    <row r="166" spans="1:2" s="163" customFormat="1" x14ac:dyDescent="0.2">
      <c r="A166" s="85"/>
      <c r="B166" s="85"/>
    </row>
    <row r="167" spans="1:2" s="163" customFormat="1" x14ac:dyDescent="0.2">
      <c r="A167" s="85"/>
      <c r="B167" s="85"/>
    </row>
    <row r="168" spans="1:2" s="163" customFormat="1" x14ac:dyDescent="0.2">
      <c r="A168" s="85"/>
      <c r="B168" s="85"/>
    </row>
    <row r="169" spans="1:2" s="163" customFormat="1" x14ac:dyDescent="0.2">
      <c r="A169" s="85"/>
      <c r="B169" s="85"/>
    </row>
    <row r="170" spans="1:2" s="163" customFormat="1" x14ac:dyDescent="0.2">
      <c r="A170" s="85"/>
      <c r="B170" s="85"/>
    </row>
    <row r="171" spans="1:2" s="163" customFormat="1" x14ac:dyDescent="0.2">
      <c r="A171" s="85"/>
      <c r="B171" s="85"/>
    </row>
    <row r="172" spans="1:2" s="163" customFormat="1" x14ac:dyDescent="0.2">
      <c r="A172" s="85"/>
      <c r="B172" s="85"/>
    </row>
    <row r="173" spans="1:2" s="163" customFormat="1" x14ac:dyDescent="0.2">
      <c r="A173" s="85"/>
      <c r="B173" s="85"/>
    </row>
    <row r="174" spans="1:2" s="163" customFormat="1" x14ac:dyDescent="0.2">
      <c r="A174" s="85"/>
      <c r="B174" s="85"/>
    </row>
    <row r="175" spans="1:2" s="163" customFormat="1" x14ac:dyDescent="0.2">
      <c r="A175" s="85"/>
      <c r="B175" s="85"/>
    </row>
    <row r="176" spans="1:2" s="163" customFormat="1" x14ac:dyDescent="0.2">
      <c r="A176" s="85"/>
      <c r="B176" s="85"/>
    </row>
    <row r="177" spans="1:2" s="163" customFormat="1" x14ac:dyDescent="0.2">
      <c r="A177" s="85"/>
      <c r="B177" s="85"/>
    </row>
    <row r="178" spans="1:2" s="163" customFormat="1" x14ac:dyDescent="0.2">
      <c r="A178" s="85"/>
      <c r="B178" s="85"/>
    </row>
    <row r="179" spans="1:2" s="163" customFormat="1" x14ac:dyDescent="0.2">
      <c r="A179" s="85"/>
      <c r="B179" s="85"/>
    </row>
    <row r="180" spans="1:2" s="163" customFormat="1" x14ac:dyDescent="0.2">
      <c r="A180" s="85"/>
      <c r="B180" s="85"/>
    </row>
    <row r="181" spans="1:2" s="163" customFormat="1" x14ac:dyDescent="0.2">
      <c r="A181" s="85"/>
      <c r="B181" s="85"/>
    </row>
    <row r="182" spans="1:2" s="163" customFormat="1" x14ac:dyDescent="0.2">
      <c r="A182" s="85"/>
      <c r="B182" s="85"/>
    </row>
    <row r="183" spans="1:2" s="163" customFormat="1" x14ac:dyDescent="0.2">
      <c r="A183" s="85"/>
      <c r="B183" s="85"/>
    </row>
    <row r="184" spans="1:2" s="163" customFormat="1" x14ac:dyDescent="0.2">
      <c r="A184" s="85"/>
      <c r="B184" s="85"/>
    </row>
    <row r="185" spans="1:2" s="163" customFormat="1" x14ac:dyDescent="0.2">
      <c r="A185" s="85"/>
      <c r="B185" s="85"/>
    </row>
    <row r="186" spans="1:2" s="163" customFormat="1" x14ac:dyDescent="0.2">
      <c r="A186" s="85"/>
      <c r="B186" s="85"/>
    </row>
    <row r="187" spans="1:2" s="163" customFormat="1" x14ac:dyDescent="0.2">
      <c r="A187" s="85"/>
      <c r="B187" s="85"/>
    </row>
    <row r="188" spans="1:2" s="163" customFormat="1" x14ac:dyDescent="0.2">
      <c r="A188" s="85"/>
      <c r="B188" s="85"/>
    </row>
    <row r="189" spans="1:2" s="163" customFormat="1" x14ac:dyDescent="0.2">
      <c r="A189" s="85"/>
      <c r="B189" s="85"/>
    </row>
    <row r="190" spans="1:2" s="163" customFormat="1" x14ac:dyDescent="0.2">
      <c r="A190" s="85"/>
      <c r="B190" s="85"/>
    </row>
    <row r="191" spans="1:2" s="163" customFormat="1" x14ac:dyDescent="0.2">
      <c r="A191" s="85"/>
      <c r="B191" s="85"/>
    </row>
    <row r="192" spans="1:2" s="163" customFormat="1" x14ac:dyDescent="0.2">
      <c r="A192" s="85"/>
      <c r="B192" s="85"/>
    </row>
    <row r="193" spans="1:2" s="163" customFormat="1" x14ac:dyDescent="0.2">
      <c r="A193" s="85"/>
      <c r="B193" s="85"/>
    </row>
    <row r="194" spans="1:2" s="163" customFormat="1" x14ac:dyDescent="0.2">
      <c r="A194" s="85"/>
      <c r="B194" s="85"/>
    </row>
    <row r="195" spans="1:2" s="163" customFormat="1" x14ac:dyDescent="0.2">
      <c r="A195" s="85"/>
      <c r="B195" s="85"/>
    </row>
    <row r="196" spans="1:2" s="163" customFormat="1" x14ac:dyDescent="0.2">
      <c r="A196" s="85"/>
      <c r="B196" s="85"/>
    </row>
    <row r="197" spans="1:2" s="163" customFormat="1" x14ac:dyDescent="0.2">
      <c r="A197" s="85"/>
      <c r="B197" s="85"/>
    </row>
    <row r="198" spans="1:2" s="163" customFormat="1" x14ac:dyDescent="0.2">
      <c r="A198" s="85"/>
      <c r="B198" s="85"/>
    </row>
    <row r="199" spans="1:2" s="163" customFormat="1" x14ac:dyDescent="0.2">
      <c r="A199" s="85"/>
      <c r="B199" s="85"/>
    </row>
    <row r="200" spans="1:2" s="163" customFormat="1" x14ac:dyDescent="0.2">
      <c r="A200" s="85"/>
      <c r="B200" s="85"/>
    </row>
    <row r="201" spans="1:2" s="163" customFormat="1" x14ac:dyDescent="0.2">
      <c r="A201" s="85"/>
      <c r="B201" s="85"/>
    </row>
    <row r="202" spans="1:2" s="163" customFormat="1" x14ac:dyDescent="0.2">
      <c r="A202" s="85"/>
      <c r="B202" s="85"/>
    </row>
    <row r="203" spans="1:2" s="163" customFormat="1" x14ac:dyDescent="0.2">
      <c r="A203" s="85"/>
      <c r="B203" s="85"/>
    </row>
    <row r="204" spans="1:2" s="163" customFormat="1" x14ac:dyDescent="0.2">
      <c r="A204" s="85"/>
      <c r="B204" s="85"/>
    </row>
    <row r="205" spans="1:2" s="163" customFormat="1" x14ac:dyDescent="0.2">
      <c r="A205" s="85"/>
      <c r="B205" s="85"/>
    </row>
    <row r="206" spans="1:2" s="163" customFormat="1" x14ac:dyDescent="0.2">
      <c r="A206" s="85"/>
      <c r="B206" s="85"/>
    </row>
    <row r="207" spans="1:2" s="163" customFormat="1" x14ac:dyDescent="0.2">
      <c r="A207" s="85"/>
      <c r="B207" s="85"/>
    </row>
    <row r="208" spans="1:2" s="163" customFormat="1" x14ac:dyDescent="0.2">
      <c r="A208" s="85"/>
      <c r="B208" s="85"/>
    </row>
    <row r="209" spans="1:2" s="163" customFormat="1" x14ac:dyDescent="0.2">
      <c r="A209" s="85"/>
      <c r="B209" s="85"/>
    </row>
    <row r="210" spans="1:2" s="163" customFormat="1" x14ac:dyDescent="0.2">
      <c r="A210" s="85"/>
      <c r="B210" s="85"/>
    </row>
    <row r="211" spans="1:2" s="163" customFormat="1" x14ac:dyDescent="0.2">
      <c r="A211" s="85"/>
      <c r="B211" s="85"/>
    </row>
    <row r="212" spans="1:2" s="163" customFormat="1" x14ac:dyDescent="0.2">
      <c r="A212" s="85"/>
      <c r="B212" s="85"/>
    </row>
    <row r="213" spans="1:2" s="163" customFormat="1" x14ac:dyDescent="0.2">
      <c r="A213" s="85"/>
      <c r="B213" s="85"/>
    </row>
    <row r="214" spans="1:2" s="163" customFormat="1" x14ac:dyDescent="0.2">
      <c r="A214" s="85"/>
      <c r="B214" s="85"/>
    </row>
    <row r="215" spans="1:2" s="163" customFormat="1" x14ac:dyDescent="0.2">
      <c r="A215" s="85"/>
      <c r="B215" s="85"/>
    </row>
    <row r="216" spans="1:2" s="163" customFormat="1" x14ac:dyDescent="0.2">
      <c r="A216" s="85"/>
      <c r="B216" s="85"/>
    </row>
    <row r="217" spans="1:2" s="163" customFormat="1" x14ac:dyDescent="0.2">
      <c r="A217" s="85"/>
      <c r="B217" s="85"/>
    </row>
    <row r="218" spans="1:2" s="163" customFormat="1" x14ac:dyDescent="0.2">
      <c r="A218" s="85"/>
      <c r="B218" s="85"/>
    </row>
    <row r="219" spans="1:2" s="163" customFormat="1" x14ac:dyDescent="0.2">
      <c r="A219" s="85"/>
      <c r="B219" s="85"/>
    </row>
    <row r="220" spans="1:2" s="163" customFormat="1" x14ac:dyDescent="0.2">
      <c r="A220" s="85"/>
      <c r="B220" s="85"/>
    </row>
    <row r="221" spans="1:2" s="163" customFormat="1" x14ac:dyDescent="0.2">
      <c r="A221" s="85"/>
      <c r="B221" s="85"/>
    </row>
    <row r="222" spans="1:2" s="163" customFormat="1" x14ac:dyDescent="0.2">
      <c r="A222" s="85"/>
      <c r="B222" s="85"/>
    </row>
    <row r="223" spans="1:2" s="163" customFormat="1" x14ac:dyDescent="0.2">
      <c r="A223" s="85"/>
      <c r="B223" s="85"/>
    </row>
    <row r="224" spans="1:2" s="163" customFormat="1" x14ac:dyDescent="0.2">
      <c r="A224" s="85"/>
      <c r="B224" s="85"/>
    </row>
    <row r="225" spans="1:2" s="163" customFormat="1" x14ac:dyDescent="0.2">
      <c r="A225" s="85"/>
      <c r="B225" s="85"/>
    </row>
    <row r="226" spans="1:2" s="163" customFormat="1" x14ac:dyDescent="0.2">
      <c r="A226" s="85"/>
      <c r="B226" s="85"/>
    </row>
    <row r="227" spans="1:2" s="163" customFormat="1" x14ac:dyDescent="0.2">
      <c r="A227" s="85"/>
      <c r="B227" s="85"/>
    </row>
    <row r="228" spans="1:2" s="163" customFormat="1" x14ac:dyDescent="0.2">
      <c r="A228" s="85"/>
      <c r="B228" s="85"/>
    </row>
    <row r="229" spans="1:2" s="163" customFormat="1" x14ac:dyDescent="0.2">
      <c r="A229" s="85"/>
      <c r="B229" s="85"/>
    </row>
    <row r="230" spans="1:2" s="163" customFormat="1" x14ac:dyDescent="0.2">
      <c r="A230" s="85"/>
      <c r="B230" s="85"/>
    </row>
    <row r="231" spans="1:2" s="163" customFormat="1" x14ac:dyDescent="0.2">
      <c r="A231" s="85"/>
      <c r="B231" s="85"/>
    </row>
    <row r="232" spans="1:2" s="163" customFormat="1" x14ac:dyDescent="0.2">
      <c r="A232" s="85"/>
      <c r="B232" s="85"/>
    </row>
    <row r="233" spans="1:2" s="163" customFormat="1" x14ac:dyDescent="0.2">
      <c r="A233" s="85"/>
      <c r="B233" s="85"/>
    </row>
    <row r="234" spans="1:2" s="163" customFormat="1" x14ac:dyDescent="0.2">
      <c r="A234" s="85"/>
      <c r="B234" s="85"/>
    </row>
    <row r="235" spans="1:2" s="163" customFormat="1" x14ac:dyDescent="0.2">
      <c r="A235" s="85"/>
      <c r="B235" s="85"/>
    </row>
    <row r="236" spans="1:2" s="163" customFormat="1" x14ac:dyDescent="0.2">
      <c r="A236" s="85"/>
      <c r="B236" s="85"/>
    </row>
    <row r="237" spans="1:2" s="163" customFormat="1" x14ac:dyDescent="0.2">
      <c r="A237" s="85"/>
      <c r="B237" s="85"/>
    </row>
    <row r="238" spans="1:2" s="163" customFormat="1" x14ac:dyDescent="0.2">
      <c r="A238" s="85"/>
      <c r="B238" s="85"/>
    </row>
    <row r="239" spans="1:2" s="163" customFormat="1" x14ac:dyDescent="0.2">
      <c r="A239" s="85"/>
      <c r="B239" s="85"/>
    </row>
    <row r="240" spans="1:2" s="163" customFormat="1" x14ac:dyDescent="0.2">
      <c r="A240" s="85"/>
      <c r="B240" s="85"/>
    </row>
    <row r="241" spans="1:2" s="163" customFormat="1" x14ac:dyDescent="0.2">
      <c r="A241" s="85"/>
      <c r="B241" s="85"/>
    </row>
    <row r="242" spans="1:2" s="163" customFormat="1" x14ac:dyDescent="0.2">
      <c r="A242" s="85"/>
      <c r="B242" s="85"/>
    </row>
    <row r="243" spans="1:2" s="163" customFormat="1" x14ac:dyDescent="0.2">
      <c r="A243" s="85"/>
      <c r="B243" s="85"/>
    </row>
    <row r="244" spans="1:2" s="163" customFormat="1" x14ac:dyDescent="0.2">
      <c r="A244" s="85"/>
      <c r="B244" s="85"/>
    </row>
    <row r="245" spans="1:2" s="163" customFormat="1" x14ac:dyDescent="0.2">
      <c r="A245" s="85"/>
      <c r="B245" s="85"/>
    </row>
    <row r="246" spans="1:2" s="163" customFormat="1" x14ac:dyDescent="0.2">
      <c r="A246" s="85"/>
      <c r="B246" s="85"/>
    </row>
    <row r="247" spans="1:2" s="163" customFormat="1" x14ac:dyDescent="0.2">
      <c r="A247" s="85"/>
      <c r="B247" s="85"/>
    </row>
    <row r="248" spans="1:2" s="163" customFormat="1" x14ac:dyDescent="0.2">
      <c r="A248" s="85"/>
      <c r="B248" s="85"/>
    </row>
    <row r="249" spans="1:2" s="163" customFormat="1" x14ac:dyDescent="0.2">
      <c r="A249" s="85"/>
      <c r="B249" s="85"/>
    </row>
    <row r="250" spans="1:2" s="163" customFormat="1" x14ac:dyDescent="0.2">
      <c r="A250" s="85"/>
      <c r="B250" s="85"/>
    </row>
    <row r="251" spans="1:2" s="163" customFormat="1" x14ac:dyDescent="0.2">
      <c r="A251" s="85"/>
      <c r="B251" s="85"/>
    </row>
    <row r="252" spans="1:2" s="163" customFormat="1" x14ac:dyDescent="0.2">
      <c r="A252" s="85"/>
      <c r="B252" s="85"/>
    </row>
    <row r="253" spans="1:2" s="163" customFormat="1" x14ac:dyDescent="0.2">
      <c r="A253" s="85"/>
      <c r="B253" s="85"/>
    </row>
    <row r="254" spans="1:2" s="163" customFormat="1" x14ac:dyDescent="0.2">
      <c r="A254" s="85"/>
      <c r="B254" s="85"/>
    </row>
    <row r="255" spans="1:2" s="163" customFormat="1" x14ac:dyDescent="0.2">
      <c r="A255" s="85"/>
      <c r="B255" s="85"/>
    </row>
    <row r="256" spans="1:2" s="163" customFormat="1" x14ac:dyDescent="0.2">
      <c r="A256" s="85"/>
      <c r="B256" s="85"/>
    </row>
    <row r="257" spans="1:2" s="163" customFormat="1" x14ac:dyDescent="0.2">
      <c r="A257" s="85"/>
      <c r="B257" s="85"/>
    </row>
    <row r="258" spans="1:2" s="163" customFormat="1" x14ac:dyDescent="0.2">
      <c r="A258" s="85"/>
      <c r="B258" s="85"/>
    </row>
    <row r="259" spans="1:2" s="163" customFormat="1" x14ac:dyDescent="0.2">
      <c r="A259" s="85"/>
      <c r="B259" s="85"/>
    </row>
    <row r="260" spans="1:2" s="163" customFormat="1" x14ac:dyDescent="0.2">
      <c r="A260" s="85"/>
      <c r="B260" s="85"/>
    </row>
    <row r="261" spans="1:2" s="163" customFormat="1" x14ac:dyDescent="0.2">
      <c r="A261" s="85"/>
      <c r="B261" s="85"/>
    </row>
    <row r="262" spans="1:2" s="163" customFormat="1" x14ac:dyDescent="0.2">
      <c r="A262" s="85"/>
      <c r="B262" s="85"/>
    </row>
    <row r="263" spans="1:2" s="163" customFormat="1" x14ac:dyDescent="0.2">
      <c r="A263" s="85"/>
      <c r="B263" s="85"/>
    </row>
    <row r="264" spans="1:2" s="163" customFormat="1" x14ac:dyDescent="0.2">
      <c r="A264" s="85"/>
      <c r="B264" s="85"/>
    </row>
    <row r="265" spans="1:2" s="163" customFormat="1" x14ac:dyDescent="0.2">
      <c r="A265" s="85"/>
      <c r="B265" s="85"/>
    </row>
    <row r="266" spans="1:2" s="163" customFormat="1" x14ac:dyDescent="0.2">
      <c r="A266" s="85"/>
      <c r="B266" s="85"/>
    </row>
    <row r="267" spans="1:2" s="163" customFormat="1" x14ac:dyDescent="0.2">
      <c r="A267" s="85"/>
      <c r="B267" s="85"/>
    </row>
    <row r="268" spans="1:2" s="163" customFormat="1" x14ac:dyDescent="0.2">
      <c r="A268" s="85"/>
      <c r="B268" s="85"/>
    </row>
    <row r="269" spans="1:2" s="163" customFormat="1" x14ac:dyDescent="0.2">
      <c r="A269" s="85"/>
      <c r="B269" s="85"/>
    </row>
    <row r="270" spans="1:2" s="163" customFormat="1" x14ac:dyDescent="0.2">
      <c r="A270" s="85"/>
      <c r="B270" s="85"/>
    </row>
    <row r="271" spans="1:2" s="163" customFormat="1" x14ac:dyDescent="0.2">
      <c r="A271" s="85"/>
      <c r="B271" s="85"/>
    </row>
    <row r="272" spans="1:2" s="163" customFormat="1" x14ac:dyDescent="0.2">
      <c r="A272" s="85"/>
      <c r="B272" s="85"/>
    </row>
    <row r="273" spans="1:2" s="163" customFormat="1" x14ac:dyDescent="0.2">
      <c r="A273" s="85"/>
      <c r="B273" s="85"/>
    </row>
    <row r="274" spans="1:2" s="163" customFormat="1" x14ac:dyDescent="0.2">
      <c r="A274" s="85"/>
      <c r="B274" s="85"/>
    </row>
    <row r="275" spans="1:2" s="163" customFormat="1" x14ac:dyDescent="0.2">
      <c r="A275" s="85"/>
      <c r="B275" s="85"/>
    </row>
    <row r="276" spans="1:2" s="163" customFormat="1" x14ac:dyDescent="0.2">
      <c r="A276" s="85"/>
      <c r="B276" s="85"/>
    </row>
    <row r="277" spans="1:2" s="163" customFormat="1" x14ac:dyDescent="0.2">
      <c r="A277" s="85"/>
      <c r="B277" s="85"/>
    </row>
    <row r="278" spans="1:2" s="163" customFormat="1" x14ac:dyDescent="0.2">
      <c r="A278" s="85"/>
      <c r="B278" s="85"/>
    </row>
    <row r="279" spans="1:2" s="163" customFormat="1" x14ac:dyDescent="0.2">
      <c r="A279" s="85"/>
      <c r="B279" s="85"/>
    </row>
    <row r="280" spans="1:2" s="163" customFormat="1" x14ac:dyDescent="0.2">
      <c r="A280" s="85"/>
      <c r="B280" s="85"/>
    </row>
    <row r="281" spans="1:2" s="163" customFormat="1" x14ac:dyDescent="0.2">
      <c r="A281" s="85"/>
      <c r="B281" s="85"/>
    </row>
    <row r="282" spans="1:2" s="163" customFormat="1" x14ac:dyDescent="0.2">
      <c r="A282" s="85"/>
      <c r="B282" s="85"/>
    </row>
    <row r="283" spans="1:2" s="163" customFormat="1" x14ac:dyDescent="0.2">
      <c r="A283" s="85"/>
      <c r="B283" s="85"/>
    </row>
  </sheetData>
  <mergeCells count="17">
    <mergeCell ref="A125:C125"/>
    <mergeCell ref="F125:G125"/>
    <mergeCell ref="H125:J125"/>
    <mergeCell ref="E1:G1"/>
    <mergeCell ref="H1:J1"/>
    <mergeCell ref="E2:G2"/>
    <mergeCell ref="H2:J2"/>
    <mergeCell ref="A3:J3"/>
    <mergeCell ref="A2:B2"/>
    <mergeCell ref="C2:D2"/>
    <mergeCell ref="C1:D1"/>
    <mergeCell ref="A126:C126"/>
    <mergeCell ref="F126:G126"/>
    <mergeCell ref="H126:J126"/>
    <mergeCell ref="A127:C127"/>
    <mergeCell ref="F127:G127"/>
    <mergeCell ref="H127:J127"/>
  </mergeCells>
  <pageMargins left="0.5" right="0.5" top="1" bottom="1" header="0.5" footer="0.5"/>
  <pageSetup paperSize="9" fitToHeight="0" orientation="landscape"/>
  <headerFooter>
    <oddHeader>&amp;L &amp;CMinha Empresa
CNPJ: 03.770.020/0001-30 &amp;R</oddHeader>
    <oddFooter>&amp;L &amp;C  -  -  / MA
(98)988961700 / cirolopes@fiema.org.br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9872E-23BD-4916-8CE6-1CBFE99A7960}">
  <sheetPr>
    <pageSetUpPr fitToPage="1"/>
  </sheetPr>
  <dimension ref="A1:N2775"/>
  <sheetViews>
    <sheetView tabSelected="1" showOutlineSymbols="0" showWhiteSpace="0" topLeftCell="A19" workbookViewId="0">
      <selection activeCell="D8" sqref="D8"/>
    </sheetView>
  </sheetViews>
  <sheetFormatPr defaultRowHeight="14.25" x14ac:dyDescent="0.2"/>
  <cols>
    <col min="1" max="1" width="10" bestFit="1" customWidth="1"/>
    <col min="2" max="2" width="12" bestFit="1" customWidth="1"/>
    <col min="3" max="3" width="10" bestFit="1" customWidth="1"/>
    <col min="4" max="4" width="60" bestFit="1" customWidth="1"/>
    <col min="5" max="5" width="15" bestFit="1" customWidth="1"/>
    <col min="6" max="9" width="12" bestFit="1" customWidth="1"/>
    <col min="10" max="10" width="14" bestFit="1" customWidth="1"/>
    <col min="11" max="11" width="14" style="8" bestFit="1" customWidth="1"/>
    <col min="12" max="14" width="60" style="8" customWidth="1"/>
  </cols>
  <sheetData>
    <row r="1" spans="1:10" ht="15" x14ac:dyDescent="0.2">
      <c r="A1" s="28"/>
      <c r="B1" s="29"/>
      <c r="C1" s="253" t="s">
        <v>420</v>
      </c>
      <c r="D1" s="253"/>
      <c r="E1" s="253" t="s">
        <v>1</v>
      </c>
      <c r="F1" s="253"/>
      <c r="G1" s="253" t="s">
        <v>2</v>
      </c>
      <c r="H1" s="253"/>
      <c r="I1" s="253" t="s">
        <v>3</v>
      </c>
      <c r="J1" s="254"/>
    </row>
    <row r="2" spans="1:10" ht="79.900000000000006" customHeight="1" x14ac:dyDescent="0.2">
      <c r="A2" s="30"/>
      <c r="B2" s="31"/>
      <c r="C2" s="239" t="s">
        <v>419</v>
      </c>
      <c r="D2" s="239"/>
      <c r="E2" s="239" t="s">
        <v>4</v>
      </c>
      <c r="F2" s="239"/>
      <c r="G2" s="239" t="s">
        <v>5</v>
      </c>
      <c r="H2" s="239"/>
      <c r="I2" s="239" t="s">
        <v>6</v>
      </c>
      <c r="J2" s="255"/>
    </row>
    <row r="3" spans="1:10" ht="15" x14ac:dyDescent="0.25">
      <c r="A3" s="250" t="s">
        <v>420</v>
      </c>
      <c r="B3" s="251"/>
      <c r="C3" s="251"/>
      <c r="D3" s="251"/>
      <c r="E3" s="251"/>
      <c r="F3" s="251"/>
      <c r="G3" s="251"/>
      <c r="H3" s="251"/>
      <c r="I3" s="251"/>
      <c r="J3" s="252"/>
    </row>
    <row r="4" spans="1:10" ht="15" x14ac:dyDescent="0.25">
      <c r="A4" s="250" t="s">
        <v>421</v>
      </c>
      <c r="B4" s="251"/>
      <c r="C4" s="251"/>
      <c r="D4" s="251"/>
      <c r="E4" s="251"/>
      <c r="F4" s="251"/>
      <c r="G4" s="251"/>
      <c r="H4" s="251"/>
      <c r="I4" s="251"/>
      <c r="J4" s="252"/>
    </row>
    <row r="5" spans="1:10" ht="18" customHeight="1" x14ac:dyDescent="0.2">
      <c r="A5" s="32" t="s">
        <v>20</v>
      </c>
      <c r="B5" s="10" t="s">
        <v>9</v>
      </c>
      <c r="C5" s="9" t="s">
        <v>10</v>
      </c>
      <c r="D5" s="9" t="s">
        <v>11</v>
      </c>
      <c r="E5" s="242" t="s">
        <v>422</v>
      </c>
      <c r="F5" s="242"/>
      <c r="G5" s="11" t="s">
        <v>12</v>
      </c>
      <c r="H5" s="10" t="s">
        <v>13</v>
      </c>
      <c r="I5" s="10" t="s">
        <v>14</v>
      </c>
      <c r="J5" s="33" t="s">
        <v>16</v>
      </c>
    </row>
    <row r="6" spans="1:10" ht="25.9" customHeight="1" x14ac:dyDescent="0.2">
      <c r="A6" s="34" t="s">
        <v>423</v>
      </c>
      <c r="B6" s="13" t="s">
        <v>21</v>
      </c>
      <c r="C6" s="12" t="s">
        <v>22</v>
      </c>
      <c r="D6" s="12" t="s">
        <v>23</v>
      </c>
      <c r="E6" s="243" t="s">
        <v>424</v>
      </c>
      <c r="F6" s="243"/>
      <c r="G6" s="14" t="s">
        <v>24</v>
      </c>
      <c r="H6" s="15">
        <v>1</v>
      </c>
      <c r="I6" s="16">
        <v>250</v>
      </c>
      <c r="J6" s="35">
        <v>250</v>
      </c>
    </row>
    <row r="7" spans="1:10" ht="24" customHeight="1" x14ac:dyDescent="0.2">
      <c r="A7" s="36" t="s">
        <v>425</v>
      </c>
      <c r="B7" s="18" t="s">
        <v>426</v>
      </c>
      <c r="C7" s="17" t="s">
        <v>22</v>
      </c>
      <c r="D7" s="17" t="s">
        <v>427</v>
      </c>
      <c r="E7" s="235" t="s">
        <v>428</v>
      </c>
      <c r="F7" s="235"/>
      <c r="G7" s="19" t="s">
        <v>429</v>
      </c>
      <c r="H7" s="20">
        <v>1</v>
      </c>
      <c r="I7" s="21">
        <v>250</v>
      </c>
      <c r="J7" s="37">
        <v>250</v>
      </c>
    </row>
    <row r="8" spans="1:10" ht="25.5" x14ac:dyDescent="0.2">
      <c r="A8" s="38"/>
      <c r="B8" s="39"/>
      <c r="C8" s="39"/>
      <c r="D8" s="39"/>
      <c r="E8" s="39" t="s">
        <v>430</v>
      </c>
      <c r="F8" s="40">
        <v>0</v>
      </c>
      <c r="G8" s="39" t="s">
        <v>431</v>
      </c>
      <c r="H8" s="40">
        <v>0</v>
      </c>
      <c r="I8" s="39" t="s">
        <v>432</v>
      </c>
      <c r="J8" s="41">
        <v>0</v>
      </c>
    </row>
    <row r="9" spans="1:10" ht="15" thickBot="1" x14ac:dyDescent="0.25">
      <c r="A9" s="38"/>
      <c r="B9" s="39"/>
      <c r="C9" s="39"/>
      <c r="D9" s="39"/>
      <c r="E9" s="39" t="s">
        <v>433</v>
      </c>
      <c r="F9" s="40">
        <v>62.5</v>
      </c>
      <c r="G9" s="39"/>
      <c r="H9" s="236" t="s">
        <v>434</v>
      </c>
      <c r="I9" s="236"/>
      <c r="J9" s="41">
        <v>312.5</v>
      </c>
    </row>
    <row r="10" spans="1:10" ht="1.1499999999999999" customHeight="1" thickTop="1" x14ac:dyDescent="0.2">
      <c r="A10" s="42"/>
      <c r="B10" s="22"/>
      <c r="C10" s="22"/>
      <c r="D10" s="22"/>
      <c r="E10" s="22"/>
      <c r="F10" s="22"/>
      <c r="G10" s="22"/>
      <c r="H10" s="22"/>
      <c r="I10" s="22"/>
      <c r="J10" s="43"/>
    </row>
    <row r="11" spans="1:10" ht="18" customHeight="1" x14ac:dyDescent="0.2">
      <c r="A11" s="32" t="s">
        <v>25</v>
      </c>
      <c r="B11" s="10" t="s">
        <v>9</v>
      </c>
      <c r="C11" s="9" t="s">
        <v>10</v>
      </c>
      <c r="D11" s="9" t="s">
        <v>11</v>
      </c>
      <c r="E11" s="242" t="s">
        <v>422</v>
      </c>
      <c r="F11" s="242"/>
      <c r="G11" s="11" t="s">
        <v>12</v>
      </c>
      <c r="H11" s="10" t="s">
        <v>13</v>
      </c>
      <c r="I11" s="10" t="s">
        <v>14</v>
      </c>
      <c r="J11" s="33" t="s">
        <v>16</v>
      </c>
    </row>
    <row r="12" spans="1:10" ht="39" customHeight="1" x14ac:dyDescent="0.2">
      <c r="A12" s="34" t="s">
        <v>423</v>
      </c>
      <c r="B12" s="13" t="s">
        <v>26</v>
      </c>
      <c r="C12" s="12" t="s">
        <v>27</v>
      </c>
      <c r="D12" s="12" t="s">
        <v>28</v>
      </c>
      <c r="E12" s="243" t="s">
        <v>435</v>
      </c>
      <c r="F12" s="243"/>
      <c r="G12" s="14" t="s">
        <v>29</v>
      </c>
      <c r="H12" s="15">
        <v>1</v>
      </c>
      <c r="I12" s="16">
        <v>311.86</v>
      </c>
      <c r="J12" s="35">
        <v>311.86</v>
      </c>
    </row>
    <row r="13" spans="1:10" ht="25.9" customHeight="1" x14ac:dyDescent="0.2">
      <c r="A13" s="44" t="s">
        <v>436</v>
      </c>
      <c r="B13" s="24" t="s">
        <v>437</v>
      </c>
      <c r="C13" s="23" t="s">
        <v>27</v>
      </c>
      <c r="D13" s="23" t="s">
        <v>438</v>
      </c>
      <c r="E13" s="244" t="s">
        <v>439</v>
      </c>
      <c r="F13" s="244"/>
      <c r="G13" s="25" t="s">
        <v>29</v>
      </c>
      <c r="H13" s="26">
        <v>0.5</v>
      </c>
      <c r="I13" s="27">
        <v>22.31</v>
      </c>
      <c r="J13" s="45">
        <v>11.15</v>
      </c>
    </row>
    <row r="14" spans="1:10" ht="24" customHeight="1" x14ac:dyDescent="0.2">
      <c r="A14" s="44" t="s">
        <v>436</v>
      </c>
      <c r="B14" s="24" t="s">
        <v>440</v>
      </c>
      <c r="C14" s="23" t="s">
        <v>27</v>
      </c>
      <c r="D14" s="23" t="s">
        <v>441</v>
      </c>
      <c r="E14" s="244" t="s">
        <v>442</v>
      </c>
      <c r="F14" s="244"/>
      <c r="G14" s="25" t="s">
        <v>443</v>
      </c>
      <c r="H14" s="26">
        <v>0.37290000000000001</v>
      </c>
      <c r="I14" s="27">
        <v>25.16</v>
      </c>
      <c r="J14" s="45">
        <v>9.3800000000000008</v>
      </c>
    </row>
    <row r="15" spans="1:10" ht="24" customHeight="1" x14ac:dyDescent="0.2">
      <c r="A15" s="44" t="s">
        <v>436</v>
      </c>
      <c r="B15" s="24" t="s">
        <v>444</v>
      </c>
      <c r="C15" s="23" t="s">
        <v>27</v>
      </c>
      <c r="D15" s="23" t="s">
        <v>445</v>
      </c>
      <c r="E15" s="244" t="s">
        <v>442</v>
      </c>
      <c r="F15" s="244"/>
      <c r="G15" s="25" t="s">
        <v>443</v>
      </c>
      <c r="H15" s="26">
        <v>1.1186</v>
      </c>
      <c r="I15" s="27">
        <v>20.58</v>
      </c>
      <c r="J15" s="45">
        <v>23.02</v>
      </c>
    </row>
    <row r="16" spans="1:10" ht="25.9" customHeight="1" x14ac:dyDescent="0.2">
      <c r="A16" s="36" t="s">
        <v>425</v>
      </c>
      <c r="B16" s="18" t="s">
        <v>446</v>
      </c>
      <c r="C16" s="17" t="s">
        <v>27</v>
      </c>
      <c r="D16" s="17" t="s">
        <v>447</v>
      </c>
      <c r="E16" s="235" t="s">
        <v>448</v>
      </c>
      <c r="F16" s="235"/>
      <c r="G16" s="19" t="s">
        <v>69</v>
      </c>
      <c r="H16" s="20">
        <v>3.2082999999999999</v>
      </c>
      <c r="I16" s="21">
        <v>5.49</v>
      </c>
      <c r="J16" s="37">
        <v>17.61</v>
      </c>
    </row>
    <row r="17" spans="1:10" ht="39" customHeight="1" x14ac:dyDescent="0.2">
      <c r="A17" s="36" t="s">
        <v>425</v>
      </c>
      <c r="B17" s="18" t="s">
        <v>449</v>
      </c>
      <c r="C17" s="17" t="s">
        <v>27</v>
      </c>
      <c r="D17" s="17" t="s">
        <v>450</v>
      </c>
      <c r="E17" s="235" t="s">
        <v>448</v>
      </c>
      <c r="F17" s="235"/>
      <c r="G17" s="19" t="s">
        <v>29</v>
      </c>
      <c r="H17" s="20">
        <v>1</v>
      </c>
      <c r="I17" s="21">
        <v>250</v>
      </c>
      <c r="J17" s="37">
        <v>250</v>
      </c>
    </row>
    <row r="18" spans="1:10" ht="24" customHeight="1" x14ac:dyDescent="0.2">
      <c r="A18" s="36" t="s">
        <v>425</v>
      </c>
      <c r="B18" s="18" t="s">
        <v>451</v>
      </c>
      <c r="C18" s="17" t="s">
        <v>27</v>
      </c>
      <c r="D18" s="17" t="s">
        <v>452</v>
      </c>
      <c r="E18" s="235" t="s">
        <v>448</v>
      </c>
      <c r="F18" s="235"/>
      <c r="G18" s="19" t="s">
        <v>453</v>
      </c>
      <c r="H18" s="20">
        <v>1.1299999999999999E-2</v>
      </c>
      <c r="I18" s="21">
        <v>38.659999999999997</v>
      </c>
      <c r="J18" s="37">
        <v>0.43</v>
      </c>
    </row>
    <row r="19" spans="1:10" ht="25.9" customHeight="1" x14ac:dyDescent="0.2">
      <c r="A19" s="36" t="s">
        <v>425</v>
      </c>
      <c r="B19" s="18" t="s">
        <v>454</v>
      </c>
      <c r="C19" s="17" t="s">
        <v>27</v>
      </c>
      <c r="D19" s="17" t="s">
        <v>455</v>
      </c>
      <c r="E19" s="235" t="s">
        <v>448</v>
      </c>
      <c r="F19" s="235"/>
      <c r="G19" s="19" t="s">
        <v>453</v>
      </c>
      <c r="H19" s="20">
        <v>1.32E-2</v>
      </c>
      <c r="I19" s="21">
        <v>20.71</v>
      </c>
      <c r="J19" s="37">
        <v>0.27</v>
      </c>
    </row>
    <row r="20" spans="1:10" ht="25.5" x14ac:dyDescent="0.2">
      <c r="A20" s="38"/>
      <c r="B20" s="39"/>
      <c r="C20" s="39"/>
      <c r="D20" s="39"/>
      <c r="E20" s="39" t="s">
        <v>430</v>
      </c>
      <c r="F20" s="40">
        <v>23.6</v>
      </c>
      <c r="G20" s="39" t="s">
        <v>431</v>
      </c>
      <c r="H20" s="40">
        <v>0</v>
      </c>
      <c r="I20" s="39" t="s">
        <v>432</v>
      </c>
      <c r="J20" s="41">
        <v>23.6</v>
      </c>
    </row>
    <row r="21" spans="1:10" ht="15" thickBot="1" x14ac:dyDescent="0.25">
      <c r="A21" s="38"/>
      <c r="B21" s="39"/>
      <c r="C21" s="39"/>
      <c r="D21" s="39"/>
      <c r="E21" s="39" t="s">
        <v>433</v>
      </c>
      <c r="F21" s="40">
        <v>77.959999999999994</v>
      </c>
      <c r="G21" s="39"/>
      <c r="H21" s="236" t="s">
        <v>434</v>
      </c>
      <c r="I21" s="236"/>
      <c r="J21" s="41">
        <v>389.82</v>
      </c>
    </row>
    <row r="22" spans="1:10" ht="1.1499999999999999" customHeight="1" thickTop="1" x14ac:dyDescent="0.2">
      <c r="A22" s="42"/>
      <c r="B22" s="22"/>
      <c r="C22" s="22"/>
      <c r="D22" s="22"/>
      <c r="E22" s="22"/>
      <c r="F22" s="22"/>
      <c r="G22" s="22"/>
      <c r="H22" s="22"/>
      <c r="I22" s="22"/>
      <c r="J22" s="43"/>
    </row>
    <row r="23" spans="1:10" ht="18" customHeight="1" x14ac:dyDescent="0.2">
      <c r="A23" s="32" t="s">
        <v>37</v>
      </c>
      <c r="B23" s="10" t="s">
        <v>9</v>
      </c>
      <c r="C23" s="9" t="s">
        <v>10</v>
      </c>
      <c r="D23" s="9" t="s">
        <v>11</v>
      </c>
      <c r="E23" s="242" t="s">
        <v>422</v>
      </c>
      <c r="F23" s="242"/>
      <c r="G23" s="11" t="s">
        <v>12</v>
      </c>
      <c r="H23" s="10" t="s">
        <v>13</v>
      </c>
      <c r="I23" s="10" t="s">
        <v>14</v>
      </c>
      <c r="J23" s="33" t="s">
        <v>16</v>
      </c>
    </row>
    <row r="24" spans="1:10" ht="52.15" customHeight="1" x14ac:dyDescent="0.2">
      <c r="A24" s="34" t="s">
        <v>423</v>
      </c>
      <c r="B24" s="13" t="s">
        <v>38</v>
      </c>
      <c r="C24" s="12" t="s">
        <v>27</v>
      </c>
      <c r="D24" s="12" t="s">
        <v>39</v>
      </c>
      <c r="E24" s="243" t="s">
        <v>456</v>
      </c>
      <c r="F24" s="243"/>
      <c r="G24" s="14" t="s">
        <v>40</v>
      </c>
      <c r="H24" s="15">
        <v>1</v>
      </c>
      <c r="I24" s="16">
        <v>2.85</v>
      </c>
      <c r="J24" s="35">
        <v>2.85</v>
      </c>
    </row>
    <row r="25" spans="1:10" ht="64.900000000000006" customHeight="1" x14ac:dyDescent="0.2">
      <c r="A25" s="44" t="s">
        <v>436</v>
      </c>
      <c r="B25" s="24" t="s">
        <v>457</v>
      </c>
      <c r="C25" s="23" t="s">
        <v>27</v>
      </c>
      <c r="D25" s="23" t="s">
        <v>458</v>
      </c>
      <c r="E25" s="244" t="s">
        <v>459</v>
      </c>
      <c r="F25" s="244"/>
      <c r="G25" s="25" t="s">
        <v>460</v>
      </c>
      <c r="H25" s="26">
        <v>9.2999999999999992E-3</v>
      </c>
      <c r="I25" s="27">
        <v>274.55</v>
      </c>
      <c r="J25" s="45">
        <v>2.5499999999999998</v>
      </c>
    </row>
    <row r="26" spans="1:10" ht="64.900000000000006" customHeight="1" x14ac:dyDescent="0.2">
      <c r="A26" s="44" t="s">
        <v>436</v>
      </c>
      <c r="B26" s="24" t="s">
        <v>461</v>
      </c>
      <c r="C26" s="23" t="s">
        <v>27</v>
      </c>
      <c r="D26" s="23" t="s">
        <v>462</v>
      </c>
      <c r="E26" s="244" t="s">
        <v>459</v>
      </c>
      <c r="F26" s="244"/>
      <c r="G26" s="25" t="s">
        <v>463</v>
      </c>
      <c r="H26" s="26">
        <v>4.0000000000000001E-3</v>
      </c>
      <c r="I26" s="27">
        <v>75.02</v>
      </c>
      <c r="J26" s="45">
        <v>0.3</v>
      </c>
    </row>
    <row r="27" spans="1:10" ht="25.5" x14ac:dyDescent="0.2">
      <c r="A27" s="38"/>
      <c r="B27" s="39"/>
      <c r="C27" s="39"/>
      <c r="D27" s="39"/>
      <c r="E27" s="39" t="s">
        <v>430</v>
      </c>
      <c r="F27" s="40">
        <v>0.33</v>
      </c>
      <c r="G27" s="39" t="s">
        <v>431</v>
      </c>
      <c r="H27" s="40">
        <v>0</v>
      </c>
      <c r="I27" s="39" t="s">
        <v>432</v>
      </c>
      <c r="J27" s="41">
        <v>0.33</v>
      </c>
    </row>
    <row r="28" spans="1:10" ht="15" thickBot="1" x14ac:dyDescent="0.25">
      <c r="A28" s="38"/>
      <c r="B28" s="39"/>
      <c r="C28" s="39"/>
      <c r="D28" s="39"/>
      <c r="E28" s="39" t="s">
        <v>433</v>
      </c>
      <c r="F28" s="40">
        <v>0.71</v>
      </c>
      <c r="G28" s="39"/>
      <c r="H28" s="236" t="s">
        <v>434</v>
      </c>
      <c r="I28" s="236"/>
      <c r="J28" s="41">
        <v>3.56</v>
      </c>
    </row>
    <row r="29" spans="1:10" ht="1.1499999999999999" customHeight="1" thickTop="1" x14ac:dyDescent="0.2">
      <c r="A29" s="42"/>
      <c r="B29" s="22"/>
      <c r="C29" s="22"/>
      <c r="D29" s="22"/>
      <c r="E29" s="22"/>
      <c r="F29" s="22"/>
      <c r="G29" s="22"/>
      <c r="H29" s="22"/>
      <c r="I29" s="22"/>
      <c r="J29" s="43"/>
    </row>
    <row r="30" spans="1:10" ht="18" customHeight="1" x14ac:dyDescent="0.2">
      <c r="A30" s="32" t="s">
        <v>46</v>
      </c>
      <c r="B30" s="10" t="s">
        <v>9</v>
      </c>
      <c r="C30" s="9" t="s">
        <v>10</v>
      </c>
      <c r="D30" s="9" t="s">
        <v>11</v>
      </c>
      <c r="E30" s="242" t="s">
        <v>422</v>
      </c>
      <c r="F30" s="242"/>
      <c r="G30" s="11" t="s">
        <v>12</v>
      </c>
      <c r="H30" s="10" t="s">
        <v>13</v>
      </c>
      <c r="I30" s="10" t="s">
        <v>14</v>
      </c>
      <c r="J30" s="33" t="s">
        <v>16</v>
      </c>
    </row>
    <row r="31" spans="1:10" ht="24" customHeight="1" x14ac:dyDescent="0.2">
      <c r="A31" s="34" t="s">
        <v>423</v>
      </c>
      <c r="B31" s="13" t="s">
        <v>47</v>
      </c>
      <c r="C31" s="12" t="s">
        <v>22</v>
      </c>
      <c r="D31" s="12" t="s">
        <v>48</v>
      </c>
      <c r="E31" s="243" t="s">
        <v>464</v>
      </c>
      <c r="F31" s="243"/>
      <c r="G31" s="14" t="s">
        <v>33</v>
      </c>
      <c r="H31" s="15">
        <v>1</v>
      </c>
      <c r="I31" s="16">
        <v>5966.45</v>
      </c>
      <c r="J31" s="35">
        <v>5966.45</v>
      </c>
    </row>
    <row r="32" spans="1:10" ht="25.9" customHeight="1" x14ac:dyDescent="0.2">
      <c r="A32" s="44" t="s">
        <v>436</v>
      </c>
      <c r="B32" s="24" t="s">
        <v>465</v>
      </c>
      <c r="C32" s="23" t="s">
        <v>27</v>
      </c>
      <c r="D32" s="23" t="s">
        <v>466</v>
      </c>
      <c r="E32" s="244" t="s">
        <v>442</v>
      </c>
      <c r="F32" s="244"/>
      <c r="G32" s="25" t="s">
        <v>33</v>
      </c>
      <c r="H32" s="26">
        <v>1</v>
      </c>
      <c r="I32" s="27">
        <v>4928.6499999999996</v>
      </c>
      <c r="J32" s="45">
        <v>4928.6499999999996</v>
      </c>
    </row>
    <row r="33" spans="1:10" ht="25.9" customHeight="1" x14ac:dyDescent="0.2">
      <c r="A33" s="44" t="s">
        <v>436</v>
      </c>
      <c r="B33" s="24" t="s">
        <v>467</v>
      </c>
      <c r="C33" s="23" t="s">
        <v>27</v>
      </c>
      <c r="D33" s="23" t="s">
        <v>468</v>
      </c>
      <c r="E33" s="244" t="s">
        <v>442</v>
      </c>
      <c r="F33" s="244"/>
      <c r="G33" s="25" t="s">
        <v>443</v>
      </c>
      <c r="H33" s="26">
        <v>10</v>
      </c>
      <c r="I33" s="27">
        <v>103.78</v>
      </c>
      <c r="J33" s="45">
        <v>1037.8</v>
      </c>
    </row>
    <row r="34" spans="1:10" ht="25.5" x14ac:dyDescent="0.2">
      <c r="A34" s="38"/>
      <c r="B34" s="39"/>
      <c r="C34" s="39"/>
      <c r="D34" s="39"/>
      <c r="E34" s="39" t="s">
        <v>430</v>
      </c>
      <c r="F34" s="40">
        <v>5438.47</v>
      </c>
      <c r="G34" s="39" t="s">
        <v>431</v>
      </c>
      <c r="H34" s="40">
        <v>0</v>
      </c>
      <c r="I34" s="39" t="s">
        <v>432</v>
      </c>
      <c r="J34" s="41">
        <v>5438.47</v>
      </c>
    </row>
    <row r="35" spans="1:10" ht="15" thickBot="1" x14ac:dyDescent="0.25">
      <c r="A35" s="38"/>
      <c r="B35" s="39"/>
      <c r="C35" s="39"/>
      <c r="D35" s="39"/>
      <c r="E35" s="39" t="s">
        <v>433</v>
      </c>
      <c r="F35" s="40">
        <v>1491.61</v>
      </c>
      <c r="G35" s="39"/>
      <c r="H35" s="236" t="s">
        <v>434</v>
      </c>
      <c r="I35" s="236"/>
      <c r="J35" s="41">
        <v>7458.06</v>
      </c>
    </row>
    <row r="36" spans="1:10" ht="1.1499999999999999" customHeight="1" thickTop="1" x14ac:dyDescent="0.2">
      <c r="A36" s="42"/>
      <c r="B36" s="22"/>
      <c r="C36" s="22"/>
      <c r="D36" s="22"/>
      <c r="E36" s="22"/>
      <c r="F36" s="22"/>
      <c r="G36" s="22"/>
      <c r="H36" s="22"/>
      <c r="I36" s="22"/>
      <c r="J36" s="43"/>
    </row>
    <row r="37" spans="1:10" ht="18" customHeight="1" x14ac:dyDescent="0.2">
      <c r="A37" s="32" t="s">
        <v>49</v>
      </c>
      <c r="B37" s="10" t="s">
        <v>9</v>
      </c>
      <c r="C37" s="9" t="s">
        <v>10</v>
      </c>
      <c r="D37" s="9" t="s">
        <v>11</v>
      </c>
      <c r="E37" s="242" t="s">
        <v>422</v>
      </c>
      <c r="F37" s="242"/>
      <c r="G37" s="11" t="s">
        <v>12</v>
      </c>
      <c r="H37" s="10" t="s">
        <v>13</v>
      </c>
      <c r="I37" s="10" t="s">
        <v>14</v>
      </c>
      <c r="J37" s="33" t="s">
        <v>16</v>
      </c>
    </row>
    <row r="38" spans="1:10" ht="24" customHeight="1" x14ac:dyDescent="0.2">
      <c r="A38" s="34" t="s">
        <v>423</v>
      </c>
      <c r="B38" s="13" t="s">
        <v>50</v>
      </c>
      <c r="C38" s="12" t="s">
        <v>22</v>
      </c>
      <c r="D38" s="12" t="s">
        <v>51</v>
      </c>
      <c r="E38" s="243" t="s">
        <v>469</v>
      </c>
      <c r="F38" s="243"/>
      <c r="G38" s="14" t="s">
        <v>24</v>
      </c>
      <c r="H38" s="15">
        <v>1</v>
      </c>
      <c r="I38" s="16">
        <v>3756.1</v>
      </c>
      <c r="J38" s="35">
        <v>3756.1</v>
      </c>
    </row>
    <row r="39" spans="1:10" ht="24" customHeight="1" x14ac:dyDescent="0.2">
      <c r="A39" s="44" t="s">
        <v>436</v>
      </c>
      <c r="B39" s="24" t="s">
        <v>444</v>
      </c>
      <c r="C39" s="23" t="s">
        <v>27</v>
      </c>
      <c r="D39" s="23" t="s">
        <v>445</v>
      </c>
      <c r="E39" s="244" t="s">
        <v>442</v>
      </c>
      <c r="F39" s="244"/>
      <c r="G39" s="25" t="s">
        <v>443</v>
      </c>
      <c r="H39" s="26">
        <v>100</v>
      </c>
      <c r="I39" s="27">
        <v>20.58</v>
      </c>
      <c r="J39" s="45">
        <v>2058</v>
      </c>
    </row>
    <row r="40" spans="1:10" ht="24" customHeight="1" x14ac:dyDescent="0.2">
      <c r="A40" s="44" t="s">
        <v>436</v>
      </c>
      <c r="B40" s="24" t="s">
        <v>470</v>
      </c>
      <c r="C40" s="23" t="s">
        <v>27</v>
      </c>
      <c r="D40" s="23" t="s">
        <v>471</v>
      </c>
      <c r="E40" s="244" t="s">
        <v>442</v>
      </c>
      <c r="F40" s="244"/>
      <c r="G40" s="25" t="s">
        <v>443</v>
      </c>
      <c r="H40" s="26">
        <v>30</v>
      </c>
      <c r="I40" s="27">
        <v>28.01</v>
      </c>
      <c r="J40" s="45">
        <v>840.3</v>
      </c>
    </row>
    <row r="41" spans="1:10" ht="39" customHeight="1" x14ac:dyDescent="0.2">
      <c r="A41" s="44" t="s">
        <v>436</v>
      </c>
      <c r="B41" s="24" t="s">
        <v>472</v>
      </c>
      <c r="C41" s="23" t="s">
        <v>27</v>
      </c>
      <c r="D41" s="23" t="s">
        <v>473</v>
      </c>
      <c r="E41" s="244" t="s">
        <v>459</v>
      </c>
      <c r="F41" s="244"/>
      <c r="G41" s="25" t="s">
        <v>460</v>
      </c>
      <c r="H41" s="26">
        <v>20</v>
      </c>
      <c r="I41" s="27">
        <v>22.14</v>
      </c>
      <c r="J41" s="45">
        <v>442.8</v>
      </c>
    </row>
    <row r="42" spans="1:10" ht="24" customHeight="1" x14ac:dyDescent="0.2">
      <c r="A42" s="44" t="s">
        <v>436</v>
      </c>
      <c r="B42" s="24" t="s">
        <v>474</v>
      </c>
      <c r="C42" s="23" t="s">
        <v>27</v>
      </c>
      <c r="D42" s="23" t="s">
        <v>475</v>
      </c>
      <c r="E42" s="244" t="s">
        <v>442</v>
      </c>
      <c r="F42" s="244"/>
      <c r="G42" s="25" t="s">
        <v>443</v>
      </c>
      <c r="H42" s="26">
        <v>20</v>
      </c>
      <c r="I42" s="27">
        <v>20.75</v>
      </c>
      <c r="J42" s="45">
        <v>415</v>
      </c>
    </row>
    <row r="43" spans="1:10" ht="25.5" x14ac:dyDescent="0.2">
      <c r="A43" s="38"/>
      <c r="B43" s="39"/>
      <c r="C43" s="39"/>
      <c r="D43" s="39"/>
      <c r="E43" s="39" t="s">
        <v>430</v>
      </c>
      <c r="F43" s="40">
        <v>2491.6999999999998</v>
      </c>
      <c r="G43" s="39" t="s">
        <v>431</v>
      </c>
      <c r="H43" s="40">
        <v>0</v>
      </c>
      <c r="I43" s="39" t="s">
        <v>432</v>
      </c>
      <c r="J43" s="41">
        <v>2491.6999999999998</v>
      </c>
    </row>
    <row r="44" spans="1:10" ht="15" thickBot="1" x14ac:dyDescent="0.25">
      <c r="A44" s="38"/>
      <c r="B44" s="39"/>
      <c r="C44" s="39"/>
      <c r="D44" s="39"/>
      <c r="E44" s="39" t="s">
        <v>433</v>
      </c>
      <c r="F44" s="40">
        <v>939.02</v>
      </c>
      <c r="G44" s="39"/>
      <c r="H44" s="236" t="s">
        <v>434</v>
      </c>
      <c r="I44" s="236"/>
      <c r="J44" s="41">
        <v>4695.12</v>
      </c>
    </row>
    <row r="45" spans="1:10" ht="1.1499999999999999" customHeight="1" thickTop="1" x14ac:dyDescent="0.2">
      <c r="A45" s="42"/>
      <c r="B45" s="22"/>
      <c r="C45" s="22"/>
      <c r="D45" s="22"/>
      <c r="E45" s="22"/>
      <c r="F45" s="22"/>
      <c r="G45" s="22"/>
      <c r="H45" s="22"/>
      <c r="I45" s="22"/>
      <c r="J45" s="43"/>
    </row>
    <row r="46" spans="1:10" ht="18" customHeight="1" x14ac:dyDescent="0.2">
      <c r="A46" s="32" t="s">
        <v>54</v>
      </c>
      <c r="B46" s="10" t="s">
        <v>9</v>
      </c>
      <c r="C46" s="9" t="s">
        <v>10</v>
      </c>
      <c r="D46" s="9" t="s">
        <v>11</v>
      </c>
      <c r="E46" s="242" t="s">
        <v>422</v>
      </c>
      <c r="F46" s="242"/>
      <c r="G46" s="11" t="s">
        <v>12</v>
      </c>
      <c r="H46" s="10" t="s">
        <v>13</v>
      </c>
      <c r="I46" s="10" t="s">
        <v>14</v>
      </c>
      <c r="J46" s="33" t="s">
        <v>16</v>
      </c>
    </row>
    <row r="47" spans="1:10" ht="24" customHeight="1" x14ac:dyDescent="0.2">
      <c r="A47" s="34" t="s">
        <v>423</v>
      </c>
      <c r="B47" s="13" t="s">
        <v>55</v>
      </c>
      <c r="C47" s="12" t="s">
        <v>56</v>
      </c>
      <c r="D47" s="12" t="s">
        <v>57</v>
      </c>
      <c r="E47" s="243" t="s">
        <v>476</v>
      </c>
      <c r="F47" s="243"/>
      <c r="G47" s="14" t="s">
        <v>29</v>
      </c>
      <c r="H47" s="15">
        <v>1</v>
      </c>
      <c r="I47" s="16">
        <v>8.68</v>
      </c>
      <c r="J47" s="35">
        <v>8.68</v>
      </c>
    </row>
    <row r="48" spans="1:10" ht="24" customHeight="1" x14ac:dyDescent="0.2">
      <c r="A48" s="44" t="s">
        <v>436</v>
      </c>
      <c r="B48" s="24" t="s">
        <v>477</v>
      </c>
      <c r="C48" s="23" t="s">
        <v>56</v>
      </c>
      <c r="D48" s="23" t="s">
        <v>478</v>
      </c>
      <c r="E48" s="244" t="s">
        <v>479</v>
      </c>
      <c r="F48" s="244"/>
      <c r="G48" s="25" t="s">
        <v>480</v>
      </c>
      <c r="H48" s="26">
        <v>0.5</v>
      </c>
      <c r="I48" s="27">
        <v>3.72</v>
      </c>
      <c r="J48" s="45">
        <v>1.86</v>
      </c>
    </row>
    <row r="49" spans="1:10" ht="24" customHeight="1" x14ac:dyDescent="0.2">
      <c r="A49" s="36" t="s">
        <v>425</v>
      </c>
      <c r="B49" s="18" t="s">
        <v>481</v>
      </c>
      <c r="C49" s="17" t="s">
        <v>56</v>
      </c>
      <c r="D49" s="17" t="s">
        <v>482</v>
      </c>
      <c r="E49" s="235" t="s">
        <v>483</v>
      </c>
      <c r="F49" s="235"/>
      <c r="G49" s="19" t="s">
        <v>480</v>
      </c>
      <c r="H49" s="20">
        <v>0.5</v>
      </c>
      <c r="I49" s="21">
        <v>13.65</v>
      </c>
      <c r="J49" s="37">
        <v>6.82</v>
      </c>
    </row>
    <row r="50" spans="1:10" ht="25.5" x14ac:dyDescent="0.2">
      <c r="A50" s="38"/>
      <c r="B50" s="39"/>
      <c r="C50" s="39"/>
      <c r="D50" s="39"/>
      <c r="E50" s="39" t="s">
        <v>430</v>
      </c>
      <c r="F50" s="40">
        <v>6.82</v>
      </c>
      <c r="G50" s="39" t="s">
        <v>431</v>
      </c>
      <c r="H50" s="40">
        <v>0</v>
      </c>
      <c r="I50" s="39" t="s">
        <v>432</v>
      </c>
      <c r="J50" s="41">
        <v>6.82</v>
      </c>
    </row>
    <row r="51" spans="1:10" ht="15" thickBot="1" x14ac:dyDescent="0.25">
      <c r="A51" s="38"/>
      <c r="B51" s="39"/>
      <c r="C51" s="39"/>
      <c r="D51" s="39"/>
      <c r="E51" s="39" t="s">
        <v>433</v>
      </c>
      <c r="F51" s="40">
        <v>2.17</v>
      </c>
      <c r="G51" s="39"/>
      <c r="H51" s="236" t="s">
        <v>434</v>
      </c>
      <c r="I51" s="236"/>
      <c r="J51" s="41">
        <v>10.85</v>
      </c>
    </row>
    <row r="52" spans="1:10" ht="1.1499999999999999" customHeight="1" thickTop="1" x14ac:dyDescent="0.2">
      <c r="A52" s="42"/>
      <c r="B52" s="22"/>
      <c r="C52" s="22"/>
      <c r="D52" s="22"/>
      <c r="E52" s="22"/>
      <c r="F52" s="22"/>
      <c r="G52" s="22"/>
      <c r="H52" s="22"/>
      <c r="I52" s="22"/>
      <c r="J52" s="43"/>
    </row>
    <row r="53" spans="1:10" ht="18" customHeight="1" x14ac:dyDescent="0.2">
      <c r="A53" s="32" t="s">
        <v>58</v>
      </c>
      <c r="B53" s="10" t="s">
        <v>9</v>
      </c>
      <c r="C53" s="9" t="s">
        <v>10</v>
      </c>
      <c r="D53" s="9" t="s">
        <v>11</v>
      </c>
      <c r="E53" s="242" t="s">
        <v>422</v>
      </c>
      <c r="F53" s="242"/>
      <c r="G53" s="11" t="s">
        <v>12</v>
      </c>
      <c r="H53" s="10" t="s">
        <v>13</v>
      </c>
      <c r="I53" s="10" t="s">
        <v>14</v>
      </c>
      <c r="J53" s="33" t="s">
        <v>16</v>
      </c>
    </row>
    <row r="54" spans="1:10" ht="24" customHeight="1" x14ac:dyDescent="0.2">
      <c r="A54" s="34" t="s">
        <v>423</v>
      </c>
      <c r="B54" s="13" t="s">
        <v>59</v>
      </c>
      <c r="C54" s="12" t="s">
        <v>60</v>
      </c>
      <c r="D54" s="12" t="s">
        <v>61</v>
      </c>
      <c r="E54" s="243" t="s">
        <v>484</v>
      </c>
      <c r="F54" s="243"/>
      <c r="G54" s="14" t="s">
        <v>29</v>
      </c>
      <c r="H54" s="15">
        <v>1</v>
      </c>
      <c r="I54" s="16">
        <v>24.64</v>
      </c>
      <c r="J54" s="35">
        <v>24.64</v>
      </c>
    </row>
    <row r="55" spans="1:10" ht="24" customHeight="1" x14ac:dyDescent="0.2">
      <c r="A55" s="36" t="s">
        <v>425</v>
      </c>
      <c r="B55" s="18" t="s">
        <v>485</v>
      </c>
      <c r="C55" s="17" t="s">
        <v>60</v>
      </c>
      <c r="D55" s="17" t="s">
        <v>486</v>
      </c>
      <c r="E55" s="235" t="s">
        <v>483</v>
      </c>
      <c r="F55" s="235"/>
      <c r="G55" s="19" t="s">
        <v>443</v>
      </c>
      <c r="H55" s="20">
        <v>1.6</v>
      </c>
      <c r="I55" s="21">
        <v>15.4</v>
      </c>
      <c r="J55" s="37">
        <v>24.64</v>
      </c>
    </row>
    <row r="56" spans="1:10" ht="25.5" x14ac:dyDescent="0.2">
      <c r="A56" s="38"/>
      <c r="B56" s="39"/>
      <c r="C56" s="39"/>
      <c r="D56" s="39"/>
      <c r="E56" s="39" t="s">
        <v>430</v>
      </c>
      <c r="F56" s="40">
        <v>24.64</v>
      </c>
      <c r="G56" s="39" t="s">
        <v>431</v>
      </c>
      <c r="H56" s="40">
        <v>0</v>
      </c>
      <c r="I56" s="39" t="s">
        <v>432</v>
      </c>
      <c r="J56" s="41">
        <v>24.64</v>
      </c>
    </row>
    <row r="57" spans="1:10" ht="15" thickBot="1" x14ac:dyDescent="0.25">
      <c r="A57" s="38"/>
      <c r="B57" s="39"/>
      <c r="C57" s="39"/>
      <c r="D57" s="39"/>
      <c r="E57" s="39" t="s">
        <v>433</v>
      </c>
      <c r="F57" s="40">
        <v>6.16</v>
      </c>
      <c r="G57" s="39"/>
      <c r="H57" s="236" t="s">
        <v>434</v>
      </c>
      <c r="I57" s="236"/>
      <c r="J57" s="41">
        <v>30.8</v>
      </c>
    </row>
    <row r="58" spans="1:10" ht="1.1499999999999999" customHeight="1" thickTop="1" x14ac:dyDescent="0.2">
      <c r="A58" s="42"/>
      <c r="B58" s="22"/>
      <c r="C58" s="22"/>
      <c r="D58" s="22"/>
      <c r="E58" s="22"/>
      <c r="F58" s="22"/>
      <c r="G58" s="22"/>
      <c r="H58" s="22"/>
      <c r="I58" s="22"/>
      <c r="J58" s="43"/>
    </row>
    <row r="59" spans="1:10" ht="18" customHeight="1" x14ac:dyDescent="0.2">
      <c r="A59" s="32" t="s">
        <v>62</v>
      </c>
      <c r="B59" s="10" t="s">
        <v>9</v>
      </c>
      <c r="C59" s="9" t="s">
        <v>10</v>
      </c>
      <c r="D59" s="9" t="s">
        <v>11</v>
      </c>
      <c r="E59" s="242" t="s">
        <v>422</v>
      </c>
      <c r="F59" s="242"/>
      <c r="G59" s="11" t="s">
        <v>12</v>
      </c>
      <c r="H59" s="10" t="s">
        <v>13</v>
      </c>
      <c r="I59" s="10" t="s">
        <v>14</v>
      </c>
      <c r="J59" s="33" t="s">
        <v>16</v>
      </c>
    </row>
    <row r="60" spans="1:10" ht="39" customHeight="1" x14ac:dyDescent="0.2">
      <c r="A60" s="34" t="s">
        <v>423</v>
      </c>
      <c r="B60" s="13" t="s">
        <v>63</v>
      </c>
      <c r="C60" s="12" t="s">
        <v>27</v>
      </c>
      <c r="D60" s="12" t="s">
        <v>64</v>
      </c>
      <c r="E60" s="243" t="s">
        <v>424</v>
      </c>
      <c r="F60" s="243"/>
      <c r="G60" s="14" t="s">
        <v>29</v>
      </c>
      <c r="H60" s="15">
        <v>1</v>
      </c>
      <c r="I60" s="16">
        <v>5.56</v>
      </c>
      <c r="J60" s="35">
        <v>5.56</v>
      </c>
    </row>
    <row r="61" spans="1:10" ht="39" customHeight="1" x14ac:dyDescent="0.2">
      <c r="A61" s="44" t="s">
        <v>436</v>
      </c>
      <c r="B61" s="24" t="s">
        <v>487</v>
      </c>
      <c r="C61" s="23" t="s">
        <v>27</v>
      </c>
      <c r="D61" s="23" t="s">
        <v>488</v>
      </c>
      <c r="E61" s="244" t="s">
        <v>459</v>
      </c>
      <c r="F61" s="244"/>
      <c r="G61" s="25" t="s">
        <v>463</v>
      </c>
      <c r="H61" s="26">
        <v>6.3700000000000007E-2</v>
      </c>
      <c r="I61" s="27">
        <v>21.73</v>
      </c>
      <c r="J61" s="45">
        <v>1.38</v>
      </c>
    </row>
    <row r="62" spans="1:10" ht="39" customHeight="1" x14ac:dyDescent="0.2">
      <c r="A62" s="44" t="s">
        <v>436</v>
      </c>
      <c r="B62" s="24" t="s">
        <v>489</v>
      </c>
      <c r="C62" s="23" t="s">
        <v>27</v>
      </c>
      <c r="D62" s="23" t="s">
        <v>490</v>
      </c>
      <c r="E62" s="244" t="s">
        <v>459</v>
      </c>
      <c r="F62" s="244"/>
      <c r="G62" s="25" t="s">
        <v>460</v>
      </c>
      <c r="H62" s="26">
        <v>8.3299999999999999E-2</v>
      </c>
      <c r="I62" s="27">
        <v>24.38</v>
      </c>
      <c r="J62" s="45">
        <v>2.0299999999999998</v>
      </c>
    </row>
    <row r="63" spans="1:10" ht="24" customHeight="1" x14ac:dyDescent="0.2">
      <c r="A63" s="44" t="s">
        <v>436</v>
      </c>
      <c r="B63" s="24" t="s">
        <v>491</v>
      </c>
      <c r="C63" s="23" t="s">
        <v>27</v>
      </c>
      <c r="D63" s="23" t="s">
        <v>492</v>
      </c>
      <c r="E63" s="244" t="s">
        <v>442</v>
      </c>
      <c r="F63" s="244"/>
      <c r="G63" s="25" t="s">
        <v>443</v>
      </c>
      <c r="H63" s="26">
        <v>2.2800000000000001E-2</v>
      </c>
      <c r="I63" s="27">
        <v>25.49</v>
      </c>
      <c r="J63" s="45">
        <v>0.57999999999999996</v>
      </c>
    </row>
    <row r="64" spans="1:10" ht="24" customHeight="1" x14ac:dyDescent="0.2">
      <c r="A64" s="44" t="s">
        <v>436</v>
      </c>
      <c r="B64" s="24" t="s">
        <v>444</v>
      </c>
      <c r="C64" s="23" t="s">
        <v>27</v>
      </c>
      <c r="D64" s="23" t="s">
        <v>445</v>
      </c>
      <c r="E64" s="244" t="s">
        <v>442</v>
      </c>
      <c r="F64" s="244"/>
      <c r="G64" s="25" t="s">
        <v>443</v>
      </c>
      <c r="H64" s="26">
        <v>7.6499999999999999E-2</v>
      </c>
      <c r="I64" s="27">
        <v>20.58</v>
      </c>
      <c r="J64" s="45">
        <v>1.57</v>
      </c>
    </row>
    <row r="65" spans="1:10" ht="25.5" x14ac:dyDescent="0.2">
      <c r="A65" s="38"/>
      <c r="B65" s="39"/>
      <c r="C65" s="39"/>
      <c r="D65" s="39"/>
      <c r="E65" s="39" t="s">
        <v>430</v>
      </c>
      <c r="F65" s="40">
        <v>3.21</v>
      </c>
      <c r="G65" s="39" t="s">
        <v>431</v>
      </c>
      <c r="H65" s="40">
        <v>0</v>
      </c>
      <c r="I65" s="39" t="s">
        <v>432</v>
      </c>
      <c r="J65" s="41">
        <v>3.21</v>
      </c>
    </row>
    <row r="66" spans="1:10" ht="15" thickBot="1" x14ac:dyDescent="0.25">
      <c r="A66" s="38"/>
      <c r="B66" s="39"/>
      <c r="C66" s="39"/>
      <c r="D66" s="39"/>
      <c r="E66" s="39" t="s">
        <v>433</v>
      </c>
      <c r="F66" s="40">
        <v>1.39</v>
      </c>
      <c r="G66" s="39"/>
      <c r="H66" s="236" t="s">
        <v>434</v>
      </c>
      <c r="I66" s="236"/>
      <c r="J66" s="41">
        <v>6.95</v>
      </c>
    </row>
    <row r="67" spans="1:10" ht="1.1499999999999999" customHeight="1" thickTop="1" x14ac:dyDescent="0.2">
      <c r="A67" s="42"/>
      <c r="B67" s="22"/>
      <c r="C67" s="22"/>
      <c r="D67" s="22"/>
      <c r="E67" s="22"/>
      <c r="F67" s="22"/>
      <c r="G67" s="22"/>
      <c r="H67" s="22"/>
      <c r="I67" s="22"/>
      <c r="J67" s="43"/>
    </row>
    <row r="68" spans="1:10" ht="18" customHeight="1" x14ac:dyDescent="0.2">
      <c r="A68" s="32" t="s">
        <v>65</v>
      </c>
      <c r="B68" s="10" t="s">
        <v>9</v>
      </c>
      <c r="C68" s="9" t="s">
        <v>10</v>
      </c>
      <c r="D68" s="9" t="s">
        <v>11</v>
      </c>
      <c r="E68" s="242" t="s">
        <v>422</v>
      </c>
      <c r="F68" s="242"/>
      <c r="G68" s="11" t="s">
        <v>12</v>
      </c>
      <c r="H68" s="10" t="s">
        <v>13</v>
      </c>
      <c r="I68" s="10" t="s">
        <v>14</v>
      </c>
      <c r="J68" s="33" t="s">
        <v>16</v>
      </c>
    </row>
    <row r="69" spans="1:10" ht="25.9" customHeight="1" x14ac:dyDescent="0.2">
      <c r="A69" s="34" t="s">
        <v>423</v>
      </c>
      <c r="B69" s="13" t="s">
        <v>66</v>
      </c>
      <c r="C69" s="12" t="s">
        <v>67</v>
      </c>
      <c r="D69" s="12" t="s">
        <v>68</v>
      </c>
      <c r="E69" s="243" t="s">
        <v>493</v>
      </c>
      <c r="F69" s="243"/>
      <c r="G69" s="14" t="s">
        <v>69</v>
      </c>
      <c r="H69" s="15">
        <v>1</v>
      </c>
      <c r="I69" s="16">
        <v>2.99</v>
      </c>
      <c r="J69" s="35">
        <v>2.99</v>
      </c>
    </row>
    <row r="70" spans="1:10" ht="24" customHeight="1" x14ac:dyDescent="0.2">
      <c r="A70" s="36" t="s">
        <v>425</v>
      </c>
      <c r="B70" s="18" t="s">
        <v>494</v>
      </c>
      <c r="C70" s="17" t="s">
        <v>67</v>
      </c>
      <c r="D70" s="17" t="s">
        <v>495</v>
      </c>
      <c r="E70" s="235" t="s">
        <v>483</v>
      </c>
      <c r="F70" s="235"/>
      <c r="G70" s="19" t="s">
        <v>443</v>
      </c>
      <c r="H70" s="20">
        <v>1.2999999999999999E-2</v>
      </c>
      <c r="I70" s="21">
        <v>25.32</v>
      </c>
      <c r="J70" s="37">
        <v>0.32</v>
      </c>
    </row>
    <row r="71" spans="1:10" ht="24" customHeight="1" x14ac:dyDescent="0.2">
      <c r="A71" s="36" t="s">
        <v>425</v>
      </c>
      <c r="B71" s="18" t="s">
        <v>496</v>
      </c>
      <c r="C71" s="17" t="s">
        <v>67</v>
      </c>
      <c r="D71" s="17" t="s">
        <v>497</v>
      </c>
      <c r="E71" s="235" t="s">
        <v>483</v>
      </c>
      <c r="F71" s="235"/>
      <c r="G71" s="19" t="s">
        <v>443</v>
      </c>
      <c r="H71" s="20">
        <v>0.13</v>
      </c>
      <c r="I71" s="21">
        <v>20.57</v>
      </c>
      <c r="J71" s="37">
        <v>2.67</v>
      </c>
    </row>
    <row r="72" spans="1:10" ht="25.5" x14ac:dyDescent="0.2">
      <c r="A72" s="38"/>
      <c r="B72" s="39"/>
      <c r="C72" s="39"/>
      <c r="D72" s="39"/>
      <c r="E72" s="39" t="s">
        <v>430</v>
      </c>
      <c r="F72" s="40">
        <v>2.99</v>
      </c>
      <c r="G72" s="39" t="s">
        <v>431</v>
      </c>
      <c r="H72" s="40">
        <v>0</v>
      </c>
      <c r="I72" s="39" t="s">
        <v>432</v>
      </c>
      <c r="J72" s="41">
        <v>2.99</v>
      </c>
    </row>
    <row r="73" spans="1:10" ht="15" thickBot="1" x14ac:dyDescent="0.25">
      <c r="A73" s="38"/>
      <c r="B73" s="39"/>
      <c r="C73" s="39"/>
      <c r="D73" s="39"/>
      <c r="E73" s="39" t="s">
        <v>433</v>
      </c>
      <c r="F73" s="40">
        <v>0.74</v>
      </c>
      <c r="G73" s="39"/>
      <c r="H73" s="236" t="s">
        <v>434</v>
      </c>
      <c r="I73" s="236"/>
      <c r="J73" s="41">
        <v>3.73</v>
      </c>
    </row>
    <row r="74" spans="1:10" ht="1.1499999999999999" customHeight="1" thickTop="1" x14ac:dyDescent="0.2">
      <c r="A74" s="42"/>
      <c r="B74" s="22"/>
      <c r="C74" s="22"/>
      <c r="D74" s="22"/>
      <c r="E74" s="22"/>
      <c r="F74" s="22"/>
      <c r="G74" s="22"/>
      <c r="H74" s="22"/>
      <c r="I74" s="22"/>
      <c r="J74" s="43"/>
    </row>
    <row r="75" spans="1:10" ht="18" customHeight="1" x14ac:dyDescent="0.2">
      <c r="A75" s="32" t="s">
        <v>70</v>
      </c>
      <c r="B75" s="10" t="s">
        <v>9</v>
      </c>
      <c r="C75" s="9" t="s">
        <v>10</v>
      </c>
      <c r="D75" s="9" t="s">
        <v>11</v>
      </c>
      <c r="E75" s="242" t="s">
        <v>422</v>
      </c>
      <c r="F75" s="242"/>
      <c r="G75" s="11" t="s">
        <v>12</v>
      </c>
      <c r="H75" s="10" t="s">
        <v>13</v>
      </c>
      <c r="I75" s="10" t="s">
        <v>14</v>
      </c>
      <c r="J75" s="33" t="s">
        <v>16</v>
      </c>
    </row>
    <row r="76" spans="1:10" ht="24" customHeight="1" x14ac:dyDescent="0.2">
      <c r="A76" s="34" t="s">
        <v>423</v>
      </c>
      <c r="B76" s="13" t="s">
        <v>71</v>
      </c>
      <c r="C76" s="12" t="s">
        <v>56</v>
      </c>
      <c r="D76" s="12" t="s">
        <v>72</v>
      </c>
      <c r="E76" s="243" t="s">
        <v>476</v>
      </c>
      <c r="F76" s="243"/>
      <c r="G76" s="14" t="s">
        <v>29</v>
      </c>
      <c r="H76" s="15">
        <v>1</v>
      </c>
      <c r="I76" s="16">
        <v>7.8</v>
      </c>
      <c r="J76" s="35">
        <v>7.8</v>
      </c>
    </row>
    <row r="77" spans="1:10" ht="24" customHeight="1" x14ac:dyDescent="0.2">
      <c r="A77" s="44" t="s">
        <v>436</v>
      </c>
      <c r="B77" s="24" t="s">
        <v>477</v>
      </c>
      <c r="C77" s="23" t="s">
        <v>56</v>
      </c>
      <c r="D77" s="23" t="s">
        <v>478</v>
      </c>
      <c r="E77" s="244" t="s">
        <v>479</v>
      </c>
      <c r="F77" s="244"/>
      <c r="G77" s="25" t="s">
        <v>480</v>
      </c>
      <c r="H77" s="26">
        <v>0.4</v>
      </c>
      <c r="I77" s="27">
        <v>3.72</v>
      </c>
      <c r="J77" s="45">
        <v>1.48</v>
      </c>
    </row>
    <row r="78" spans="1:10" ht="24" customHeight="1" x14ac:dyDescent="0.2">
      <c r="A78" s="44" t="s">
        <v>436</v>
      </c>
      <c r="B78" s="24" t="s">
        <v>498</v>
      </c>
      <c r="C78" s="23" t="s">
        <v>56</v>
      </c>
      <c r="D78" s="23" t="s">
        <v>499</v>
      </c>
      <c r="E78" s="244" t="s">
        <v>479</v>
      </c>
      <c r="F78" s="244"/>
      <c r="G78" s="25" t="s">
        <v>480</v>
      </c>
      <c r="H78" s="26">
        <v>0.04</v>
      </c>
      <c r="I78" s="27">
        <v>3.62</v>
      </c>
      <c r="J78" s="45">
        <v>0.14000000000000001</v>
      </c>
    </row>
    <row r="79" spans="1:10" ht="24" customHeight="1" x14ac:dyDescent="0.2">
      <c r="A79" s="36" t="s">
        <v>425</v>
      </c>
      <c r="B79" s="18" t="s">
        <v>500</v>
      </c>
      <c r="C79" s="17" t="s">
        <v>56</v>
      </c>
      <c r="D79" s="17" t="s">
        <v>501</v>
      </c>
      <c r="E79" s="235" t="s">
        <v>483</v>
      </c>
      <c r="F79" s="235"/>
      <c r="G79" s="19" t="s">
        <v>480</v>
      </c>
      <c r="H79" s="20">
        <v>0.04</v>
      </c>
      <c r="I79" s="21">
        <v>18.21</v>
      </c>
      <c r="J79" s="37">
        <v>0.72</v>
      </c>
    </row>
    <row r="80" spans="1:10" ht="24" customHeight="1" x14ac:dyDescent="0.2">
      <c r="A80" s="36" t="s">
        <v>425</v>
      </c>
      <c r="B80" s="18" t="s">
        <v>481</v>
      </c>
      <c r="C80" s="17" t="s">
        <v>56</v>
      </c>
      <c r="D80" s="17" t="s">
        <v>482</v>
      </c>
      <c r="E80" s="235" t="s">
        <v>483</v>
      </c>
      <c r="F80" s="235"/>
      <c r="G80" s="19" t="s">
        <v>480</v>
      </c>
      <c r="H80" s="20">
        <v>0.4</v>
      </c>
      <c r="I80" s="21">
        <v>13.65</v>
      </c>
      <c r="J80" s="37">
        <v>5.46</v>
      </c>
    </row>
    <row r="81" spans="1:10" ht="25.5" x14ac:dyDescent="0.2">
      <c r="A81" s="38"/>
      <c r="B81" s="39"/>
      <c r="C81" s="39"/>
      <c r="D81" s="39"/>
      <c r="E81" s="39" t="s">
        <v>430</v>
      </c>
      <c r="F81" s="40">
        <v>6.18</v>
      </c>
      <c r="G81" s="39" t="s">
        <v>431</v>
      </c>
      <c r="H81" s="40">
        <v>0</v>
      </c>
      <c r="I81" s="39" t="s">
        <v>432</v>
      </c>
      <c r="J81" s="41">
        <v>6.18</v>
      </c>
    </row>
    <row r="82" spans="1:10" ht="15" thickBot="1" x14ac:dyDescent="0.25">
      <c r="A82" s="38"/>
      <c r="B82" s="39"/>
      <c r="C82" s="39"/>
      <c r="D82" s="39"/>
      <c r="E82" s="39" t="s">
        <v>433</v>
      </c>
      <c r="F82" s="40">
        <v>1.95</v>
      </c>
      <c r="G82" s="39"/>
      <c r="H82" s="236" t="s">
        <v>434</v>
      </c>
      <c r="I82" s="236"/>
      <c r="J82" s="41">
        <v>9.75</v>
      </c>
    </row>
    <row r="83" spans="1:10" ht="1.1499999999999999" customHeight="1" thickTop="1" x14ac:dyDescent="0.2">
      <c r="A83" s="42"/>
      <c r="B83" s="22"/>
      <c r="C83" s="22"/>
      <c r="D83" s="22"/>
      <c r="E83" s="22"/>
      <c r="F83" s="22"/>
      <c r="G83" s="22"/>
      <c r="H83" s="22"/>
      <c r="I83" s="22"/>
      <c r="J83" s="43"/>
    </row>
    <row r="84" spans="1:10" ht="18" customHeight="1" x14ac:dyDescent="0.2">
      <c r="A84" s="32" t="s">
        <v>73</v>
      </c>
      <c r="B84" s="10" t="s">
        <v>9</v>
      </c>
      <c r="C84" s="9" t="s">
        <v>10</v>
      </c>
      <c r="D84" s="9" t="s">
        <v>11</v>
      </c>
      <c r="E84" s="242" t="s">
        <v>422</v>
      </c>
      <c r="F84" s="242"/>
      <c r="G84" s="11" t="s">
        <v>12</v>
      </c>
      <c r="H84" s="10" t="s">
        <v>13</v>
      </c>
      <c r="I84" s="10" t="s">
        <v>14</v>
      </c>
      <c r="J84" s="33" t="s">
        <v>16</v>
      </c>
    </row>
    <row r="85" spans="1:10" ht="24" customHeight="1" x14ac:dyDescent="0.2">
      <c r="A85" s="34" t="s">
        <v>423</v>
      </c>
      <c r="B85" s="13" t="s">
        <v>74</v>
      </c>
      <c r="C85" s="12" t="s">
        <v>56</v>
      </c>
      <c r="D85" s="12" t="s">
        <v>75</v>
      </c>
      <c r="E85" s="243" t="s">
        <v>502</v>
      </c>
      <c r="F85" s="243"/>
      <c r="G85" s="14" t="s">
        <v>76</v>
      </c>
      <c r="H85" s="15">
        <v>1</v>
      </c>
      <c r="I85" s="16">
        <v>4.3499999999999996</v>
      </c>
      <c r="J85" s="35">
        <v>4.3499999999999996</v>
      </c>
    </row>
    <row r="86" spans="1:10" ht="24" customHeight="1" x14ac:dyDescent="0.2">
      <c r="A86" s="44" t="s">
        <v>436</v>
      </c>
      <c r="B86" s="24" t="s">
        <v>503</v>
      </c>
      <c r="C86" s="23" t="s">
        <v>56</v>
      </c>
      <c r="D86" s="23" t="s">
        <v>504</v>
      </c>
      <c r="E86" s="244" t="s">
        <v>479</v>
      </c>
      <c r="F86" s="244"/>
      <c r="G86" s="25" t="s">
        <v>480</v>
      </c>
      <c r="H86" s="26">
        <v>0.2</v>
      </c>
      <c r="I86" s="27">
        <v>3.58</v>
      </c>
      <c r="J86" s="45">
        <v>0.71</v>
      </c>
    </row>
    <row r="87" spans="1:10" ht="24" customHeight="1" x14ac:dyDescent="0.2">
      <c r="A87" s="36" t="s">
        <v>425</v>
      </c>
      <c r="B87" s="18" t="s">
        <v>505</v>
      </c>
      <c r="C87" s="17" t="s">
        <v>56</v>
      </c>
      <c r="D87" s="17" t="s">
        <v>506</v>
      </c>
      <c r="E87" s="235" t="s">
        <v>483</v>
      </c>
      <c r="F87" s="235"/>
      <c r="G87" s="19" t="s">
        <v>480</v>
      </c>
      <c r="H87" s="20">
        <v>0.2</v>
      </c>
      <c r="I87" s="21">
        <v>18.21</v>
      </c>
      <c r="J87" s="37">
        <v>3.64</v>
      </c>
    </row>
    <row r="88" spans="1:10" ht="25.5" x14ac:dyDescent="0.2">
      <c r="A88" s="38"/>
      <c r="B88" s="39"/>
      <c r="C88" s="39"/>
      <c r="D88" s="39"/>
      <c r="E88" s="39" t="s">
        <v>430</v>
      </c>
      <c r="F88" s="40">
        <v>3.64</v>
      </c>
      <c r="G88" s="39" t="s">
        <v>431</v>
      </c>
      <c r="H88" s="40">
        <v>0</v>
      </c>
      <c r="I88" s="39" t="s">
        <v>432</v>
      </c>
      <c r="J88" s="41">
        <v>3.64</v>
      </c>
    </row>
    <row r="89" spans="1:10" ht="15" thickBot="1" x14ac:dyDescent="0.25">
      <c r="A89" s="38"/>
      <c r="B89" s="39"/>
      <c r="C89" s="39"/>
      <c r="D89" s="39"/>
      <c r="E89" s="39" t="s">
        <v>433</v>
      </c>
      <c r="F89" s="40">
        <v>1.08</v>
      </c>
      <c r="G89" s="39"/>
      <c r="H89" s="236" t="s">
        <v>434</v>
      </c>
      <c r="I89" s="236"/>
      <c r="J89" s="41">
        <v>5.43</v>
      </c>
    </row>
    <row r="90" spans="1:10" ht="1.1499999999999999" customHeight="1" thickTop="1" x14ac:dyDescent="0.2">
      <c r="A90" s="42"/>
      <c r="B90" s="22"/>
      <c r="C90" s="22"/>
      <c r="D90" s="22"/>
      <c r="E90" s="22"/>
      <c r="F90" s="22"/>
      <c r="G90" s="22"/>
      <c r="H90" s="22"/>
      <c r="I90" s="22"/>
      <c r="J90" s="43"/>
    </row>
    <row r="91" spans="1:10" ht="18" customHeight="1" x14ac:dyDescent="0.2">
      <c r="A91" s="32" t="s">
        <v>77</v>
      </c>
      <c r="B91" s="10" t="s">
        <v>9</v>
      </c>
      <c r="C91" s="9" t="s">
        <v>10</v>
      </c>
      <c r="D91" s="9" t="s">
        <v>11</v>
      </c>
      <c r="E91" s="242" t="s">
        <v>422</v>
      </c>
      <c r="F91" s="242"/>
      <c r="G91" s="11" t="s">
        <v>12</v>
      </c>
      <c r="H91" s="10" t="s">
        <v>13</v>
      </c>
      <c r="I91" s="10" t="s">
        <v>14</v>
      </c>
      <c r="J91" s="33" t="s">
        <v>16</v>
      </c>
    </row>
    <row r="92" spans="1:10" ht="25.9" customHeight="1" x14ac:dyDescent="0.2">
      <c r="A92" s="34" t="s">
        <v>423</v>
      </c>
      <c r="B92" s="13" t="s">
        <v>78</v>
      </c>
      <c r="C92" s="12" t="s">
        <v>79</v>
      </c>
      <c r="D92" s="12" t="s">
        <v>80</v>
      </c>
      <c r="E92" s="243" t="s">
        <v>507</v>
      </c>
      <c r="F92" s="243"/>
      <c r="G92" s="14" t="s">
        <v>81</v>
      </c>
      <c r="H92" s="15">
        <v>1</v>
      </c>
      <c r="I92" s="16">
        <v>41.39</v>
      </c>
      <c r="J92" s="35">
        <v>41.39</v>
      </c>
    </row>
    <row r="93" spans="1:10" ht="24" customHeight="1" x14ac:dyDescent="0.2">
      <c r="A93" s="36" t="s">
        <v>425</v>
      </c>
      <c r="B93" s="18" t="s">
        <v>508</v>
      </c>
      <c r="C93" s="17" t="s">
        <v>79</v>
      </c>
      <c r="D93" s="17" t="s">
        <v>509</v>
      </c>
      <c r="E93" s="235" t="s">
        <v>448</v>
      </c>
      <c r="F93" s="235"/>
      <c r="G93" s="19" t="s">
        <v>443</v>
      </c>
      <c r="H93" s="20">
        <v>0.24</v>
      </c>
      <c r="I93" s="21">
        <v>129.19999999999999</v>
      </c>
      <c r="J93" s="37">
        <v>31</v>
      </c>
    </row>
    <row r="94" spans="1:10" ht="24" customHeight="1" x14ac:dyDescent="0.2">
      <c r="A94" s="36" t="s">
        <v>425</v>
      </c>
      <c r="B94" s="18" t="s">
        <v>510</v>
      </c>
      <c r="C94" s="17" t="s">
        <v>79</v>
      </c>
      <c r="D94" s="17" t="s">
        <v>486</v>
      </c>
      <c r="E94" s="235" t="s">
        <v>483</v>
      </c>
      <c r="F94" s="235"/>
      <c r="G94" s="19" t="s">
        <v>443</v>
      </c>
      <c r="H94" s="20">
        <v>0.75800000000000001</v>
      </c>
      <c r="I94" s="21">
        <v>13.72</v>
      </c>
      <c r="J94" s="37">
        <v>10.39</v>
      </c>
    </row>
    <row r="95" spans="1:10" ht="25.5" x14ac:dyDescent="0.2">
      <c r="A95" s="38"/>
      <c r="B95" s="39"/>
      <c r="C95" s="39"/>
      <c r="D95" s="39"/>
      <c r="E95" s="39" t="s">
        <v>430</v>
      </c>
      <c r="F95" s="40">
        <v>10.39</v>
      </c>
      <c r="G95" s="39" t="s">
        <v>431</v>
      </c>
      <c r="H95" s="40">
        <v>0</v>
      </c>
      <c r="I95" s="39" t="s">
        <v>432</v>
      </c>
      <c r="J95" s="41">
        <v>10.39</v>
      </c>
    </row>
    <row r="96" spans="1:10" ht="15" thickBot="1" x14ac:dyDescent="0.25">
      <c r="A96" s="38"/>
      <c r="B96" s="39"/>
      <c r="C96" s="39"/>
      <c r="D96" s="39"/>
      <c r="E96" s="39" t="s">
        <v>433</v>
      </c>
      <c r="F96" s="40">
        <v>10.34</v>
      </c>
      <c r="G96" s="39"/>
      <c r="H96" s="236" t="s">
        <v>434</v>
      </c>
      <c r="I96" s="236"/>
      <c r="J96" s="41">
        <v>51.73</v>
      </c>
    </row>
    <row r="97" spans="1:10" ht="1.1499999999999999" customHeight="1" thickTop="1" x14ac:dyDescent="0.2">
      <c r="A97" s="42"/>
      <c r="B97" s="22"/>
      <c r="C97" s="22"/>
      <c r="D97" s="22"/>
      <c r="E97" s="22"/>
      <c r="F97" s="22"/>
      <c r="G97" s="22"/>
      <c r="H97" s="22"/>
      <c r="I97" s="22"/>
      <c r="J97" s="43"/>
    </row>
    <row r="98" spans="1:10" ht="18" customHeight="1" x14ac:dyDescent="0.2">
      <c r="A98" s="32" t="s">
        <v>82</v>
      </c>
      <c r="B98" s="10" t="s">
        <v>9</v>
      </c>
      <c r="C98" s="9" t="s">
        <v>10</v>
      </c>
      <c r="D98" s="9" t="s">
        <v>11</v>
      </c>
      <c r="E98" s="242" t="s">
        <v>422</v>
      </c>
      <c r="F98" s="242"/>
      <c r="G98" s="11" t="s">
        <v>12</v>
      </c>
      <c r="H98" s="10" t="s">
        <v>13</v>
      </c>
      <c r="I98" s="10" t="s">
        <v>14</v>
      </c>
      <c r="J98" s="33" t="s">
        <v>16</v>
      </c>
    </row>
    <row r="99" spans="1:10" ht="39" customHeight="1" x14ac:dyDescent="0.2">
      <c r="A99" s="34" t="s">
        <v>423</v>
      </c>
      <c r="B99" s="13" t="s">
        <v>83</v>
      </c>
      <c r="C99" s="12" t="s">
        <v>27</v>
      </c>
      <c r="D99" s="12" t="s">
        <v>84</v>
      </c>
      <c r="E99" s="243" t="s">
        <v>456</v>
      </c>
      <c r="F99" s="243"/>
      <c r="G99" s="14" t="s">
        <v>85</v>
      </c>
      <c r="H99" s="15">
        <v>1</v>
      </c>
      <c r="I99" s="16">
        <v>2.4700000000000002</v>
      </c>
      <c r="J99" s="35">
        <v>2.4700000000000002</v>
      </c>
    </row>
    <row r="100" spans="1:10" ht="64.900000000000006" customHeight="1" x14ac:dyDescent="0.2">
      <c r="A100" s="44" t="s">
        <v>436</v>
      </c>
      <c r="B100" s="24" t="s">
        <v>511</v>
      </c>
      <c r="C100" s="23" t="s">
        <v>27</v>
      </c>
      <c r="D100" s="23" t="s">
        <v>512</v>
      </c>
      <c r="E100" s="244" t="s">
        <v>459</v>
      </c>
      <c r="F100" s="244"/>
      <c r="G100" s="25" t="s">
        <v>460</v>
      </c>
      <c r="H100" s="26">
        <v>8.3000000000000001E-3</v>
      </c>
      <c r="I100" s="27">
        <v>266.25</v>
      </c>
      <c r="J100" s="45">
        <v>2.2000000000000002</v>
      </c>
    </row>
    <row r="101" spans="1:10" ht="64.900000000000006" customHeight="1" x14ac:dyDescent="0.2">
      <c r="A101" s="44" t="s">
        <v>436</v>
      </c>
      <c r="B101" s="24" t="s">
        <v>513</v>
      </c>
      <c r="C101" s="23" t="s">
        <v>27</v>
      </c>
      <c r="D101" s="23" t="s">
        <v>514</v>
      </c>
      <c r="E101" s="244" t="s">
        <v>459</v>
      </c>
      <c r="F101" s="244"/>
      <c r="G101" s="25" t="s">
        <v>463</v>
      </c>
      <c r="H101" s="26">
        <v>3.5999999999999999E-3</v>
      </c>
      <c r="I101" s="27">
        <v>76.31</v>
      </c>
      <c r="J101" s="45">
        <v>0.27</v>
      </c>
    </row>
    <row r="102" spans="1:10" ht="25.5" x14ac:dyDescent="0.2">
      <c r="A102" s="38"/>
      <c r="B102" s="39"/>
      <c r="C102" s="39"/>
      <c r="D102" s="39"/>
      <c r="E102" s="39" t="s">
        <v>430</v>
      </c>
      <c r="F102" s="40">
        <v>0.27</v>
      </c>
      <c r="G102" s="39" t="s">
        <v>431</v>
      </c>
      <c r="H102" s="40">
        <v>0</v>
      </c>
      <c r="I102" s="39" t="s">
        <v>432</v>
      </c>
      <c r="J102" s="41">
        <v>0.27</v>
      </c>
    </row>
    <row r="103" spans="1:10" ht="15" thickBot="1" x14ac:dyDescent="0.25">
      <c r="A103" s="38"/>
      <c r="B103" s="39"/>
      <c r="C103" s="39"/>
      <c r="D103" s="39"/>
      <c r="E103" s="39" t="s">
        <v>433</v>
      </c>
      <c r="F103" s="40">
        <v>0.61</v>
      </c>
      <c r="G103" s="39"/>
      <c r="H103" s="236" t="s">
        <v>434</v>
      </c>
      <c r="I103" s="236"/>
      <c r="J103" s="41">
        <v>3.08</v>
      </c>
    </row>
    <row r="104" spans="1:10" ht="1.1499999999999999" customHeight="1" thickTop="1" x14ac:dyDescent="0.2">
      <c r="A104" s="42"/>
      <c r="B104" s="22"/>
      <c r="C104" s="22"/>
      <c r="D104" s="22"/>
      <c r="E104" s="22"/>
      <c r="F104" s="22"/>
      <c r="G104" s="22"/>
      <c r="H104" s="22"/>
      <c r="I104" s="22"/>
      <c r="J104" s="43"/>
    </row>
    <row r="105" spans="1:10" ht="18" customHeight="1" x14ac:dyDescent="0.2">
      <c r="A105" s="32" t="s">
        <v>88</v>
      </c>
      <c r="B105" s="10" t="s">
        <v>9</v>
      </c>
      <c r="C105" s="9" t="s">
        <v>10</v>
      </c>
      <c r="D105" s="9" t="s">
        <v>11</v>
      </c>
      <c r="E105" s="242" t="s">
        <v>422</v>
      </c>
      <c r="F105" s="242"/>
      <c r="G105" s="11" t="s">
        <v>12</v>
      </c>
      <c r="H105" s="10" t="s">
        <v>13</v>
      </c>
      <c r="I105" s="10" t="s">
        <v>14</v>
      </c>
      <c r="J105" s="33" t="s">
        <v>16</v>
      </c>
    </row>
    <row r="106" spans="1:10" ht="64.900000000000006" customHeight="1" x14ac:dyDescent="0.2">
      <c r="A106" s="34" t="s">
        <v>423</v>
      </c>
      <c r="B106" s="13" t="s">
        <v>89</v>
      </c>
      <c r="C106" s="12" t="s">
        <v>27</v>
      </c>
      <c r="D106" s="12" t="s">
        <v>90</v>
      </c>
      <c r="E106" s="243" t="s">
        <v>515</v>
      </c>
      <c r="F106" s="243"/>
      <c r="G106" s="14" t="s">
        <v>29</v>
      </c>
      <c r="H106" s="15">
        <v>1</v>
      </c>
      <c r="I106" s="16">
        <v>42.44</v>
      </c>
      <c r="J106" s="35">
        <v>42.44</v>
      </c>
    </row>
    <row r="107" spans="1:10" ht="52.15" customHeight="1" x14ac:dyDescent="0.2">
      <c r="A107" s="44" t="s">
        <v>436</v>
      </c>
      <c r="B107" s="24" t="s">
        <v>516</v>
      </c>
      <c r="C107" s="23" t="s">
        <v>27</v>
      </c>
      <c r="D107" s="23" t="s">
        <v>517</v>
      </c>
      <c r="E107" s="244" t="s">
        <v>515</v>
      </c>
      <c r="F107" s="244"/>
      <c r="G107" s="25" t="s">
        <v>29</v>
      </c>
      <c r="H107" s="26">
        <v>0.6381</v>
      </c>
      <c r="I107" s="27">
        <v>38.75</v>
      </c>
      <c r="J107" s="45">
        <v>24.72</v>
      </c>
    </row>
    <row r="108" spans="1:10" ht="52.15" customHeight="1" x14ac:dyDescent="0.2">
      <c r="A108" s="44" t="s">
        <v>436</v>
      </c>
      <c r="B108" s="24" t="s">
        <v>518</v>
      </c>
      <c r="C108" s="23" t="s">
        <v>27</v>
      </c>
      <c r="D108" s="23" t="s">
        <v>519</v>
      </c>
      <c r="E108" s="244" t="s">
        <v>515</v>
      </c>
      <c r="F108" s="244"/>
      <c r="G108" s="25" t="s">
        <v>29</v>
      </c>
      <c r="H108" s="26">
        <v>0.1996</v>
      </c>
      <c r="I108" s="27">
        <v>50.03</v>
      </c>
      <c r="J108" s="45">
        <v>9.98</v>
      </c>
    </row>
    <row r="109" spans="1:10" ht="52.15" customHeight="1" x14ac:dyDescent="0.2">
      <c r="A109" s="44" t="s">
        <v>436</v>
      </c>
      <c r="B109" s="24" t="s">
        <v>520</v>
      </c>
      <c r="C109" s="23" t="s">
        <v>27</v>
      </c>
      <c r="D109" s="23" t="s">
        <v>521</v>
      </c>
      <c r="E109" s="244" t="s">
        <v>515</v>
      </c>
      <c r="F109" s="244"/>
      <c r="G109" s="25" t="s">
        <v>29</v>
      </c>
      <c r="H109" s="26">
        <v>0.1623</v>
      </c>
      <c r="I109" s="27">
        <v>47.69</v>
      </c>
      <c r="J109" s="45">
        <v>7.74</v>
      </c>
    </row>
    <row r="110" spans="1:10" ht="25.5" x14ac:dyDescent="0.2">
      <c r="A110" s="38"/>
      <c r="B110" s="39"/>
      <c r="C110" s="39"/>
      <c r="D110" s="39"/>
      <c r="E110" s="39" t="s">
        <v>430</v>
      </c>
      <c r="F110" s="40">
        <v>11.01</v>
      </c>
      <c r="G110" s="39" t="s">
        <v>431</v>
      </c>
      <c r="H110" s="40">
        <v>0</v>
      </c>
      <c r="I110" s="39" t="s">
        <v>432</v>
      </c>
      <c r="J110" s="41">
        <v>11.01</v>
      </c>
    </row>
    <row r="111" spans="1:10" ht="15" thickBot="1" x14ac:dyDescent="0.25">
      <c r="A111" s="38"/>
      <c r="B111" s="39"/>
      <c r="C111" s="39"/>
      <c r="D111" s="39"/>
      <c r="E111" s="39" t="s">
        <v>433</v>
      </c>
      <c r="F111" s="40">
        <v>10.61</v>
      </c>
      <c r="G111" s="39"/>
      <c r="H111" s="236" t="s">
        <v>434</v>
      </c>
      <c r="I111" s="236"/>
      <c r="J111" s="41">
        <v>53.05</v>
      </c>
    </row>
    <row r="112" spans="1:10" ht="1.1499999999999999" customHeight="1" thickTop="1" x14ac:dyDescent="0.2">
      <c r="A112" s="42"/>
      <c r="B112" s="22"/>
      <c r="C112" s="22"/>
      <c r="D112" s="22"/>
      <c r="E112" s="22"/>
      <c r="F112" s="22"/>
      <c r="G112" s="22"/>
      <c r="H112" s="22"/>
      <c r="I112" s="22"/>
      <c r="J112" s="43"/>
    </row>
    <row r="113" spans="1:10" ht="18" customHeight="1" x14ac:dyDescent="0.2">
      <c r="A113" s="32" t="s">
        <v>91</v>
      </c>
      <c r="B113" s="10" t="s">
        <v>9</v>
      </c>
      <c r="C113" s="9" t="s">
        <v>10</v>
      </c>
      <c r="D113" s="9" t="s">
        <v>11</v>
      </c>
      <c r="E113" s="242" t="s">
        <v>422</v>
      </c>
      <c r="F113" s="242"/>
      <c r="G113" s="11" t="s">
        <v>12</v>
      </c>
      <c r="H113" s="10" t="s">
        <v>13</v>
      </c>
      <c r="I113" s="10" t="s">
        <v>14</v>
      </c>
      <c r="J113" s="33" t="s">
        <v>16</v>
      </c>
    </row>
    <row r="114" spans="1:10" ht="52.15" customHeight="1" x14ac:dyDescent="0.2">
      <c r="A114" s="34" t="s">
        <v>423</v>
      </c>
      <c r="B114" s="13" t="s">
        <v>92</v>
      </c>
      <c r="C114" s="12" t="s">
        <v>27</v>
      </c>
      <c r="D114" s="12" t="s">
        <v>93</v>
      </c>
      <c r="E114" s="243" t="s">
        <v>522</v>
      </c>
      <c r="F114" s="243"/>
      <c r="G114" s="14" t="s">
        <v>29</v>
      </c>
      <c r="H114" s="15">
        <v>1</v>
      </c>
      <c r="I114" s="16">
        <v>4.2300000000000004</v>
      </c>
      <c r="J114" s="35">
        <v>4.2300000000000004</v>
      </c>
    </row>
    <row r="115" spans="1:10" ht="39" customHeight="1" x14ac:dyDescent="0.2">
      <c r="A115" s="44" t="s">
        <v>436</v>
      </c>
      <c r="B115" s="24" t="s">
        <v>523</v>
      </c>
      <c r="C115" s="23" t="s">
        <v>27</v>
      </c>
      <c r="D115" s="23" t="s">
        <v>524</v>
      </c>
      <c r="E115" s="244" t="s">
        <v>442</v>
      </c>
      <c r="F115" s="244"/>
      <c r="G115" s="25" t="s">
        <v>81</v>
      </c>
      <c r="H115" s="26">
        <v>3.7000000000000002E-3</v>
      </c>
      <c r="I115" s="27">
        <v>536.16</v>
      </c>
      <c r="J115" s="45">
        <v>1.98</v>
      </c>
    </row>
    <row r="116" spans="1:10" ht="24" customHeight="1" x14ac:dyDescent="0.2">
      <c r="A116" s="44" t="s">
        <v>436</v>
      </c>
      <c r="B116" s="24" t="s">
        <v>491</v>
      </c>
      <c r="C116" s="23" t="s">
        <v>27</v>
      </c>
      <c r="D116" s="23" t="s">
        <v>492</v>
      </c>
      <c r="E116" s="244" t="s">
        <v>442</v>
      </c>
      <c r="F116" s="244"/>
      <c r="G116" s="25" t="s">
        <v>443</v>
      </c>
      <c r="H116" s="26">
        <v>6.8099999999999994E-2</v>
      </c>
      <c r="I116" s="27">
        <v>25.49</v>
      </c>
      <c r="J116" s="45">
        <v>1.73</v>
      </c>
    </row>
    <row r="117" spans="1:10" ht="24" customHeight="1" x14ac:dyDescent="0.2">
      <c r="A117" s="44" t="s">
        <v>436</v>
      </c>
      <c r="B117" s="24" t="s">
        <v>444</v>
      </c>
      <c r="C117" s="23" t="s">
        <v>27</v>
      </c>
      <c r="D117" s="23" t="s">
        <v>445</v>
      </c>
      <c r="E117" s="244" t="s">
        <v>442</v>
      </c>
      <c r="F117" s="244"/>
      <c r="G117" s="25" t="s">
        <v>443</v>
      </c>
      <c r="H117" s="26">
        <v>2.5499999999999998E-2</v>
      </c>
      <c r="I117" s="27">
        <v>20.58</v>
      </c>
      <c r="J117" s="45">
        <v>0.52</v>
      </c>
    </row>
    <row r="118" spans="1:10" ht="25.5" x14ac:dyDescent="0.2">
      <c r="A118" s="38"/>
      <c r="B118" s="39"/>
      <c r="C118" s="39"/>
      <c r="D118" s="39"/>
      <c r="E118" s="39" t="s">
        <v>430</v>
      </c>
      <c r="F118" s="40">
        <v>1.65</v>
      </c>
      <c r="G118" s="39" t="s">
        <v>431</v>
      </c>
      <c r="H118" s="40">
        <v>0</v>
      </c>
      <c r="I118" s="39" t="s">
        <v>432</v>
      </c>
      <c r="J118" s="41">
        <v>1.65</v>
      </c>
    </row>
    <row r="119" spans="1:10" ht="15" thickBot="1" x14ac:dyDescent="0.25">
      <c r="A119" s="38"/>
      <c r="B119" s="39"/>
      <c r="C119" s="39"/>
      <c r="D119" s="39"/>
      <c r="E119" s="39" t="s">
        <v>433</v>
      </c>
      <c r="F119" s="40">
        <v>1.05</v>
      </c>
      <c r="G119" s="39"/>
      <c r="H119" s="236" t="s">
        <v>434</v>
      </c>
      <c r="I119" s="236"/>
      <c r="J119" s="41">
        <v>5.28</v>
      </c>
    </row>
    <row r="120" spans="1:10" ht="1.1499999999999999" customHeight="1" thickTop="1" x14ac:dyDescent="0.2">
      <c r="A120" s="42"/>
      <c r="B120" s="22"/>
      <c r="C120" s="22"/>
      <c r="D120" s="22"/>
      <c r="E120" s="22"/>
      <c r="F120" s="22"/>
      <c r="G120" s="22"/>
      <c r="H120" s="22"/>
      <c r="I120" s="22"/>
      <c r="J120" s="43"/>
    </row>
    <row r="121" spans="1:10" ht="18" customHeight="1" x14ac:dyDescent="0.2">
      <c r="A121" s="32" t="s">
        <v>91</v>
      </c>
      <c r="B121" s="10" t="s">
        <v>9</v>
      </c>
      <c r="C121" s="9" t="s">
        <v>10</v>
      </c>
      <c r="D121" s="9" t="s">
        <v>11</v>
      </c>
      <c r="E121" s="242" t="s">
        <v>422</v>
      </c>
      <c r="F121" s="242"/>
      <c r="G121" s="11" t="s">
        <v>12</v>
      </c>
      <c r="H121" s="10" t="s">
        <v>13</v>
      </c>
      <c r="I121" s="10" t="s">
        <v>14</v>
      </c>
      <c r="J121" s="33" t="s">
        <v>16</v>
      </c>
    </row>
    <row r="122" spans="1:10" ht="64.900000000000006" customHeight="1" x14ac:dyDescent="0.2">
      <c r="A122" s="34" t="s">
        <v>423</v>
      </c>
      <c r="B122" s="13" t="s">
        <v>94</v>
      </c>
      <c r="C122" s="12" t="s">
        <v>27</v>
      </c>
      <c r="D122" s="12" t="s">
        <v>95</v>
      </c>
      <c r="E122" s="243" t="s">
        <v>522</v>
      </c>
      <c r="F122" s="243"/>
      <c r="G122" s="14" t="s">
        <v>29</v>
      </c>
      <c r="H122" s="15">
        <v>1</v>
      </c>
      <c r="I122" s="16">
        <v>67.599999999999994</v>
      </c>
      <c r="J122" s="35">
        <v>67.599999999999994</v>
      </c>
    </row>
    <row r="123" spans="1:10" ht="52.15" customHeight="1" x14ac:dyDescent="0.2">
      <c r="A123" s="44" t="s">
        <v>436</v>
      </c>
      <c r="B123" s="24" t="s">
        <v>525</v>
      </c>
      <c r="C123" s="23" t="s">
        <v>27</v>
      </c>
      <c r="D123" s="23" t="s">
        <v>526</v>
      </c>
      <c r="E123" s="244" t="s">
        <v>442</v>
      </c>
      <c r="F123" s="244"/>
      <c r="G123" s="25" t="s">
        <v>81</v>
      </c>
      <c r="H123" s="26">
        <v>3.5900000000000001E-2</v>
      </c>
      <c r="I123" s="27">
        <v>552.47</v>
      </c>
      <c r="J123" s="45">
        <v>19.829999999999998</v>
      </c>
    </row>
    <row r="124" spans="1:10" ht="24" customHeight="1" x14ac:dyDescent="0.2">
      <c r="A124" s="44" t="s">
        <v>436</v>
      </c>
      <c r="B124" s="24" t="s">
        <v>491</v>
      </c>
      <c r="C124" s="23" t="s">
        <v>27</v>
      </c>
      <c r="D124" s="23" t="s">
        <v>492</v>
      </c>
      <c r="E124" s="244" t="s">
        <v>442</v>
      </c>
      <c r="F124" s="244"/>
      <c r="G124" s="25" t="s">
        <v>443</v>
      </c>
      <c r="H124" s="26">
        <v>1.0369999999999999</v>
      </c>
      <c r="I124" s="27">
        <v>25.49</v>
      </c>
      <c r="J124" s="45">
        <v>26.43</v>
      </c>
    </row>
    <row r="125" spans="1:10" ht="24" customHeight="1" x14ac:dyDescent="0.2">
      <c r="A125" s="44" t="s">
        <v>436</v>
      </c>
      <c r="B125" s="24" t="s">
        <v>444</v>
      </c>
      <c r="C125" s="23" t="s">
        <v>27</v>
      </c>
      <c r="D125" s="23" t="s">
        <v>445</v>
      </c>
      <c r="E125" s="244" t="s">
        <v>442</v>
      </c>
      <c r="F125" s="244"/>
      <c r="G125" s="25" t="s">
        <v>443</v>
      </c>
      <c r="H125" s="26">
        <v>1.0369999999999999</v>
      </c>
      <c r="I125" s="27">
        <v>20.58</v>
      </c>
      <c r="J125" s="45">
        <v>21.34</v>
      </c>
    </row>
    <row r="126" spans="1:10" ht="25.5" x14ac:dyDescent="0.2">
      <c r="A126" s="38"/>
      <c r="B126" s="39"/>
      <c r="C126" s="39"/>
      <c r="D126" s="39"/>
      <c r="E126" s="39" t="s">
        <v>430</v>
      </c>
      <c r="F126" s="40">
        <v>32.01</v>
      </c>
      <c r="G126" s="39" t="s">
        <v>431</v>
      </c>
      <c r="H126" s="40">
        <v>0</v>
      </c>
      <c r="I126" s="39" t="s">
        <v>432</v>
      </c>
      <c r="J126" s="41">
        <v>32.01</v>
      </c>
    </row>
    <row r="127" spans="1:10" ht="15" thickBot="1" x14ac:dyDescent="0.25">
      <c r="A127" s="38"/>
      <c r="B127" s="39"/>
      <c r="C127" s="39"/>
      <c r="D127" s="39"/>
      <c r="E127" s="39" t="s">
        <v>433</v>
      </c>
      <c r="F127" s="40">
        <v>16.899999999999999</v>
      </c>
      <c r="G127" s="39"/>
      <c r="H127" s="236" t="s">
        <v>434</v>
      </c>
      <c r="I127" s="236"/>
      <c r="J127" s="41">
        <v>84.5</v>
      </c>
    </row>
    <row r="128" spans="1:10" ht="1.1499999999999999" customHeight="1" thickTop="1" x14ac:dyDescent="0.2">
      <c r="A128" s="42"/>
      <c r="B128" s="22"/>
      <c r="C128" s="22"/>
      <c r="D128" s="22"/>
      <c r="E128" s="22"/>
      <c r="F128" s="22"/>
      <c r="G128" s="22"/>
      <c r="H128" s="22"/>
      <c r="I128" s="22"/>
      <c r="J128" s="43"/>
    </row>
    <row r="129" spans="1:10" ht="18" customHeight="1" x14ac:dyDescent="0.2">
      <c r="A129" s="32" t="s">
        <v>98</v>
      </c>
      <c r="B129" s="10" t="s">
        <v>9</v>
      </c>
      <c r="C129" s="9" t="s">
        <v>10</v>
      </c>
      <c r="D129" s="9" t="s">
        <v>11</v>
      </c>
      <c r="E129" s="242" t="s">
        <v>422</v>
      </c>
      <c r="F129" s="242"/>
      <c r="G129" s="11" t="s">
        <v>12</v>
      </c>
      <c r="H129" s="10" t="s">
        <v>13</v>
      </c>
      <c r="I129" s="10" t="s">
        <v>14</v>
      </c>
      <c r="J129" s="33" t="s">
        <v>16</v>
      </c>
    </row>
    <row r="130" spans="1:10" ht="64.900000000000006" customHeight="1" x14ac:dyDescent="0.2">
      <c r="A130" s="34" t="s">
        <v>423</v>
      </c>
      <c r="B130" s="13" t="s">
        <v>99</v>
      </c>
      <c r="C130" s="12" t="s">
        <v>27</v>
      </c>
      <c r="D130" s="12" t="s">
        <v>100</v>
      </c>
      <c r="E130" s="243" t="s">
        <v>527</v>
      </c>
      <c r="F130" s="243"/>
      <c r="G130" s="14" t="s">
        <v>29</v>
      </c>
      <c r="H130" s="15">
        <v>1</v>
      </c>
      <c r="I130" s="16">
        <v>160.6</v>
      </c>
      <c r="J130" s="35">
        <v>160.6</v>
      </c>
    </row>
    <row r="131" spans="1:10" ht="25.9" customHeight="1" x14ac:dyDescent="0.2">
      <c r="A131" s="44" t="s">
        <v>436</v>
      </c>
      <c r="B131" s="24" t="s">
        <v>528</v>
      </c>
      <c r="C131" s="23" t="s">
        <v>27</v>
      </c>
      <c r="D131" s="23" t="s">
        <v>529</v>
      </c>
      <c r="E131" s="244" t="s">
        <v>442</v>
      </c>
      <c r="F131" s="244"/>
      <c r="G131" s="25" t="s">
        <v>443</v>
      </c>
      <c r="H131" s="26">
        <v>0.72599999999999998</v>
      </c>
      <c r="I131" s="27">
        <v>20.99</v>
      </c>
      <c r="J131" s="45">
        <v>15.23</v>
      </c>
    </row>
    <row r="132" spans="1:10" ht="24" customHeight="1" x14ac:dyDescent="0.2">
      <c r="A132" s="44" t="s">
        <v>436</v>
      </c>
      <c r="B132" s="24" t="s">
        <v>444</v>
      </c>
      <c r="C132" s="23" t="s">
        <v>27</v>
      </c>
      <c r="D132" s="23" t="s">
        <v>445</v>
      </c>
      <c r="E132" s="244" t="s">
        <v>442</v>
      </c>
      <c r="F132" s="244"/>
      <c r="G132" s="25" t="s">
        <v>443</v>
      </c>
      <c r="H132" s="26">
        <v>0.23699999999999999</v>
      </c>
      <c r="I132" s="27">
        <v>20.58</v>
      </c>
      <c r="J132" s="45">
        <v>4.87</v>
      </c>
    </row>
    <row r="133" spans="1:10" ht="25.9" customHeight="1" x14ac:dyDescent="0.2">
      <c r="A133" s="36" t="s">
        <v>425</v>
      </c>
      <c r="B133" s="18" t="s">
        <v>530</v>
      </c>
      <c r="C133" s="17" t="s">
        <v>27</v>
      </c>
      <c r="D133" s="17" t="s">
        <v>531</v>
      </c>
      <c r="E133" s="235" t="s">
        <v>448</v>
      </c>
      <c r="F133" s="235"/>
      <c r="G133" s="19" t="s">
        <v>532</v>
      </c>
      <c r="H133" s="20">
        <v>5.9200000000000003E-2</v>
      </c>
      <c r="I133" s="21">
        <v>46.91</v>
      </c>
      <c r="J133" s="37">
        <v>2.77</v>
      </c>
    </row>
    <row r="134" spans="1:10" ht="25.9" customHeight="1" x14ac:dyDescent="0.2">
      <c r="A134" s="36" t="s">
        <v>425</v>
      </c>
      <c r="B134" s="18" t="s">
        <v>533</v>
      </c>
      <c r="C134" s="17" t="s">
        <v>27</v>
      </c>
      <c r="D134" s="17" t="s">
        <v>534</v>
      </c>
      <c r="E134" s="235" t="s">
        <v>448</v>
      </c>
      <c r="F134" s="235"/>
      <c r="G134" s="19" t="s">
        <v>29</v>
      </c>
      <c r="H134" s="20">
        <v>2.1059999999999999</v>
      </c>
      <c r="I134" s="21">
        <v>24.03</v>
      </c>
      <c r="J134" s="37">
        <v>50.6</v>
      </c>
    </row>
    <row r="135" spans="1:10" ht="39" customHeight="1" x14ac:dyDescent="0.2">
      <c r="A135" s="36" t="s">
        <v>425</v>
      </c>
      <c r="B135" s="18" t="s">
        <v>535</v>
      </c>
      <c r="C135" s="17" t="s">
        <v>27</v>
      </c>
      <c r="D135" s="17" t="s">
        <v>536</v>
      </c>
      <c r="E135" s="235" t="s">
        <v>448</v>
      </c>
      <c r="F135" s="235"/>
      <c r="G135" s="19" t="s">
        <v>69</v>
      </c>
      <c r="H135" s="20">
        <v>1.8233999999999999</v>
      </c>
      <c r="I135" s="21">
        <v>8.7799999999999994</v>
      </c>
      <c r="J135" s="37">
        <v>16</v>
      </c>
    </row>
    <row r="136" spans="1:10" ht="39" customHeight="1" x14ac:dyDescent="0.2">
      <c r="A136" s="36" t="s">
        <v>425</v>
      </c>
      <c r="B136" s="18" t="s">
        <v>537</v>
      </c>
      <c r="C136" s="17" t="s">
        <v>27</v>
      </c>
      <c r="D136" s="17" t="s">
        <v>538</v>
      </c>
      <c r="E136" s="235" t="s">
        <v>448</v>
      </c>
      <c r="F136" s="235"/>
      <c r="G136" s="19" t="s">
        <v>69</v>
      </c>
      <c r="H136" s="20">
        <v>5.8277999999999999</v>
      </c>
      <c r="I136" s="21">
        <v>9.9600000000000009</v>
      </c>
      <c r="J136" s="37">
        <v>58.04</v>
      </c>
    </row>
    <row r="137" spans="1:10" ht="25.9" customHeight="1" x14ac:dyDescent="0.2">
      <c r="A137" s="36" t="s">
        <v>425</v>
      </c>
      <c r="B137" s="18" t="s">
        <v>539</v>
      </c>
      <c r="C137" s="17" t="s">
        <v>27</v>
      </c>
      <c r="D137" s="17" t="s">
        <v>540</v>
      </c>
      <c r="E137" s="235" t="s">
        <v>448</v>
      </c>
      <c r="F137" s="235"/>
      <c r="G137" s="19" t="s">
        <v>69</v>
      </c>
      <c r="H137" s="20">
        <v>2.5026999999999999</v>
      </c>
      <c r="I137" s="21">
        <v>0.37</v>
      </c>
      <c r="J137" s="37">
        <v>0.92</v>
      </c>
    </row>
    <row r="138" spans="1:10" ht="25.9" customHeight="1" x14ac:dyDescent="0.2">
      <c r="A138" s="36" t="s">
        <v>425</v>
      </c>
      <c r="B138" s="18" t="s">
        <v>541</v>
      </c>
      <c r="C138" s="17" t="s">
        <v>27</v>
      </c>
      <c r="D138" s="17" t="s">
        <v>542</v>
      </c>
      <c r="E138" s="235" t="s">
        <v>448</v>
      </c>
      <c r="F138" s="235"/>
      <c r="G138" s="19" t="s">
        <v>69</v>
      </c>
      <c r="H138" s="20">
        <v>1.5851</v>
      </c>
      <c r="I138" s="21">
        <v>3.32</v>
      </c>
      <c r="J138" s="37">
        <v>5.26</v>
      </c>
    </row>
    <row r="139" spans="1:10" ht="39" customHeight="1" x14ac:dyDescent="0.2">
      <c r="A139" s="36" t="s">
        <v>425</v>
      </c>
      <c r="B139" s="18" t="s">
        <v>543</v>
      </c>
      <c r="C139" s="17" t="s">
        <v>27</v>
      </c>
      <c r="D139" s="17" t="s">
        <v>544</v>
      </c>
      <c r="E139" s="235" t="s">
        <v>448</v>
      </c>
      <c r="F139" s="235"/>
      <c r="G139" s="19" t="s">
        <v>453</v>
      </c>
      <c r="H139" s="20">
        <v>1.0978000000000001</v>
      </c>
      <c r="I139" s="21">
        <v>4.16</v>
      </c>
      <c r="J139" s="37">
        <v>4.5599999999999996</v>
      </c>
    </row>
    <row r="140" spans="1:10" ht="25.9" customHeight="1" x14ac:dyDescent="0.2">
      <c r="A140" s="36" t="s">
        <v>425</v>
      </c>
      <c r="B140" s="18" t="s">
        <v>545</v>
      </c>
      <c r="C140" s="17" t="s">
        <v>27</v>
      </c>
      <c r="D140" s="17" t="s">
        <v>546</v>
      </c>
      <c r="E140" s="235" t="s">
        <v>448</v>
      </c>
      <c r="F140" s="235"/>
      <c r="G140" s="19" t="s">
        <v>24</v>
      </c>
      <c r="H140" s="20">
        <v>20.186800000000002</v>
      </c>
      <c r="I140" s="21">
        <v>0.11</v>
      </c>
      <c r="J140" s="37">
        <v>2.2200000000000002</v>
      </c>
    </row>
    <row r="141" spans="1:10" ht="39" customHeight="1" x14ac:dyDescent="0.2">
      <c r="A141" s="36" t="s">
        <v>425</v>
      </c>
      <c r="B141" s="18" t="s">
        <v>547</v>
      </c>
      <c r="C141" s="17" t="s">
        <v>27</v>
      </c>
      <c r="D141" s="17" t="s">
        <v>548</v>
      </c>
      <c r="E141" s="235" t="s">
        <v>448</v>
      </c>
      <c r="F141" s="235"/>
      <c r="G141" s="19" t="s">
        <v>24</v>
      </c>
      <c r="H141" s="20">
        <v>0.54410000000000003</v>
      </c>
      <c r="I141" s="21">
        <v>0.25</v>
      </c>
      <c r="J141" s="37">
        <v>0.13</v>
      </c>
    </row>
    <row r="142" spans="1:10" ht="25.5" x14ac:dyDescent="0.2">
      <c r="A142" s="38"/>
      <c r="B142" s="39"/>
      <c r="C142" s="39"/>
      <c r="D142" s="39"/>
      <c r="E142" s="39" t="s">
        <v>430</v>
      </c>
      <c r="F142" s="40">
        <v>12.64</v>
      </c>
      <c r="G142" s="39" t="s">
        <v>431</v>
      </c>
      <c r="H142" s="40">
        <v>0</v>
      </c>
      <c r="I142" s="39" t="s">
        <v>432</v>
      </c>
      <c r="J142" s="41">
        <v>12.64</v>
      </c>
    </row>
    <row r="143" spans="1:10" ht="15" thickBot="1" x14ac:dyDescent="0.25">
      <c r="A143" s="38"/>
      <c r="B143" s="39"/>
      <c r="C143" s="39"/>
      <c r="D143" s="39"/>
      <c r="E143" s="39" t="s">
        <v>433</v>
      </c>
      <c r="F143" s="40">
        <v>40.15</v>
      </c>
      <c r="G143" s="39"/>
      <c r="H143" s="236" t="s">
        <v>434</v>
      </c>
      <c r="I143" s="236"/>
      <c r="J143" s="41">
        <v>200.75</v>
      </c>
    </row>
    <row r="144" spans="1:10" ht="1.1499999999999999" customHeight="1" thickTop="1" x14ac:dyDescent="0.2">
      <c r="A144" s="42"/>
      <c r="B144" s="22"/>
      <c r="C144" s="22"/>
      <c r="D144" s="22"/>
      <c r="E144" s="22"/>
      <c r="F144" s="22"/>
      <c r="G144" s="22"/>
      <c r="H144" s="22"/>
      <c r="I144" s="22"/>
      <c r="J144" s="43"/>
    </row>
    <row r="145" spans="1:10" ht="18" customHeight="1" x14ac:dyDescent="0.2">
      <c r="A145" s="32" t="s">
        <v>101</v>
      </c>
      <c r="B145" s="10" t="s">
        <v>9</v>
      </c>
      <c r="C145" s="9" t="s">
        <v>10</v>
      </c>
      <c r="D145" s="9" t="s">
        <v>11</v>
      </c>
      <c r="E145" s="242" t="s">
        <v>422</v>
      </c>
      <c r="F145" s="242"/>
      <c r="G145" s="11" t="s">
        <v>12</v>
      </c>
      <c r="H145" s="10" t="s">
        <v>13</v>
      </c>
      <c r="I145" s="10" t="s">
        <v>14</v>
      </c>
      <c r="J145" s="33" t="s">
        <v>16</v>
      </c>
    </row>
    <row r="146" spans="1:10" ht="24" customHeight="1" x14ac:dyDescent="0.2">
      <c r="A146" s="34" t="s">
        <v>423</v>
      </c>
      <c r="B146" s="13" t="s">
        <v>102</v>
      </c>
      <c r="C146" s="12" t="s">
        <v>103</v>
      </c>
      <c r="D146" s="12" t="s">
        <v>104</v>
      </c>
      <c r="E146" s="243" t="s">
        <v>549</v>
      </c>
      <c r="F146" s="243"/>
      <c r="G146" s="14" t="s">
        <v>29</v>
      </c>
      <c r="H146" s="15">
        <v>1</v>
      </c>
      <c r="I146" s="16">
        <v>734.62</v>
      </c>
      <c r="J146" s="35">
        <v>734.62</v>
      </c>
    </row>
    <row r="147" spans="1:10" ht="24" customHeight="1" x14ac:dyDescent="0.2">
      <c r="A147" s="44" t="s">
        <v>436</v>
      </c>
      <c r="B147" s="24" t="s">
        <v>550</v>
      </c>
      <c r="C147" s="23" t="s">
        <v>103</v>
      </c>
      <c r="D147" s="23" t="s">
        <v>551</v>
      </c>
      <c r="E147" s="244" t="s">
        <v>549</v>
      </c>
      <c r="F147" s="244"/>
      <c r="G147" s="25" t="s">
        <v>480</v>
      </c>
      <c r="H147" s="26">
        <v>2.8</v>
      </c>
      <c r="I147" s="27">
        <v>18.75</v>
      </c>
      <c r="J147" s="45">
        <v>52.5</v>
      </c>
    </row>
    <row r="148" spans="1:10" ht="24" customHeight="1" x14ac:dyDescent="0.2">
      <c r="A148" s="44" t="s">
        <v>436</v>
      </c>
      <c r="B148" s="24" t="s">
        <v>552</v>
      </c>
      <c r="C148" s="23" t="s">
        <v>103</v>
      </c>
      <c r="D148" s="23" t="s">
        <v>553</v>
      </c>
      <c r="E148" s="244" t="s">
        <v>549</v>
      </c>
      <c r="F148" s="244"/>
      <c r="G148" s="25" t="s">
        <v>480</v>
      </c>
      <c r="H148" s="26">
        <v>2.8</v>
      </c>
      <c r="I148" s="27">
        <v>23.32</v>
      </c>
      <c r="J148" s="45">
        <v>65.290000000000006</v>
      </c>
    </row>
    <row r="149" spans="1:10" ht="24" customHeight="1" x14ac:dyDescent="0.2">
      <c r="A149" s="36" t="s">
        <v>425</v>
      </c>
      <c r="B149" s="18" t="s">
        <v>554</v>
      </c>
      <c r="C149" s="17" t="s">
        <v>103</v>
      </c>
      <c r="D149" s="17" t="s">
        <v>555</v>
      </c>
      <c r="E149" s="235" t="s">
        <v>448</v>
      </c>
      <c r="F149" s="235"/>
      <c r="G149" s="19" t="s">
        <v>29</v>
      </c>
      <c r="H149" s="20">
        <v>1.05</v>
      </c>
      <c r="I149" s="21">
        <v>430.84</v>
      </c>
      <c r="J149" s="37">
        <v>452.38</v>
      </c>
    </row>
    <row r="150" spans="1:10" ht="24" customHeight="1" x14ac:dyDescent="0.2">
      <c r="A150" s="36" t="s">
        <v>425</v>
      </c>
      <c r="B150" s="18" t="s">
        <v>556</v>
      </c>
      <c r="C150" s="17" t="s">
        <v>103</v>
      </c>
      <c r="D150" s="17" t="s">
        <v>557</v>
      </c>
      <c r="E150" s="235" t="s">
        <v>448</v>
      </c>
      <c r="F150" s="235"/>
      <c r="G150" s="19" t="s">
        <v>558</v>
      </c>
      <c r="H150" s="20">
        <v>1</v>
      </c>
      <c r="I150" s="21">
        <v>164.45</v>
      </c>
      <c r="J150" s="37">
        <v>164.45</v>
      </c>
    </row>
    <row r="151" spans="1:10" ht="25.5" x14ac:dyDescent="0.2">
      <c r="A151" s="38"/>
      <c r="B151" s="39"/>
      <c r="C151" s="39"/>
      <c r="D151" s="39"/>
      <c r="E151" s="39" t="s">
        <v>430</v>
      </c>
      <c r="F151" s="40">
        <v>80.16</v>
      </c>
      <c r="G151" s="39" t="s">
        <v>431</v>
      </c>
      <c r="H151" s="40">
        <v>0</v>
      </c>
      <c r="I151" s="39" t="s">
        <v>432</v>
      </c>
      <c r="J151" s="41">
        <v>80.16</v>
      </c>
    </row>
    <row r="152" spans="1:10" ht="15" thickBot="1" x14ac:dyDescent="0.25">
      <c r="A152" s="38"/>
      <c r="B152" s="39"/>
      <c r="C152" s="39"/>
      <c r="D152" s="39"/>
      <c r="E152" s="39" t="s">
        <v>433</v>
      </c>
      <c r="F152" s="40">
        <v>183.65</v>
      </c>
      <c r="G152" s="39"/>
      <c r="H152" s="236" t="s">
        <v>434</v>
      </c>
      <c r="I152" s="236"/>
      <c r="J152" s="41">
        <v>918.27</v>
      </c>
    </row>
    <row r="153" spans="1:10" ht="1.1499999999999999" customHeight="1" thickTop="1" x14ac:dyDescent="0.2">
      <c r="A153" s="42"/>
      <c r="B153" s="22"/>
      <c r="C153" s="22"/>
      <c r="D153" s="22"/>
      <c r="E153" s="22"/>
      <c r="F153" s="22"/>
      <c r="G153" s="22"/>
      <c r="H153" s="22"/>
      <c r="I153" s="22"/>
      <c r="J153" s="43"/>
    </row>
    <row r="154" spans="1:10" ht="18" customHeight="1" x14ac:dyDescent="0.2">
      <c r="A154" s="32" t="s">
        <v>107</v>
      </c>
      <c r="B154" s="10" t="s">
        <v>9</v>
      </c>
      <c r="C154" s="9" t="s">
        <v>10</v>
      </c>
      <c r="D154" s="9" t="s">
        <v>11</v>
      </c>
      <c r="E154" s="242" t="s">
        <v>422</v>
      </c>
      <c r="F154" s="242"/>
      <c r="G154" s="11" t="s">
        <v>12</v>
      </c>
      <c r="H154" s="10" t="s">
        <v>13</v>
      </c>
      <c r="I154" s="10" t="s">
        <v>14</v>
      </c>
      <c r="J154" s="33" t="s">
        <v>16</v>
      </c>
    </row>
    <row r="155" spans="1:10" ht="39" customHeight="1" x14ac:dyDescent="0.2">
      <c r="A155" s="34" t="s">
        <v>423</v>
      </c>
      <c r="B155" s="13" t="s">
        <v>108</v>
      </c>
      <c r="C155" s="12" t="s">
        <v>27</v>
      </c>
      <c r="D155" s="12" t="s">
        <v>109</v>
      </c>
      <c r="E155" s="243" t="s">
        <v>515</v>
      </c>
      <c r="F155" s="243"/>
      <c r="G155" s="14" t="s">
        <v>29</v>
      </c>
      <c r="H155" s="15">
        <v>1</v>
      </c>
      <c r="I155" s="16">
        <v>124.88</v>
      </c>
      <c r="J155" s="35">
        <v>124.88</v>
      </c>
    </row>
    <row r="156" spans="1:10" ht="25.9" customHeight="1" x14ac:dyDescent="0.2">
      <c r="A156" s="44" t="s">
        <v>436</v>
      </c>
      <c r="B156" s="24" t="s">
        <v>559</v>
      </c>
      <c r="C156" s="23" t="s">
        <v>27</v>
      </c>
      <c r="D156" s="23" t="s">
        <v>560</v>
      </c>
      <c r="E156" s="244" t="s">
        <v>442</v>
      </c>
      <c r="F156" s="244"/>
      <c r="G156" s="25" t="s">
        <v>443</v>
      </c>
      <c r="H156" s="26">
        <v>0.88249999999999995</v>
      </c>
      <c r="I156" s="27">
        <v>25.36</v>
      </c>
      <c r="J156" s="45">
        <v>22.38</v>
      </c>
    </row>
    <row r="157" spans="1:10" ht="24" customHeight="1" x14ac:dyDescent="0.2">
      <c r="A157" s="44" t="s">
        <v>436</v>
      </c>
      <c r="B157" s="24" t="s">
        <v>444</v>
      </c>
      <c r="C157" s="23" t="s">
        <v>27</v>
      </c>
      <c r="D157" s="23" t="s">
        <v>445</v>
      </c>
      <c r="E157" s="244" t="s">
        <v>442</v>
      </c>
      <c r="F157" s="244"/>
      <c r="G157" s="25" t="s">
        <v>443</v>
      </c>
      <c r="H157" s="26">
        <v>0.2172</v>
      </c>
      <c r="I157" s="27">
        <v>20.58</v>
      </c>
      <c r="J157" s="45">
        <v>4.46</v>
      </c>
    </row>
    <row r="158" spans="1:10" ht="25.9" customHeight="1" x14ac:dyDescent="0.2">
      <c r="A158" s="36" t="s">
        <v>425</v>
      </c>
      <c r="B158" s="18" t="s">
        <v>561</v>
      </c>
      <c r="C158" s="17" t="s">
        <v>27</v>
      </c>
      <c r="D158" s="17" t="s">
        <v>562</v>
      </c>
      <c r="E158" s="235" t="s">
        <v>448</v>
      </c>
      <c r="F158" s="235"/>
      <c r="G158" s="19" t="s">
        <v>29</v>
      </c>
      <c r="H158" s="20">
        <v>1.1326400000000001</v>
      </c>
      <c r="I158" s="21">
        <v>77.260000000000005</v>
      </c>
      <c r="J158" s="37">
        <v>87.5</v>
      </c>
    </row>
    <row r="159" spans="1:10" ht="24" customHeight="1" x14ac:dyDescent="0.2">
      <c r="A159" s="36" t="s">
        <v>425</v>
      </c>
      <c r="B159" s="18" t="s">
        <v>563</v>
      </c>
      <c r="C159" s="17" t="s">
        <v>27</v>
      </c>
      <c r="D159" s="17" t="s">
        <v>564</v>
      </c>
      <c r="E159" s="235" t="s">
        <v>448</v>
      </c>
      <c r="F159" s="235"/>
      <c r="G159" s="19" t="s">
        <v>453</v>
      </c>
      <c r="H159" s="20">
        <v>9.1300000000000008</v>
      </c>
      <c r="I159" s="21">
        <v>1.06</v>
      </c>
      <c r="J159" s="37">
        <v>9.67</v>
      </c>
    </row>
    <row r="160" spans="1:10" ht="24" customHeight="1" x14ac:dyDescent="0.2">
      <c r="A160" s="36" t="s">
        <v>425</v>
      </c>
      <c r="B160" s="18" t="s">
        <v>565</v>
      </c>
      <c r="C160" s="17" t="s">
        <v>27</v>
      </c>
      <c r="D160" s="17" t="s">
        <v>566</v>
      </c>
      <c r="E160" s="235" t="s">
        <v>448</v>
      </c>
      <c r="F160" s="235"/>
      <c r="G160" s="19" t="s">
        <v>453</v>
      </c>
      <c r="H160" s="20">
        <v>0.14099999999999999</v>
      </c>
      <c r="I160" s="21">
        <v>6.22</v>
      </c>
      <c r="J160" s="37">
        <v>0.87</v>
      </c>
    </row>
    <row r="161" spans="1:10" ht="25.5" x14ac:dyDescent="0.2">
      <c r="A161" s="38"/>
      <c r="B161" s="39"/>
      <c r="C161" s="39"/>
      <c r="D161" s="39"/>
      <c r="E161" s="39" t="s">
        <v>430</v>
      </c>
      <c r="F161" s="40">
        <v>17.329999999999998</v>
      </c>
      <c r="G161" s="39" t="s">
        <v>431</v>
      </c>
      <c r="H161" s="40">
        <v>0</v>
      </c>
      <c r="I161" s="39" t="s">
        <v>432</v>
      </c>
      <c r="J161" s="41">
        <v>17.329999999999998</v>
      </c>
    </row>
    <row r="162" spans="1:10" ht="15" thickBot="1" x14ac:dyDescent="0.25">
      <c r="A162" s="38"/>
      <c r="B162" s="39"/>
      <c r="C162" s="39"/>
      <c r="D162" s="39"/>
      <c r="E162" s="39" t="s">
        <v>433</v>
      </c>
      <c r="F162" s="40">
        <v>31.22</v>
      </c>
      <c r="G162" s="39"/>
      <c r="H162" s="236" t="s">
        <v>434</v>
      </c>
      <c r="I162" s="236"/>
      <c r="J162" s="41">
        <v>156.1</v>
      </c>
    </row>
    <row r="163" spans="1:10" ht="1.1499999999999999" customHeight="1" thickTop="1" x14ac:dyDescent="0.2">
      <c r="A163" s="42"/>
      <c r="B163" s="22"/>
      <c r="C163" s="22"/>
      <c r="D163" s="22"/>
      <c r="E163" s="22"/>
      <c r="F163" s="22"/>
      <c r="G163" s="22"/>
      <c r="H163" s="22"/>
      <c r="I163" s="22"/>
      <c r="J163" s="43"/>
    </row>
    <row r="164" spans="1:10" ht="18" customHeight="1" x14ac:dyDescent="0.2">
      <c r="A164" s="32" t="s">
        <v>110</v>
      </c>
      <c r="B164" s="10" t="s">
        <v>9</v>
      </c>
      <c r="C164" s="9" t="s">
        <v>10</v>
      </c>
      <c r="D164" s="9" t="s">
        <v>11</v>
      </c>
      <c r="E164" s="242" t="s">
        <v>422</v>
      </c>
      <c r="F164" s="242"/>
      <c r="G164" s="11" t="s">
        <v>12</v>
      </c>
      <c r="H164" s="10" t="s">
        <v>13</v>
      </c>
      <c r="I164" s="10" t="s">
        <v>14</v>
      </c>
      <c r="J164" s="33" t="s">
        <v>16</v>
      </c>
    </row>
    <row r="165" spans="1:10" ht="52.15" customHeight="1" x14ac:dyDescent="0.2">
      <c r="A165" s="34" t="s">
        <v>423</v>
      </c>
      <c r="B165" s="13" t="s">
        <v>111</v>
      </c>
      <c r="C165" s="12" t="s">
        <v>56</v>
      </c>
      <c r="D165" s="12" t="s">
        <v>112</v>
      </c>
      <c r="E165" s="243" t="s">
        <v>567</v>
      </c>
      <c r="F165" s="243"/>
      <c r="G165" s="14" t="s">
        <v>29</v>
      </c>
      <c r="H165" s="15">
        <v>1</v>
      </c>
      <c r="I165" s="16">
        <v>81.489999999999995</v>
      </c>
      <c r="J165" s="35">
        <v>81.489999999999995</v>
      </c>
    </row>
    <row r="166" spans="1:10" ht="25.9" customHeight="1" x14ac:dyDescent="0.2">
      <c r="A166" s="44" t="s">
        <v>436</v>
      </c>
      <c r="B166" s="24" t="s">
        <v>568</v>
      </c>
      <c r="C166" s="23" t="s">
        <v>56</v>
      </c>
      <c r="D166" s="23" t="s">
        <v>569</v>
      </c>
      <c r="E166" s="244" t="s">
        <v>570</v>
      </c>
      <c r="F166" s="244"/>
      <c r="G166" s="25" t="s">
        <v>571</v>
      </c>
      <c r="H166" s="26">
        <v>4</v>
      </c>
      <c r="I166" s="27">
        <v>1.47</v>
      </c>
      <c r="J166" s="45">
        <v>5.88</v>
      </c>
    </row>
    <row r="167" spans="1:10" ht="24" customHeight="1" x14ac:dyDescent="0.2">
      <c r="A167" s="44" t="s">
        <v>436</v>
      </c>
      <c r="B167" s="24" t="s">
        <v>477</v>
      </c>
      <c r="C167" s="23" t="s">
        <v>56</v>
      </c>
      <c r="D167" s="23" t="s">
        <v>478</v>
      </c>
      <c r="E167" s="244" t="s">
        <v>479</v>
      </c>
      <c r="F167" s="244"/>
      <c r="G167" s="25" t="s">
        <v>480</v>
      </c>
      <c r="H167" s="26">
        <v>0.34</v>
      </c>
      <c r="I167" s="27">
        <v>3.72</v>
      </c>
      <c r="J167" s="45">
        <v>1.26</v>
      </c>
    </row>
    <row r="168" spans="1:10" ht="24" customHeight="1" x14ac:dyDescent="0.2">
      <c r="A168" s="44" t="s">
        <v>436</v>
      </c>
      <c r="B168" s="24" t="s">
        <v>572</v>
      </c>
      <c r="C168" s="23" t="s">
        <v>56</v>
      </c>
      <c r="D168" s="23" t="s">
        <v>573</v>
      </c>
      <c r="E168" s="244" t="s">
        <v>479</v>
      </c>
      <c r="F168" s="244"/>
      <c r="G168" s="25" t="s">
        <v>480</v>
      </c>
      <c r="H168" s="26">
        <v>0.4</v>
      </c>
      <c r="I168" s="27">
        <v>3.59</v>
      </c>
      <c r="J168" s="45">
        <v>1.43</v>
      </c>
    </row>
    <row r="169" spans="1:10" ht="25.9" customHeight="1" x14ac:dyDescent="0.2">
      <c r="A169" s="36" t="s">
        <v>425</v>
      </c>
      <c r="B169" s="18" t="s">
        <v>574</v>
      </c>
      <c r="C169" s="17" t="s">
        <v>56</v>
      </c>
      <c r="D169" s="17" t="s">
        <v>575</v>
      </c>
      <c r="E169" s="235" t="s">
        <v>448</v>
      </c>
      <c r="F169" s="235"/>
      <c r="G169" s="19" t="s">
        <v>571</v>
      </c>
      <c r="H169" s="20">
        <v>0.66</v>
      </c>
      <c r="I169" s="21">
        <v>3.5</v>
      </c>
      <c r="J169" s="37">
        <v>2.31</v>
      </c>
    </row>
    <row r="170" spans="1:10" ht="25.9" customHeight="1" x14ac:dyDescent="0.2">
      <c r="A170" s="36" t="s">
        <v>425</v>
      </c>
      <c r="B170" s="18" t="s">
        <v>576</v>
      </c>
      <c r="C170" s="17" t="s">
        <v>56</v>
      </c>
      <c r="D170" s="17" t="s">
        <v>577</v>
      </c>
      <c r="E170" s="235" t="s">
        <v>448</v>
      </c>
      <c r="F170" s="235"/>
      <c r="G170" s="19" t="s">
        <v>29</v>
      </c>
      <c r="H170" s="20">
        <v>1.05</v>
      </c>
      <c r="I170" s="21">
        <v>55.9</v>
      </c>
      <c r="J170" s="37">
        <v>58.69</v>
      </c>
    </row>
    <row r="171" spans="1:10" ht="24" customHeight="1" x14ac:dyDescent="0.2">
      <c r="A171" s="36" t="s">
        <v>425</v>
      </c>
      <c r="B171" s="18" t="s">
        <v>578</v>
      </c>
      <c r="C171" s="17" t="s">
        <v>56</v>
      </c>
      <c r="D171" s="17" t="s">
        <v>579</v>
      </c>
      <c r="E171" s="235" t="s">
        <v>483</v>
      </c>
      <c r="F171" s="235"/>
      <c r="G171" s="19" t="s">
        <v>480</v>
      </c>
      <c r="H171" s="20">
        <v>0.4</v>
      </c>
      <c r="I171" s="21">
        <v>18.21</v>
      </c>
      <c r="J171" s="37">
        <v>7.28</v>
      </c>
    </row>
    <row r="172" spans="1:10" ht="24" customHeight="1" x14ac:dyDescent="0.2">
      <c r="A172" s="36" t="s">
        <v>425</v>
      </c>
      <c r="B172" s="18" t="s">
        <v>481</v>
      </c>
      <c r="C172" s="17" t="s">
        <v>56</v>
      </c>
      <c r="D172" s="17" t="s">
        <v>482</v>
      </c>
      <c r="E172" s="235" t="s">
        <v>483</v>
      </c>
      <c r="F172" s="235"/>
      <c r="G172" s="19" t="s">
        <v>480</v>
      </c>
      <c r="H172" s="20">
        <v>0.34</v>
      </c>
      <c r="I172" s="21">
        <v>13.65</v>
      </c>
      <c r="J172" s="37">
        <v>4.6399999999999997</v>
      </c>
    </row>
    <row r="173" spans="1:10" ht="25.5" x14ac:dyDescent="0.2">
      <c r="A173" s="38"/>
      <c r="B173" s="39"/>
      <c r="C173" s="39"/>
      <c r="D173" s="39"/>
      <c r="E173" s="39" t="s">
        <v>430</v>
      </c>
      <c r="F173" s="40">
        <v>12.28</v>
      </c>
      <c r="G173" s="39" t="s">
        <v>431</v>
      </c>
      <c r="H173" s="40">
        <v>0</v>
      </c>
      <c r="I173" s="39" t="s">
        <v>432</v>
      </c>
      <c r="J173" s="41">
        <v>12.28</v>
      </c>
    </row>
    <row r="174" spans="1:10" ht="15" thickBot="1" x14ac:dyDescent="0.25">
      <c r="A174" s="38"/>
      <c r="B174" s="39"/>
      <c r="C174" s="39"/>
      <c r="D174" s="39"/>
      <c r="E174" s="39" t="s">
        <v>433</v>
      </c>
      <c r="F174" s="40">
        <v>20.37</v>
      </c>
      <c r="G174" s="39"/>
      <c r="H174" s="236" t="s">
        <v>434</v>
      </c>
      <c r="I174" s="236"/>
      <c r="J174" s="41">
        <v>101.86</v>
      </c>
    </row>
    <row r="175" spans="1:10" ht="1.1499999999999999" customHeight="1" thickTop="1" x14ac:dyDescent="0.2">
      <c r="A175" s="42"/>
      <c r="B175" s="22"/>
      <c r="C175" s="22"/>
      <c r="D175" s="22"/>
      <c r="E175" s="22"/>
      <c r="F175" s="22"/>
      <c r="G175" s="22"/>
      <c r="H175" s="22"/>
      <c r="I175" s="22"/>
      <c r="J175" s="43"/>
    </row>
    <row r="176" spans="1:10" ht="18" customHeight="1" x14ac:dyDescent="0.2">
      <c r="A176" s="32" t="s">
        <v>113</v>
      </c>
      <c r="B176" s="10" t="s">
        <v>9</v>
      </c>
      <c r="C176" s="9" t="s">
        <v>10</v>
      </c>
      <c r="D176" s="9" t="s">
        <v>11</v>
      </c>
      <c r="E176" s="242" t="s">
        <v>422</v>
      </c>
      <c r="F176" s="242"/>
      <c r="G176" s="11" t="s">
        <v>12</v>
      </c>
      <c r="H176" s="10" t="s">
        <v>13</v>
      </c>
      <c r="I176" s="10" t="s">
        <v>14</v>
      </c>
      <c r="J176" s="33" t="s">
        <v>16</v>
      </c>
    </row>
    <row r="177" spans="1:10" ht="25.9" customHeight="1" x14ac:dyDescent="0.2">
      <c r="A177" s="34" t="s">
        <v>423</v>
      </c>
      <c r="B177" s="13" t="s">
        <v>114</v>
      </c>
      <c r="C177" s="12" t="s">
        <v>79</v>
      </c>
      <c r="D177" s="12" t="s">
        <v>115</v>
      </c>
      <c r="E177" s="243" t="s">
        <v>580</v>
      </c>
      <c r="F177" s="243"/>
      <c r="G177" s="14" t="s">
        <v>29</v>
      </c>
      <c r="H177" s="15">
        <v>1</v>
      </c>
      <c r="I177" s="16">
        <v>182.78</v>
      </c>
      <c r="J177" s="35">
        <v>182.78</v>
      </c>
    </row>
    <row r="178" spans="1:10" ht="24" customHeight="1" x14ac:dyDescent="0.2">
      <c r="A178" s="36" t="s">
        <v>425</v>
      </c>
      <c r="B178" s="18" t="s">
        <v>581</v>
      </c>
      <c r="C178" s="17" t="s">
        <v>79</v>
      </c>
      <c r="D178" s="17" t="s">
        <v>582</v>
      </c>
      <c r="E178" s="235" t="s">
        <v>448</v>
      </c>
      <c r="F178" s="235"/>
      <c r="G178" s="19" t="s">
        <v>453</v>
      </c>
      <c r="H178" s="20">
        <v>4.5</v>
      </c>
      <c r="I178" s="21">
        <v>1.24</v>
      </c>
      <c r="J178" s="37">
        <v>5.58</v>
      </c>
    </row>
    <row r="179" spans="1:10" ht="24" customHeight="1" x14ac:dyDescent="0.2">
      <c r="A179" s="36" t="s">
        <v>425</v>
      </c>
      <c r="B179" s="18" t="s">
        <v>583</v>
      </c>
      <c r="C179" s="17" t="s">
        <v>79</v>
      </c>
      <c r="D179" s="17" t="s">
        <v>584</v>
      </c>
      <c r="E179" s="235" t="s">
        <v>448</v>
      </c>
      <c r="F179" s="235"/>
      <c r="G179" s="19" t="s">
        <v>453</v>
      </c>
      <c r="H179" s="20">
        <v>0.52</v>
      </c>
      <c r="I179" s="21">
        <v>38.61</v>
      </c>
      <c r="J179" s="37">
        <v>20.07</v>
      </c>
    </row>
    <row r="180" spans="1:10" ht="24" customHeight="1" x14ac:dyDescent="0.2">
      <c r="A180" s="36" t="s">
        <v>425</v>
      </c>
      <c r="B180" s="18" t="s">
        <v>585</v>
      </c>
      <c r="C180" s="17" t="s">
        <v>79</v>
      </c>
      <c r="D180" s="17" t="s">
        <v>586</v>
      </c>
      <c r="E180" s="235" t="s">
        <v>448</v>
      </c>
      <c r="F180" s="235"/>
      <c r="G180" s="19" t="s">
        <v>29</v>
      </c>
      <c r="H180" s="20">
        <v>1.1000000000000001</v>
      </c>
      <c r="I180" s="21">
        <v>94.9</v>
      </c>
      <c r="J180" s="37">
        <v>104.39</v>
      </c>
    </row>
    <row r="181" spans="1:10" ht="24" customHeight="1" x14ac:dyDescent="0.2">
      <c r="A181" s="36" t="s">
        <v>425</v>
      </c>
      <c r="B181" s="18" t="s">
        <v>587</v>
      </c>
      <c r="C181" s="17" t="s">
        <v>79</v>
      </c>
      <c r="D181" s="17" t="s">
        <v>588</v>
      </c>
      <c r="E181" s="235" t="s">
        <v>483</v>
      </c>
      <c r="F181" s="235"/>
      <c r="G181" s="19" t="s">
        <v>443</v>
      </c>
      <c r="H181" s="20">
        <v>1.409</v>
      </c>
      <c r="I181" s="21">
        <v>19.78</v>
      </c>
      <c r="J181" s="37">
        <v>27.87</v>
      </c>
    </row>
    <row r="182" spans="1:10" ht="24" customHeight="1" x14ac:dyDescent="0.2">
      <c r="A182" s="36" t="s">
        <v>425</v>
      </c>
      <c r="B182" s="18" t="s">
        <v>589</v>
      </c>
      <c r="C182" s="17" t="s">
        <v>79</v>
      </c>
      <c r="D182" s="17" t="s">
        <v>590</v>
      </c>
      <c r="E182" s="235" t="s">
        <v>483</v>
      </c>
      <c r="F182" s="235"/>
      <c r="G182" s="19" t="s">
        <v>443</v>
      </c>
      <c r="H182" s="20">
        <v>1.8129999999999999</v>
      </c>
      <c r="I182" s="21">
        <v>13.72</v>
      </c>
      <c r="J182" s="37">
        <v>24.87</v>
      </c>
    </row>
    <row r="183" spans="1:10" ht="25.5" x14ac:dyDescent="0.2">
      <c r="A183" s="38"/>
      <c r="B183" s="39"/>
      <c r="C183" s="39"/>
      <c r="D183" s="39"/>
      <c r="E183" s="39" t="s">
        <v>430</v>
      </c>
      <c r="F183" s="40">
        <v>52.74</v>
      </c>
      <c r="G183" s="39" t="s">
        <v>431</v>
      </c>
      <c r="H183" s="40">
        <v>0</v>
      </c>
      <c r="I183" s="39" t="s">
        <v>432</v>
      </c>
      <c r="J183" s="41">
        <v>52.74</v>
      </c>
    </row>
    <row r="184" spans="1:10" ht="15" thickBot="1" x14ac:dyDescent="0.25">
      <c r="A184" s="38"/>
      <c r="B184" s="39"/>
      <c r="C184" s="39"/>
      <c r="D184" s="39"/>
      <c r="E184" s="39" t="s">
        <v>433</v>
      </c>
      <c r="F184" s="40">
        <v>45.69</v>
      </c>
      <c r="G184" s="39"/>
      <c r="H184" s="236" t="s">
        <v>434</v>
      </c>
      <c r="I184" s="236"/>
      <c r="J184" s="41">
        <v>228.47</v>
      </c>
    </row>
    <row r="185" spans="1:10" ht="1.1499999999999999" customHeight="1" thickTop="1" x14ac:dyDescent="0.2">
      <c r="A185" s="42"/>
      <c r="B185" s="22"/>
      <c r="C185" s="22"/>
      <c r="D185" s="22"/>
      <c r="E185" s="22"/>
      <c r="F185" s="22"/>
      <c r="G185" s="22"/>
      <c r="H185" s="22"/>
      <c r="I185" s="22"/>
      <c r="J185" s="43"/>
    </row>
    <row r="186" spans="1:10" ht="18" customHeight="1" x14ac:dyDescent="0.2">
      <c r="A186" s="32" t="s">
        <v>116</v>
      </c>
      <c r="B186" s="10" t="s">
        <v>9</v>
      </c>
      <c r="C186" s="9" t="s">
        <v>10</v>
      </c>
      <c r="D186" s="9" t="s">
        <v>11</v>
      </c>
      <c r="E186" s="242" t="s">
        <v>422</v>
      </c>
      <c r="F186" s="242"/>
      <c r="G186" s="11" t="s">
        <v>12</v>
      </c>
      <c r="H186" s="10" t="s">
        <v>13</v>
      </c>
      <c r="I186" s="10" t="s">
        <v>14</v>
      </c>
      <c r="J186" s="33" t="s">
        <v>16</v>
      </c>
    </row>
    <row r="187" spans="1:10" ht="25.9" customHeight="1" x14ac:dyDescent="0.2">
      <c r="A187" s="34" t="s">
        <v>423</v>
      </c>
      <c r="B187" s="13" t="s">
        <v>117</v>
      </c>
      <c r="C187" s="12" t="s">
        <v>22</v>
      </c>
      <c r="D187" s="12" t="s">
        <v>118</v>
      </c>
      <c r="E187" s="243" t="s">
        <v>591</v>
      </c>
      <c r="F187" s="243"/>
      <c r="G187" s="14" t="s">
        <v>29</v>
      </c>
      <c r="H187" s="15">
        <v>1</v>
      </c>
      <c r="I187" s="16">
        <v>47.35</v>
      </c>
      <c r="J187" s="35">
        <v>47.35</v>
      </c>
    </row>
    <row r="188" spans="1:10" ht="24" customHeight="1" x14ac:dyDescent="0.2">
      <c r="A188" s="44" t="s">
        <v>436</v>
      </c>
      <c r="B188" s="24" t="s">
        <v>592</v>
      </c>
      <c r="C188" s="23" t="s">
        <v>27</v>
      </c>
      <c r="D188" s="23" t="s">
        <v>593</v>
      </c>
      <c r="E188" s="244" t="s">
        <v>442</v>
      </c>
      <c r="F188" s="244"/>
      <c r="G188" s="25" t="s">
        <v>443</v>
      </c>
      <c r="H188" s="26">
        <v>0.5</v>
      </c>
      <c r="I188" s="27">
        <v>25.36</v>
      </c>
      <c r="J188" s="45">
        <v>12.68</v>
      </c>
    </row>
    <row r="189" spans="1:10" ht="24" customHeight="1" x14ac:dyDescent="0.2">
      <c r="A189" s="44" t="s">
        <v>436</v>
      </c>
      <c r="B189" s="24" t="s">
        <v>444</v>
      </c>
      <c r="C189" s="23" t="s">
        <v>27</v>
      </c>
      <c r="D189" s="23" t="s">
        <v>445</v>
      </c>
      <c r="E189" s="244" t="s">
        <v>442</v>
      </c>
      <c r="F189" s="244"/>
      <c r="G189" s="25" t="s">
        <v>443</v>
      </c>
      <c r="H189" s="26">
        <v>0.5</v>
      </c>
      <c r="I189" s="27">
        <v>20.58</v>
      </c>
      <c r="J189" s="45">
        <v>10.29</v>
      </c>
    </row>
    <row r="190" spans="1:10" ht="25.9" customHeight="1" x14ac:dyDescent="0.2">
      <c r="A190" s="36" t="s">
        <v>425</v>
      </c>
      <c r="B190" s="18" t="s">
        <v>594</v>
      </c>
      <c r="C190" s="17" t="s">
        <v>302</v>
      </c>
      <c r="D190" s="17" t="s">
        <v>595</v>
      </c>
      <c r="E190" s="235" t="s">
        <v>448</v>
      </c>
      <c r="F190" s="235"/>
      <c r="G190" s="19" t="s">
        <v>453</v>
      </c>
      <c r="H190" s="20">
        <v>8</v>
      </c>
      <c r="I190" s="21">
        <v>2.33</v>
      </c>
      <c r="J190" s="37">
        <v>18.64</v>
      </c>
    </row>
    <row r="191" spans="1:10" ht="24" customHeight="1" x14ac:dyDescent="0.2">
      <c r="A191" s="36" t="s">
        <v>425</v>
      </c>
      <c r="B191" s="18" t="s">
        <v>596</v>
      </c>
      <c r="C191" s="17" t="s">
        <v>234</v>
      </c>
      <c r="D191" s="17" t="s">
        <v>597</v>
      </c>
      <c r="E191" s="235" t="s">
        <v>448</v>
      </c>
      <c r="F191" s="235"/>
      <c r="G191" s="19" t="s">
        <v>453</v>
      </c>
      <c r="H191" s="20">
        <v>0.875</v>
      </c>
      <c r="I191" s="21">
        <v>6.57</v>
      </c>
      <c r="J191" s="37">
        <v>5.74</v>
      </c>
    </row>
    <row r="192" spans="1:10" ht="25.5" x14ac:dyDescent="0.2">
      <c r="A192" s="38"/>
      <c r="B192" s="39"/>
      <c r="C192" s="39"/>
      <c r="D192" s="39"/>
      <c r="E192" s="39" t="s">
        <v>430</v>
      </c>
      <c r="F192" s="40">
        <v>14.35</v>
      </c>
      <c r="G192" s="39" t="s">
        <v>431</v>
      </c>
      <c r="H192" s="40">
        <v>0</v>
      </c>
      <c r="I192" s="39" t="s">
        <v>432</v>
      </c>
      <c r="J192" s="41">
        <v>14.35</v>
      </c>
    </row>
    <row r="193" spans="1:10" ht="15" thickBot="1" x14ac:dyDescent="0.25">
      <c r="A193" s="38"/>
      <c r="B193" s="39"/>
      <c r="C193" s="39"/>
      <c r="D193" s="39"/>
      <c r="E193" s="39" t="s">
        <v>433</v>
      </c>
      <c r="F193" s="40">
        <v>11.83</v>
      </c>
      <c r="G193" s="39"/>
      <c r="H193" s="236" t="s">
        <v>434</v>
      </c>
      <c r="I193" s="236"/>
      <c r="J193" s="41">
        <v>59.18</v>
      </c>
    </row>
    <row r="194" spans="1:10" ht="1.1499999999999999" customHeight="1" thickTop="1" x14ac:dyDescent="0.2">
      <c r="A194" s="42"/>
      <c r="B194" s="22"/>
      <c r="C194" s="22"/>
      <c r="D194" s="22"/>
      <c r="E194" s="22"/>
      <c r="F194" s="22"/>
      <c r="G194" s="22"/>
      <c r="H194" s="22"/>
      <c r="I194" s="22"/>
      <c r="J194" s="43"/>
    </row>
    <row r="195" spans="1:10" ht="18" customHeight="1" x14ac:dyDescent="0.2">
      <c r="A195" s="32" t="s">
        <v>119</v>
      </c>
      <c r="B195" s="10" t="s">
        <v>9</v>
      </c>
      <c r="C195" s="9" t="s">
        <v>10</v>
      </c>
      <c r="D195" s="9" t="s">
        <v>11</v>
      </c>
      <c r="E195" s="242" t="s">
        <v>422</v>
      </c>
      <c r="F195" s="242"/>
      <c r="G195" s="11" t="s">
        <v>12</v>
      </c>
      <c r="H195" s="10" t="s">
        <v>13</v>
      </c>
      <c r="I195" s="10" t="s">
        <v>14</v>
      </c>
      <c r="J195" s="33" t="s">
        <v>16</v>
      </c>
    </row>
    <row r="196" spans="1:10" ht="39" customHeight="1" x14ac:dyDescent="0.2">
      <c r="A196" s="34" t="s">
        <v>423</v>
      </c>
      <c r="B196" s="13" t="s">
        <v>120</v>
      </c>
      <c r="C196" s="12" t="s">
        <v>22</v>
      </c>
      <c r="D196" s="12" t="s">
        <v>121</v>
      </c>
      <c r="E196" s="243" t="s">
        <v>591</v>
      </c>
      <c r="F196" s="243"/>
      <c r="G196" s="14" t="s">
        <v>122</v>
      </c>
      <c r="H196" s="15">
        <v>1</v>
      </c>
      <c r="I196" s="16">
        <v>54.49</v>
      </c>
      <c r="J196" s="35">
        <v>54.49</v>
      </c>
    </row>
    <row r="197" spans="1:10" ht="25.9" customHeight="1" x14ac:dyDescent="0.2">
      <c r="A197" s="44" t="s">
        <v>436</v>
      </c>
      <c r="B197" s="24" t="s">
        <v>598</v>
      </c>
      <c r="C197" s="23" t="s">
        <v>56</v>
      </c>
      <c r="D197" s="23" t="s">
        <v>599</v>
      </c>
      <c r="E197" s="244" t="s">
        <v>600</v>
      </c>
      <c r="F197" s="244"/>
      <c r="G197" s="25" t="s">
        <v>122</v>
      </c>
      <c r="H197" s="26">
        <v>1.1000000000000001</v>
      </c>
      <c r="I197" s="27">
        <v>49.54</v>
      </c>
      <c r="J197" s="45">
        <v>54.49</v>
      </c>
    </row>
    <row r="198" spans="1:10" ht="25.5" x14ac:dyDescent="0.2">
      <c r="A198" s="38"/>
      <c r="B198" s="39"/>
      <c r="C198" s="39"/>
      <c r="D198" s="39"/>
      <c r="E198" s="39" t="s">
        <v>430</v>
      </c>
      <c r="F198" s="40">
        <v>0</v>
      </c>
      <c r="G198" s="39" t="s">
        <v>431</v>
      </c>
      <c r="H198" s="40">
        <v>0</v>
      </c>
      <c r="I198" s="39" t="s">
        <v>432</v>
      </c>
      <c r="J198" s="41">
        <v>0</v>
      </c>
    </row>
    <row r="199" spans="1:10" ht="15" thickBot="1" x14ac:dyDescent="0.25">
      <c r="A199" s="38"/>
      <c r="B199" s="39"/>
      <c r="C199" s="39"/>
      <c r="D199" s="39"/>
      <c r="E199" s="39" t="s">
        <v>433</v>
      </c>
      <c r="F199" s="40">
        <v>13.62</v>
      </c>
      <c r="G199" s="39"/>
      <c r="H199" s="236" t="s">
        <v>434</v>
      </c>
      <c r="I199" s="236"/>
      <c r="J199" s="41">
        <v>68.11</v>
      </c>
    </row>
    <row r="200" spans="1:10" ht="1.1499999999999999" customHeight="1" thickTop="1" x14ac:dyDescent="0.2">
      <c r="A200" s="42"/>
      <c r="B200" s="22"/>
      <c r="C200" s="22"/>
      <c r="D200" s="22"/>
      <c r="E200" s="22"/>
      <c r="F200" s="22"/>
      <c r="G200" s="22"/>
      <c r="H200" s="22"/>
      <c r="I200" s="22"/>
      <c r="J200" s="43"/>
    </row>
    <row r="201" spans="1:10" ht="18" customHeight="1" x14ac:dyDescent="0.2">
      <c r="A201" s="32" t="s">
        <v>119</v>
      </c>
      <c r="B201" s="10" t="s">
        <v>9</v>
      </c>
      <c r="C201" s="9" t="s">
        <v>10</v>
      </c>
      <c r="D201" s="9" t="s">
        <v>11</v>
      </c>
      <c r="E201" s="242" t="s">
        <v>422</v>
      </c>
      <c r="F201" s="242"/>
      <c r="G201" s="11" t="s">
        <v>12</v>
      </c>
      <c r="H201" s="10" t="s">
        <v>13</v>
      </c>
      <c r="I201" s="10" t="s">
        <v>14</v>
      </c>
      <c r="J201" s="33" t="s">
        <v>16</v>
      </c>
    </row>
    <row r="202" spans="1:10" ht="25.9" customHeight="1" x14ac:dyDescent="0.2">
      <c r="A202" s="34" t="s">
        <v>423</v>
      </c>
      <c r="B202" s="13" t="s">
        <v>123</v>
      </c>
      <c r="C202" s="12" t="s">
        <v>27</v>
      </c>
      <c r="D202" s="12" t="s">
        <v>124</v>
      </c>
      <c r="E202" s="243" t="s">
        <v>442</v>
      </c>
      <c r="F202" s="243"/>
      <c r="G202" s="14" t="s">
        <v>29</v>
      </c>
      <c r="H202" s="15">
        <v>1</v>
      </c>
      <c r="I202" s="16">
        <v>7.07</v>
      </c>
      <c r="J202" s="35">
        <v>7.07</v>
      </c>
    </row>
    <row r="203" spans="1:10" ht="24" customHeight="1" x14ac:dyDescent="0.2">
      <c r="A203" s="44" t="s">
        <v>436</v>
      </c>
      <c r="B203" s="24" t="s">
        <v>444</v>
      </c>
      <c r="C203" s="23" t="s">
        <v>27</v>
      </c>
      <c r="D203" s="23" t="s">
        <v>445</v>
      </c>
      <c r="E203" s="244" t="s">
        <v>442</v>
      </c>
      <c r="F203" s="244"/>
      <c r="G203" s="25" t="s">
        <v>443</v>
      </c>
      <c r="H203" s="26">
        <v>0.34</v>
      </c>
      <c r="I203" s="27">
        <v>20.58</v>
      </c>
      <c r="J203" s="45">
        <v>6.99</v>
      </c>
    </row>
    <row r="204" spans="1:10" ht="24" customHeight="1" x14ac:dyDescent="0.2">
      <c r="A204" s="36" t="s">
        <v>425</v>
      </c>
      <c r="B204" s="18" t="s">
        <v>601</v>
      </c>
      <c r="C204" s="17" t="s">
        <v>27</v>
      </c>
      <c r="D204" s="17" t="s">
        <v>602</v>
      </c>
      <c r="E204" s="235" t="s">
        <v>448</v>
      </c>
      <c r="F204" s="235"/>
      <c r="G204" s="19" t="s">
        <v>603</v>
      </c>
      <c r="H204" s="20">
        <v>6.0000000000000001E-3</v>
      </c>
      <c r="I204" s="21">
        <v>13.98</v>
      </c>
      <c r="J204" s="37">
        <v>0.08</v>
      </c>
    </row>
    <row r="205" spans="1:10" ht="25.5" x14ac:dyDescent="0.2">
      <c r="A205" s="38"/>
      <c r="B205" s="39"/>
      <c r="C205" s="39"/>
      <c r="D205" s="39"/>
      <c r="E205" s="39" t="s">
        <v>430</v>
      </c>
      <c r="F205" s="40">
        <v>4.08</v>
      </c>
      <c r="G205" s="39" t="s">
        <v>431</v>
      </c>
      <c r="H205" s="40">
        <v>0</v>
      </c>
      <c r="I205" s="39" t="s">
        <v>432</v>
      </c>
      <c r="J205" s="41">
        <v>4.08</v>
      </c>
    </row>
    <row r="206" spans="1:10" ht="15" thickBot="1" x14ac:dyDescent="0.25">
      <c r="A206" s="38"/>
      <c r="B206" s="39"/>
      <c r="C206" s="39"/>
      <c r="D206" s="39"/>
      <c r="E206" s="39" t="s">
        <v>433</v>
      </c>
      <c r="F206" s="40">
        <v>1.76</v>
      </c>
      <c r="G206" s="39"/>
      <c r="H206" s="236" t="s">
        <v>434</v>
      </c>
      <c r="I206" s="236"/>
      <c r="J206" s="41">
        <v>8.83</v>
      </c>
    </row>
    <row r="207" spans="1:10" ht="1.1499999999999999" customHeight="1" thickTop="1" x14ac:dyDescent="0.2">
      <c r="A207" s="42"/>
      <c r="B207" s="22"/>
      <c r="C207" s="22"/>
      <c r="D207" s="22"/>
      <c r="E207" s="22"/>
      <c r="F207" s="22"/>
      <c r="G207" s="22"/>
      <c r="H207" s="22"/>
      <c r="I207" s="22"/>
      <c r="J207" s="43"/>
    </row>
    <row r="208" spans="1:10" ht="18" customHeight="1" x14ac:dyDescent="0.2">
      <c r="A208" s="32" t="s">
        <v>127</v>
      </c>
      <c r="B208" s="10" t="s">
        <v>9</v>
      </c>
      <c r="C208" s="9" t="s">
        <v>10</v>
      </c>
      <c r="D208" s="9" t="s">
        <v>11</v>
      </c>
      <c r="E208" s="242" t="s">
        <v>422</v>
      </c>
      <c r="F208" s="242"/>
      <c r="G208" s="11" t="s">
        <v>12</v>
      </c>
      <c r="H208" s="10" t="s">
        <v>13</v>
      </c>
      <c r="I208" s="10" t="s">
        <v>14</v>
      </c>
      <c r="J208" s="33" t="s">
        <v>16</v>
      </c>
    </row>
    <row r="209" spans="1:10" ht="64.900000000000006" customHeight="1" x14ac:dyDescent="0.2">
      <c r="A209" s="34" t="s">
        <v>423</v>
      </c>
      <c r="B209" s="13" t="s">
        <v>128</v>
      </c>
      <c r="C209" s="12" t="s">
        <v>27</v>
      </c>
      <c r="D209" s="12" t="s">
        <v>129</v>
      </c>
      <c r="E209" s="243" t="s">
        <v>604</v>
      </c>
      <c r="F209" s="243"/>
      <c r="G209" s="14" t="s">
        <v>24</v>
      </c>
      <c r="H209" s="15">
        <v>1</v>
      </c>
      <c r="I209" s="16">
        <v>1040.8499999999999</v>
      </c>
      <c r="J209" s="35">
        <v>1040.8499999999999</v>
      </c>
    </row>
    <row r="210" spans="1:10" ht="39" customHeight="1" x14ac:dyDescent="0.2">
      <c r="A210" s="44" t="s">
        <v>436</v>
      </c>
      <c r="B210" s="24" t="s">
        <v>605</v>
      </c>
      <c r="C210" s="23" t="s">
        <v>27</v>
      </c>
      <c r="D210" s="23" t="s">
        <v>606</v>
      </c>
      <c r="E210" s="244" t="s">
        <v>604</v>
      </c>
      <c r="F210" s="244"/>
      <c r="G210" s="25" t="s">
        <v>69</v>
      </c>
      <c r="H210" s="26">
        <v>10.199999999999999</v>
      </c>
      <c r="I210" s="27">
        <v>10.51</v>
      </c>
      <c r="J210" s="45">
        <v>107.2</v>
      </c>
    </row>
    <row r="211" spans="1:10" ht="39" customHeight="1" x14ac:dyDescent="0.2">
      <c r="A211" s="44" t="s">
        <v>436</v>
      </c>
      <c r="B211" s="24" t="s">
        <v>607</v>
      </c>
      <c r="C211" s="23" t="s">
        <v>27</v>
      </c>
      <c r="D211" s="23" t="s">
        <v>608</v>
      </c>
      <c r="E211" s="244" t="s">
        <v>604</v>
      </c>
      <c r="F211" s="244"/>
      <c r="G211" s="25" t="s">
        <v>24</v>
      </c>
      <c r="H211" s="26">
        <v>1</v>
      </c>
      <c r="I211" s="27">
        <v>374.74</v>
      </c>
      <c r="J211" s="45">
        <v>374.74</v>
      </c>
    </row>
    <row r="212" spans="1:10" ht="39" customHeight="1" x14ac:dyDescent="0.2">
      <c r="A212" s="44" t="s">
        <v>436</v>
      </c>
      <c r="B212" s="24" t="s">
        <v>609</v>
      </c>
      <c r="C212" s="23" t="s">
        <v>27</v>
      </c>
      <c r="D212" s="23" t="s">
        <v>610</v>
      </c>
      <c r="E212" s="244" t="s">
        <v>604</v>
      </c>
      <c r="F212" s="244"/>
      <c r="G212" s="25" t="s">
        <v>24</v>
      </c>
      <c r="H212" s="26">
        <v>1</v>
      </c>
      <c r="I212" s="27">
        <v>375.76</v>
      </c>
      <c r="J212" s="45">
        <v>375.76</v>
      </c>
    </row>
    <row r="213" spans="1:10" ht="39" customHeight="1" x14ac:dyDescent="0.2">
      <c r="A213" s="44" t="s">
        <v>436</v>
      </c>
      <c r="B213" s="24" t="s">
        <v>611</v>
      </c>
      <c r="C213" s="23" t="s">
        <v>27</v>
      </c>
      <c r="D213" s="23" t="s">
        <v>612</v>
      </c>
      <c r="E213" s="244" t="s">
        <v>604</v>
      </c>
      <c r="F213" s="244"/>
      <c r="G213" s="25" t="s">
        <v>24</v>
      </c>
      <c r="H213" s="26">
        <v>1</v>
      </c>
      <c r="I213" s="27">
        <v>183.15</v>
      </c>
      <c r="J213" s="45">
        <v>183.15</v>
      </c>
    </row>
    <row r="214" spans="1:10" ht="25.5" x14ac:dyDescent="0.2">
      <c r="A214" s="38"/>
      <c r="B214" s="39"/>
      <c r="C214" s="39"/>
      <c r="D214" s="39"/>
      <c r="E214" s="39" t="s">
        <v>430</v>
      </c>
      <c r="F214" s="40">
        <v>178.91</v>
      </c>
      <c r="G214" s="39" t="s">
        <v>431</v>
      </c>
      <c r="H214" s="40">
        <v>0</v>
      </c>
      <c r="I214" s="39" t="s">
        <v>432</v>
      </c>
      <c r="J214" s="41">
        <v>178.91</v>
      </c>
    </row>
    <row r="215" spans="1:10" ht="15" thickBot="1" x14ac:dyDescent="0.25">
      <c r="A215" s="38"/>
      <c r="B215" s="39"/>
      <c r="C215" s="39"/>
      <c r="D215" s="39"/>
      <c r="E215" s="39" t="s">
        <v>433</v>
      </c>
      <c r="F215" s="40">
        <v>260.20999999999998</v>
      </c>
      <c r="G215" s="39"/>
      <c r="H215" s="236" t="s">
        <v>434</v>
      </c>
      <c r="I215" s="236"/>
      <c r="J215" s="41">
        <v>1301.06</v>
      </c>
    </row>
    <row r="216" spans="1:10" ht="1.1499999999999999" customHeight="1" thickTop="1" x14ac:dyDescent="0.2">
      <c r="A216" s="42"/>
      <c r="B216" s="22"/>
      <c r="C216" s="22"/>
      <c r="D216" s="22"/>
      <c r="E216" s="22"/>
      <c r="F216" s="22"/>
      <c r="G216" s="22"/>
      <c r="H216" s="22"/>
      <c r="I216" s="22"/>
      <c r="J216" s="43"/>
    </row>
    <row r="217" spans="1:10" ht="18" customHeight="1" x14ac:dyDescent="0.2">
      <c r="A217" s="32" t="s">
        <v>130</v>
      </c>
      <c r="B217" s="10" t="s">
        <v>9</v>
      </c>
      <c r="C217" s="9" t="s">
        <v>10</v>
      </c>
      <c r="D217" s="9" t="s">
        <v>11</v>
      </c>
      <c r="E217" s="242" t="s">
        <v>422</v>
      </c>
      <c r="F217" s="242"/>
      <c r="G217" s="11" t="s">
        <v>12</v>
      </c>
      <c r="H217" s="10" t="s">
        <v>13</v>
      </c>
      <c r="I217" s="10" t="s">
        <v>14</v>
      </c>
      <c r="J217" s="33" t="s">
        <v>16</v>
      </c>
    </row>
    <row r="218" spans="1:10" ht="64.900000000000006" customHeight="1" x14ac:dyDescent="0.2">
      <c r="A218" s="34" t="s">
        <v>423</v>
      </c>
      <c r="B218" s="13" t="s">
        <v>131</v>
      </c>
      <c r="C218" s="12" t="s">
        <v>27</v>
      </c>
      <c r="D218" s="12" t="s">
        <v>132</v>
      </c>
      <c r="E218" s="243" t="s">
        <v>604</v>
      </c>
      <c r="F218" s="243"/>
      <c r="G218" s="14" t="s">
        <v>24</v>
      </c>
      <c r="H218" s="15">
        <v>1</v>
      </c>
      <c r="I218" s="16">
        <v>916.23</v>
      </c>
      <c r="J218" s="35">
        <v>916.23</v>
      </c>
    </row>
    <row r="219" spans="1:10" ht="39" customHeight="1" x14ac:dyDescent="0.2">
      <c r="A219" s="44" t="s">
        <v>436</v>
      </c>
      <c r="B219" s="24" t="s">
        <v>605</v>
      </c>
      <c r="C219" s="23" t="s">
        <v>27</v>
      </c>
      <c r="D219" s="23" t="s">
        <v>606</v>
      </c>
      <c r="E219" s="244" t="s">
        <v>604</v>
      </c>
      <c r="F219" s="244"/>
      <c r="G219" s="25" t="s">
        <v>69</v>
      </c>
      <c r="H219" s="26">
        <v>9.6</v>
      </c>
      <c r="I219" s="27">
        <v>10.51</v>
      </c>
      <c r="J219" s="45">
        <v>100.89</v>
      </c>
    </row>
    <row r="220" spans="1:10" ht="39" customHeight="1" x14ac:dyDescent="0.2">
      <c r="A220" s="44" t="s">
        <v>436</v>
      </c>
      <c r="B220" s="24" t="s">
        <v>607</v>
      </c>
      <c r="C220" s="23" t="s">
        <v>27</v>
      </c>
      <c r="D220" s="23" t="s">
        <v>608</v>
      </c>
      <c r="E220" s="244" t="s">
        <v>604</v>
      </c>
      <c r="F220" s="244"/>
      <c r="G220" s="25" t="s">
        <v>24</v>
      </c>
      <c r="H220" s="26">
        <v>1</v>
      </c>
      <c r="I220" s="27">
        <v>374.74</v>
      </c>
      <c r="J220" s="45">
        <v>374.74</v>
      </c>
    </row>
    <row r="221" spans="1:10" ht="39" customHeight="1" x14ac:dyDescent="0.2">
      <c r="A221" s="44" t="s">
        <v>436</v>
      </c>
      <c r="B221" s="24" t="s">
        <v>613</v>
      </c>
      <c r="C221" s="23" t="s">
        <v>27</v>
      </c>
      <c r="D221" s="23" t="s">
        <v>614</v>
      </c>
      <c r="E221" s="244" t="s">
        <v>604</v>
      </c>
      <c r="F221" s="244"/>
      <c r="G221" s="25" t="s">
        <v>24</v>
      </c>
      <c r="H221" s="26">
        <v>1</v>
      </c>
      <c r="I221" s="27">
        <v>279.51</v>
      </c>
      <c r="J221" s="45">
        <v>279.51</v>
      </c>
    </row>
    <row r="222" spans="1:10" ht="39" customHeight="1" x14ac:dyDescent="0.2">
      <c r="A222" s="44" t="s">
        <v>436</v>
      </c>
      <c r="B222" s="24" t="s">
        <v>615</v>
      </c>
      <c r="C222" s="23" t="s">
        <v>27</v>
      </c>
      <c r="D222" s="23" t="s">
        <v>616</v>
      </c>
      <c r="E222" s="244" t="s">
        <v>604</v>
      </c>
      <c r="F222" s="244"/>
      <c r="G222" s="25" t="s">
        <v>24</v>
      </c>
      <c r="H222" s="26">
        <v>1</v>
      </c>
      <c r="I222" s="27">
        <v>161.09</v>
      </c>
      <c r="J222" s="45">
        <v>161.09</v>
      </c>
    </row>
    <row r="223" spans="1:10" ht="25.5" x14ac:dyDescent="0.2">
      <c r="A223" s="38"/>
      <c r="B223" s="39"/>
      <c r="C223" s="39"/>
      <c r="D223" s="39"/>
      <c r="E223" s="39" t="s">
        <v>430</v>
      </c>
      <c r="F223" s="40">
        <v>164.21</v>
      </c>
      <c r="G223" s="39" t="s">
        <v>431</v>
      </c>
      <c r="H223" s="40">
        <v>0</v>
      </c>
      <c r="I223" s="39" t="s">
        <v>432</v>
      </c>
      <c r="J223" s="41">
        <v>164.21</v>
      </c>
    </row>
    <row r="224" spans="1:10" ht="15" thickBot="1" x14ac:dyDescent="0.25">
      <c r="A224" s="38"/>
      <c r="B224" s="39"/>
      <c r="C224" s="39"/>
      <c r="D224" s="39"/>
      <c r="E224" s="39" t="s">
        <v>433</v>
      </c>
      <c r="F224" s="40">
        <v>229.05</v>
      </c>
      <c r="G224" s="39"/>
      <c r="H224" s="236" t="s">
        <v>434</v>
      </c>
      <c r="I224" s="236"/>
      <c r="J224" s="41">
        <v>1145.28</v>
      </c>
    </row>
    <row r="225" spans="1:10" ht="1.1499999999999999" customHeight="1" thickTop="1" x14ac:dyDescent="0.2">
      <c r="A225" s="42"/>
      <c r="B225" s="22"/>
      <c r="C225" s="22"/>
      <c r="D225" s="22"/>
      <c r="E225" s="22"/>
      <c r="F225" s="22"/>
      <c r="G225" s="22"/>
      <c r="H225" s="22"/>
      <c r="I225" s="22"/>
      <c r="J225" s="43"/>
    </row>
    <row r="226" spans="1:10" ht="18" customHeight="1" x14ac:dyDescent="0.2">
      <c r="A226" s="32" t="s">
        <v>133</v>
      </c>
      <c r="B226" s="10" t="s">
        <v>9</v>
      </c>
      <c r="C226" s="9" t="s">
        <v>10</v>
      </c>
      <c r="D226" s="9" t="s">
        <v>11</v>
      </c>
      <c r="E226" s="242" t="s">
        <v>422</v>
      </c>
      <c r="F226" s="242"/>
      <c r="G226" s="11" t="s">
        <v>12</v>
      </c>
      <c r="H226" s="10" t="s">
        <v>13</v>
      </c>
      <c r="I226" s="10" t="s">
        <v>14</v>
      </c>
      <c r="J226" s="33" t="s">
        <v>16</v>
      </c>
    </row>
    <row r="227" spans="1:10" ht="25.9" customHeight="1" x14ac:dyDescent="0.2">
      <c r="A227" s="34" t="s">
        <v>423</v>
      </c>
      <c r="B227" s="13" t="s">
        <v>134</v>
      </c>
      <c r="C227" s="12" t="s">
        <v>22</v>
      </c>
      <c r="D227" s="12" t="s">
        <v>135</v>
      </c>
      <c r="E227" s="243" t="s">
        <v>604</v>
      </c>
      <c r="F227" s="243"/>
      <c r="G227" s="14" t="s">
        <v>24</v>
      </c>
      <c r="H227" s="15">
        <v>1</v>
      </c>
      <c r="I227" s="16">
        <v>3466.71</v>
      </c>
      <c r="J227" s="35">
        <v>3466.71</v>
      </c>
    </row>
    <row r="228" spans="1:10" ht="24" customHeight="1" x14ac:dyDescent="0.2">
      <c r="A228" s="44" t="s">
        <v>436</v>
      </c>
      <c r="B228" s="24" t="s">
        <v>617</v>
      </c>
      <c r="C228" s="23" t="s">
        <v>27</v>
      </c>
      <c r="D228" s="23" t="s">
        <v>618</v>
      </c>
      <c r="E228" s="244" t="s">
        <v>442</v>
      </c>
      <c r="F228" s="244"/>
      <c r="G228" s="25" t="s">
        <v>443</v>
      </c>
      <c r="H228" s="26">
        <v>0.5</v>
      </c>
      <c r="I228" s="27">
        <v>21.36</v>
      </c>
      <c r="J228" s="45">
        <v>10.68</v>
      </c>
    </row>
    <row r="229" spans="1:10" ht="64.900000000000006" customHeight="1" x14ac:dyDescent="0.2">
      <c r="A229" s="36" t="s">
        <v>425</v>
      </c>
      <c r="B229" s="18" t="s">
        <v>619</v>
      </c>
      <c r="C229" s="17" t="s">
        <v>27</v>
      </c>
      <c r="D229" s="17" t="s">
        <v>620</v>
      </c>
      <c r="E229" s="235" t="s">
        <v>448</v>
      </c>
      <c r="F229" s="235"/>
      <c r="G229" s="19" t="s">
        <v>558</v>
      </c>
      <c r="H229" s="20">
        <v>2</v>
      </c>
      <c r="I229" s="21">
        <v>172.86</v>
      </c>
      <c r="J229" s="37">
        <v>345.72</v>
      </c>
    </row>
    <row r="230" spans="1:10" ht="39" customHeight="1" x14ac:dyDescent="0.2">
      <c r="A230" s="36" t="s">
        <v>425</v>
      </c>
      <c r="B230" s="18" t="s">
        <v>621</v>
      </c>
      <c r="C230" s="17" t="s">
        <v>27</v>
      </c>
      <c r="D230" s="17" t="s">
        <v>622</v>
      </c>
      <c r="E230" s="235" t="s">
        <v>448</v>
      </c>
      <c r="F230" s="235"/>
      <c r="G230" s="19" t="s">
        <v>24</v>
      </c>
      <c r="H230" s="20">
        <v>2</v>
      </c>
      <c r="I230" s="21">
        <v>137.02000000000001</v>
      </c>
      <c r="J230" s="37">
        <v>274.04000000000002</v>
      </c>
    </row>
    <row r="231" spans="1:10" ht="24" customHeight="1" x14ac:dyDescent="0.2">
      <c r="A231" s="36" t="s">
        <v>425</v>
      </c>
      <c r="B231" s="18" t="s">
        <v>623</v>
      </c>
      <c r="C231" s="17" t="s">
        <v>27</v>
      </c>
      <c r="D231" s="17" t="s">
        <v>624</v>
      </c>
      <c r="E231" s="235" t="s">
        <v>448</v>
      </c>
      <c r="F231" s="235"/>
      <c r="G231" s="19" t="s">
        <v>29</v>
      </c>
      <c r="H231" s="20">
        <v>2.94</v>
      </c>
      <c r="I231" s="21">
        <v>330.99</v>
      </c>
      <c r="J231" s="37">
        <v>973.11</v>
      </c>
    </row>
    <row r="232" spans="1:10" ht="25.9" customHeight="1" x14ac:dyDescent="0.2">
      <c r="A232" s="36" t="s">
        <v>425</v>
      </c>
      <c r="B232" s="18" t="s">
        <v>625</v>
      </c>
      <c r="C232" s="17" t="s">
        <v>27</v>
      </c>
      <c r="D232" s="17" t="s">
        <v>626</v>
      </c>
      <c r="E232" s="235" t="s">
        <v>448</v>
      </c>
      <c r="F232" s="235"/>
      <c r="G232" s="19" t="s">
        <v>24</v>
      </c>
      <c r="H232" s="20">
        <v>2</v>
      </c>
      <c r="I232" s="21">
        <v>931.58</v>
      </c>
      <c r="J232" s="37">
        <v>1863.16</v>
      </c>
    </row>
    <row r="233" spans="1:10" ht="25.5" x14ac:dyDescent="0.2">
      <c r="A233" s="38"/>
      <c r="B233" s="39"/>
      <c r="C233" s="39"/>
      <c r="D233" s="39"/>
      <c r="E233" s="39" t="s">
        <v>430</v>
      </c>
      <c r="F233" s="40">
        <v>6.34</v>
      </c>
      <c r="G233" s="39" t="s">
        <v>431</v>
      </c>
      <c r="H233" s="40">
        <v>0</v>
      </c>
      <c r="I233" s="39" t="s">
        <v>432</v>
      </c>
      <c r="J233" s="41">
        <v>6.34</v>
      </c>
    </row>
    <row r="234" spans="1:10" ht="15" thickBot="1" x14ac:dyDescent="0.25">
      <c r="A234" s="38"/>
      <c r="B234" s="39"/>
      <c r="C234" s="39"/>
      <c r="D234" s="39"/>
      <c r="E234" s="39" t="s">
        <v>433</v>
      </c>
      <c r="F234" s="40">
        <v>866.67</v>
      </c>
      <c r="G234" s="39"/>
      <c r="H234" s="236" t="s">
        <v>434</v>
      </c>
      <c r="I234" s="236"/>
      <c r="J234" s="41">
        <v>4333.38</v>
      </c>
    </row>
    <row r="235" spans="1:10" ht="1.1499999999999999" customHeight="1" thickTop="1" x14ac:dyDescent="0.2">
      <c r="A235" s="42"/>
      <c r="B235" s="22"/>
      <c r="C235" s="22"/>
      <c r="D235" s="22"/>
      <c r="E235" s="22"/>
      <c r="F235" s="22"/>
      <c r="G235" s="22"/>
      <c r="H235" s="22"/>
      <c r="I235" s="22"/>
      <c r="J235" s="43"/>
    </row>
    <row r="236" spans="1:10" ht="18" customHeight="1" x14ac:dyDescent="0.2">
      <c r="A236" s="32" t="s">
        <v>136</v>
      </c>
      <c r="B236" s="10" t="s">
        <v>9</v>
      </c>
      <c r="C236" s="9" t="s">
        <v>10</v>
      </c>
      <c r="D236" s="9" t="s">
        <v>11</v>
      </c>
      <c r="E236" s="242" t="s">
        <v>422</v>
      </c>
      <c r="F236" s="242"/>
      <c r="G236" s="11" t="s">
        <v>12</v>
      </c>
      <c r="H236" s="10" t="s">
        <v>13</v>
      </c>
      <c r="I236" s="10" t="s">
        <v>14</v>
      </c>
      <c r="J236" s="33" t="s">
        <v>16</v>
      </c>
    </row>
    <row r="237" spans="1:10" ht="25.9" customHeight="1" x14ac:dyDescent="0.2">
      <c r="A237" s="34" t="s">
        <v>423</v>
      </c>
      <c r="B237" s="13" t="s">
        <v>137</v>
      </c>
      <c r="C237" s="12" t="s">
        <v>22</v>
      </c>
      <c r="D237" s="12" t="s">
        <v>138</v>
      </c>
      <c r="E237" s="243" t="s">
        <v>591</v>
      </c>
      <c r="F237" s="243"/>
      <c r="G237" s="14" t="s">
        <v>29</v>
      </c>
      <c r="H237" s="15">
        <v>1</v>
      </c>
      <c r="I237" s="16">
        <v>575.52</v>
      </c>
      <c r="J237" s="35">
        <v>575.52</v>
      </c>
    </row>
    <row r="238" spans="1:10" ht="24" customHeight="1" x14ac:dyDescent="0.2">
      <c r="A238" s="44" t="s">
        <v>436</v>
      </c>
      <c r="B238" s="24" t="s">
        <v>617</v>
      </c>
      <c r="C238" s="23" t="s">
        <v>27</v>
      </c>
      <c r="D238" s="23" t="s">
        <v>618</v>
      </c>
      <c r="E238" s="244" t="s">
        <v>442</v>
      </c>
      <c r="F238" s="244"/>
      <c r="G238" s="25" t="s">
        <v>443</v>
      </c>
      <c r="H238" s="26">
        <v>0.5</v>
      </c>
      <c r="I238" s="27">
        <v>21.36</v>
      </c>
      <c r="J238" s="45">
        <v>10.68</v>
      </c>
    </row>
    <row r="239" spans="1:10" ht="64.900000000000006" customHeight="1" x14ac:dyDescent="0.2">
      <c r="A239" s="36" t="s">
        <v>425</v>
      </c>
      <c r="B239" s="18" t="s">
        <v>619</v>
      </c>
      <c r="C239" s="17" t="s">
        <v>27</v>
      </c>
      <c r="D239" s="17" t="s">
        <v>620</v>
      </c>
      <c r="E239" s="235" t="s">
        <v>448</v>
      </c>
      <c r="F239" s="235"/>
      <c r="G239" s="19" t="s">
        <v>558</v>
      </c>
      <c r="H239" s="20">
        <v>1</v>
      </c>
      <c r="I239" s="21">
        <v>172.86</v>
      </c>
      <c r="J239" s="37">
        <v>172.86</v>
      </c>
    </row>
    <row r="240" spans="1:10" ht="24" customHeight="1" x14ac:dyDescent="0.2">
      <c r="A240" s="36" t="s">
        <v>425</v>
      </c>
      <c r="B240" s="18" t="s">
        <v>627</v>
      </c>
      <c r="C240" s="17" t="s">
        <v>27</v>
      </c>
      <c r="D240" s="17" t="s">
        <v>628</v>
      </c>
      <c r="E240" s="235" t="s">
        <v>448</v>
      </c>
      <c r="F240" s="235"/>
      <c r="G240" s="19" t="s">
        <v>29</v>
      </c>
      <c r="H240" s="20">
        <v>1</v>
      </c>
      <c r="I240" s="21">
        <v>254.96</v>
      </c>
      <c r="J240" s="37">
        <v>254.96</v>
      </c>
    </row>
    <row r="241" spans="1:10" ht="39" customHeight="1" x14ac:dyDescent="0.2">
      <c r="A241" s="36" t="s">
        <v>425</v>
      </c>
      <c r="B241" s="18" t="s">
        <v>621</v>
      </c>
      <c r="C241" s="17" t="s">
        <v>27</v>
      </c>
      <c r="D241" s="17" t="s">
        <v>622</v>
      </c>
      <c r="E241" s="235" t="s">
        <v>448</v>
      </c>
      <c r="F241" s="235"/>
      <c r="G241" s="19" t="s">
        <v>24</v>
      </c>
      <c r="H241" s="20">
        <v>1</v>
      </c>
      <c r="I241" s="21">
        <v>137.02000000000001</v>
      </c>
      <c r="J241" s="37">
        <v>137.02000000000001</v>
      </c>
    </row>
    <row r="242" spans="1:10" ht="25.5" x14ac:dyDescent="0.2">
      <c r="A242" s="38"/>
      <c r="B242" s="39"/>
      <c r="C242" s="39"/>
      <c r="D242" s="39"/>
      <c r="E242" s="39" t="s">
        <v>430</v>
      </c>
      <c r="F242" s="40">
        <v>6.34</v>
      </c>
      <c r="G242" s="39" t="s">
        <v>431</v>
      </c>
      <c r="H242" s="40">
        <v>0</v>
      </c>
      <c r="I242" s="39" t="s">
        <v>432</v>
      </c>
      <c r="J242" s="41">
        <v>6.34</v>
      </c>
    </row>
    <row r="243" spans="1:10" ht="15" thickBot="1" x14ac:dyDescent="0.25">
      <c r="A243" s="38"/>
      <c r="B243" s="39"/>
      <c r="C243" s="39"/>
      <c r="D243" s="39"/>
      <c r="E243" s="39" t="s">
        <v>433</v>
      </c>
      <c r="F243" s="40">
        <v>143.88</v>
      </c>
      <c r="G243" s="39"/>
      <c r="H243" s="236" t="s">
        <v>434</v>
      </c>
      <c r="I243" s="236"/>
      <c r="J243" s="41">
        <v>719.4</v>
      </c>
    </row>
    <row r="244" spans="1:10" ht="1.1499999999999999" customHeight="1" thickTop="1" x14ac:dyDescent="0.2">
      <c r="A244" s="42"/>
      <c r="B244" s="22"/>
      <c r="C244" s="22"/>
      <c r="D244" s="22"/>
      <c r="E244" s="22"/>
      <c r="F244" s="22"/>
      <c r="G244" s="22"/>
      <c r="H244" s="22"/>
      <c r="I244" s="22"/>
      <c r="J244" s="43"/>
    </row>
    <row r="245" spans="1:10" ht="18" customHeight="1" x14ac:dyDescent="0.2">
      <c r="A245" s="32" t="s">
        <v>141</v>
      </c>
      <c r="B245" s="10" t="s">
        <v>9</v>
      </c>
      <c r="C245" s="9" t="s">
        <v>10</v>
      </c>
      <c r="D245" s="9" t="s">
        <v>11</v>
      </c>
      <c r="E245" s="242" t="s">
        <v>422</v>
      </c>
      <c r="F245" s="242"/>
      <c r="G245" s="11" t="s">
        <v>12</v>
      </c>
      <c r="H245" s="10" t="s">
        <v>13</v>
      </c>
      <c r="I245" s="10" t="s">
        <v>14</v>
      </c>
      <c r="J245" s="33" t="s">
        <v>16</v>
      </c>
    </row>
    <row r="246" spans="1:10" ht="39" customHeight="1" x14ac:dyDescent="0.2">
      <c r="A246" s="34" t="s">
        <v>423</v>
      </c>
      <c r="B246" s="13" t="s">
        <v>142</v>
      </c>
      <c r="C246" s="12" t="s">
        <v>27</v>
      </c>
      <c r="D246" s="12" t="s">
        <v>143</v>
      </c>
      <c r="E246" s="243" t="s">
        <v>522</v>
      </c>
      <c r="F246" s="243"/>
      <c r="G246" s="14" t="s">
        <v>29</v>
      </c>
      <c r="H246" s="15">
        <v>1</v>
      </c>
      <c r="I246" s="16">
        <v>81.849999999999994</v>
      </c>
      <c r="J246" s="35">
        <v>81.849999999999994</v>
      </c>
    </row>
    <row r="247" spans="1:10" ht="25.9" customHeight="1" x14ac:dyDescent="0.2">
      <c r="A247" s="44" t="s">
        <v>436</v>
      </c>
      <c r="B247" s="24" t="s">
        <v>528</v>
      </c>
      <c r="C247" s="23" t="s">
        <v>27</v>
      </c>
      <c r="D247" s="23" t="s">
        <v>529</v>
      </c>
      <c r="E247" s="244" t="s">
        <v>442</v>
      </c>
      <c r="F247" s="244"/>
      <c r="G247" s="25" t="s">
        <v>443</v>
      </c>
      <c r="H247" s="26">
        <v>0.47860000000000003</v>
      </c>
      <c r="I247" s="27">
        <v>20.99</v>
      </c>
      <c r="J247" s="45">
        <v>10.039999999999999</v>
      </c>
    </row>
    <row r="248" spans="1:10" ht="24" customHeight="1" x14ac:dyDescent="0.2">
      <c r="A248" s="44" t="s">
        <v>436</v>
      </c>
      <c r="B248" s="24" t="s">
        <v>444</v>
      </c>
      <c r="C248" s="23" t="s">
        <v>27</v>
      </c>
      <c r="D248" s="23" t="s">
        <v>445</v>
      </c>
      <c r="E248" s="244" t="s">
        <v>442</v>
      </c>
      <c r="F248" s="244"/>
      <c r="G248" s="25" t="s">
        <v>443</v>
      </c>
      <c r="H248" s="26">
        <v>0.47860000000000003</v>
      </c>
      <c r="I248" s="27">
        <v>20.58</v>
      </c>
      <c r="J248" s="45">
        <v>9.84</v>
      </c>
    </row>
    <row r="249" spans="1:10" ht="25.9" customHeight="1" x14ac:dyDescent="0.2">
      <c r="A249" s="36" t="s">
        <v>425</v>
      </c>
      <c r="B249" s="18" t="s">
        <v>533</v>
      </c>
      <c r="C249" s="17" t="s">
        <v>27</v>
      </c>
      <c r="D249" s="17" t="s">
        <v>534</v>
      </c>
      <c r="E249" s="235" t="s">
        <v>448</v>
      </c>
      <c r="F249" s="235"/>
      <c r="G249" s="19" t="s">
        <v>29</v>
      </c>
      <c r="H249" s="20">
        <v>1.0838000000000001</v>
      </c>
      <c r="I249" s="21">
        <v>24.03</v>
      </c>
      <c r="J249" s="37">
        <v>26.04</v>
      </c>
    </row>
    <row r="250" spans="1:10" ht="39" customHeight="1" x14ac:dyDescent="0.2">
      <c r="A250" s="36" t="s">
        <v>425</v>
      </c>
      <c r="B250" s="18" t="s">
        <v>629</v>
      </c>
      <c r="C250" s="17" t="s">
        <v>27</v>
      </c>
      <c r="D250" s="17" t="s">
        <v>630</v>
      </c>
      <c r="E250" s="235" t="s">
        <v>448</v>
      </c>
      <c r="F250" s="235"/>
      <c r="G250" s="19" t="s">
        <v>69</v>
      </c>
      <c r="H250" s="20">
        <v>3.5470000000000002</v>
      </c>
      <c r="I250" s="21">
        <v>6.46</v>
      </c>
      <c r="J250" s="37">
        <v>22.91</v>
      </c>
    </row>
    <row r="251" spans="1:10" ht="39" customHeight="1" x14ac:dyDescent="0.2">
      <c r="A251" s="36" t="s">
        <v>425</v>
      </c>
      <c r="B251" s="18" t="s">
        <v>631</v>
      </c>
      <c r="C251" s="17" t="s">
        <v>27</v>
      </c>
      <c r="D251" s="17" t="s">
        <v>632</v>
      </c>
      <c r="E251" s="235" t="s">
        <v>633</v>
      </c>
      <c r="F251" s="235"/>
      <c r="G251" s="19" t="s">
        <v>24</v>
      </c>
      <c r="H251" s="20">
        <v>1.2266999999999999</v>
      </c>
      <c r="I251" s="21">
        <v>2.4300000000000002</v>
      </c>
      <c r="J251" s="37">
        <v>2.98</v>
      </c>
    </row>
    <row r="252" spans="1:10" ht="25.9" customHeight="1" x14ac:dyDescent="0.2">
      <c r="A252" s="36" t="s">
        <v>425</v>
      </c>
      <c r="B252" s="18" t="s">
        <v>541</v>
      </c>
      <c r="C252" s="17" t="s">
        <v>27</v>
      </c>
      <c r="D252" s="17" t="s">
        <v>542</v>
      </c>
      <c r="E252" s="235" t="s">
        <v>448</v>
      </c>
      <c r="F252" s="235"/>
      <c r="G252" s="19" t="s">
        <v>69</v>
      </c>
      <c r="H252" s="20">
        <v>1.4276</v>
      </c>
      <c r="I252" s="21">
        <v>3.32</v>
      </c>
      <c r="J252" s="37">
        <v>4.7300000000000004</v>
      </c>
    </row>
    <row r="253" spans="1:10" ht="39" customHeight="1" x14ac:dyDescent="0.2">
      <c r="A253" s="36" t="s">
        <v>425</v>
      </c>
      <c r="B253" s="18" t="s">
        <v>543</v>
      </c>
      <c r="C253" s="17" t="s">
        <v>27</v>
      </c>
      <c r="D253" s="17" t="s">
        <v>544</v>
      </c>
      <c r="E253" s="235" t="s">
        <v>448</v>
      </c>
      <c r="F253" s="235"/>
      <c r="G253" s="19" t="s">
        <v>453</v>
      </c>
      <c r="H253" s="20">
        <v>0.69259999999999999</v>
      </c>
      <c r="I253" s="21">
        <v>4.16</v>
      </c>
      <c r="J253" s="37">
        <v>2.88</v>
      </c>
    </row>
    <row r="254" spans="1:10" ht="25.9" customHeight="1" x14ac:dyDescent="0.2">
      <c r="A254" s="36" t="s">
        <v>425</v>
      </c>
      <c r="B254" s="18" t="s">
        <v>545</v>
      </c>
      <c r="C254" s="17" t="s">
        <v>27</v>
      </c>
      <c r="D254" s="17" t="s">
        <v>546</v>
      </c>
      <c r="E254" s="235" t="s">
        <v>448</v>
      </c>
      <c r="F254" s="235"/>
      <c r="G254" s="19" t="s">
        <v>24</v>
      </c>
      <c r="H254" s="20">
        <v>9.6469000000000005</v>
      </c>
      <c r="I254" s="21">
        <v>0.11</v>
      </c>
      <c r="J254" s="37">
        <v>1.06</v>
      </c>
    </row>
    <row r="255" spans="1:10" ht="39" customHeight="1" x14ac:dyDescent="0.2">
      <c r="A255" s="36" t="s">
        <v>425</v>
      </c>
      <c r="B255" s="18" t="s">
        <v>547</v>
      </c>
      <c r="C255" s="17" t="s">
        <v>27</v>
      </c>
      <c r="D255" s="17" t="s">
        <v>548</v>
      </c>
      <c r="E255" s="235" t="s">
        <v>448</v>
      </c>
      <c r="F255" s="235"/>
      <c r="G255" s="19" t="s">
        <v>24</v>
      </c>
      <c r="H255" s="20">
        <v>1.2266999999999999</v>
      </c>
      <c r="I255" s="21">
        <v>0.25</v>
      </c>
      <c r="J255" s="37">
        <v>0.3</v>
      </c>
    </row>
    <row r="256" spans="1:10" ht="25.9" customHeight="1" x14ac:dyDescent="0.2">
      <c r="A256" s="36" t="s">
        <v>425</v>
      </c>
      <c r="B256" s="18" t="s">
        <v>634</v>
      </c>
      <c r="C256" s="17" t="s">
        <v>27</v>
      </c>
      <c r="D256" s="17" t="s">
        <v>635</v>
      </c>
      <c r="E256" s="235" t="s">
        <v>448</v>
      </c>
      <c r="F256" s="235"/>
      <c r="G256" s="19" t="s">
        <v>532</v>
      </c>
      <c r="H256" s="20">
        <v>1.23E-2</v>
      </c>
      <c r="I256" s="21">
        <v>28.91</v>
      </c>
      <c r="J256" s="37">
        <v>0.35</v>
      </c>
    </row>
    <row r="257" spans="1:10" ht="39" customHeight="1" x14ac:dyDescent="0.2">
      <c r="A257" s="36" t="s">
        <v>425</v>
      </c>
      <c r="B257" s="18" t="s">
        <v>636</v>
      </c>
      <c r="C257" s="17" t="s">
        <v>27</v>
      </c>
      <c r="D257" s="17" t="s">
        <v>637</v>
      </c>
      <c r="E257" s="235" t="s">
        <v>448</v>
      </c>
      <c r="F257" s="235"/>
      <c r="G257" s="19" t="s">
        <v>453</v>
      </c>
      <c r="H257" s="20">
        <v>3.6999999999999998E-2</v>
      </c>
      <c r="I257" s="21">
        <v>19.66</v>
      </c>
      <c r="J257" s="37">
        <v>0.72</v>
      </c>
    </row>
    <row r="258" spans="1:10" ht="25.5" x14ac:dyDescent="0.2">
      <c r="A258" s="38"/>
      <c r="B258" s="39"/>
      <c r="C258" s="39"/>
      <c r="D258" s="39"/>
      <c r="E258" s="39" t="s">
        <v>430</v>
      </c>
      <c r="F258" s="40">
        <v>12.21</v>
      </c>
      <c r="G258" s="39" t="s">
        <v>431</v>
      </c>
      <c r="H258" s="40">
        <v>0</v>
      </c>
      <c r="I258" s="39" t="s">
        <v>432</v>
      </c>
      <c r="J258" s="41">
        <v>12.21</v>
      </c>
    </row>
    <row r="259" spans="1:10" ht="15" thickBot="1" x14ac:dyDescent="0.25">
      <c r="A259" s="38"/>
      <c r="B259" s="39"/>
      <c r="C259" s="39"/>
      <c r="D259" s="39"/>
      <c r="E259" s="39" t="s">
        <v>433</v>
      </c>
      <c r="F259" s="40">
        <v>20.46</v>
      </c>
      <c r="G259" s="39"/>
      <c r="H259" s="236" t="s">
        <v>434</v>
      </c>
      <c r="I259" s="236"/>
      <c r="J259" s="41">
        <v>102.31</v>
      </c>
    </row>
    <row r="260" spans="1:10" ht="1.1499999999999999" customHeight="1" thickTop="1" x14ac:dyDescent="0.2">
      <c r="A260" s="42"/>
      <c r="B260" s="22"/>
      <c r="C260" s="22"/>
      <c r="D260" s="22"/>
      <c r="E260" s="22"/>
      <c r="F260" s="22"/>
      <c r="G260" s="22"/>
      <c r="H260" s="22"/>
      <c r="I260" s="22"/>
      <c r="J260" s="43"/>
    </row>
    <row r="261" spans="1:10" ht="18" customHeight="1" x14ac:dyDescent="0.2">
      <c r="A261" s="32" t="s">
        <v>144</v>
      </c>
      <c r="B261" s="10" t="s">
        <v>9</v>
      </c>
      <c r="C261" s="9" t="s">
        <v>10</v>
      </c>
      <c r="D261" s="9" t="s">
        <v>11</v>
      </c>
      <c r="E261" s="242" t="s">
        <v>422</v>
      </c>
      <c r="F261" s="242"/>
      <c r="G261" s="11" t="s">
        <v>12</v>
      </c>
      <c r="H261" s="10" t="s">
        <v>13</v>
      </c>
      <c r="I261" s="10" t="s">
        <v>14</v>
      </c>
      <c r="J261" s="33" t="s">
        <v>16</v>
      </c>
    </row>
    <row r="262" spans="1:10" ht="25.9" customHeight="1" x14ac:dyDescent="0.2">
      <c r="A262" s="34" t="s">
        <v>423</v>
      </c>
      <c r="B262" s="13" t="s">
        <v>145</v>
      </c>
      <c r="C262" s="12" t="s">
        <v>27</v>
      </c>
      <c r="D262" s="12" t="s">
        <v>146</v>
      </c>
      <c r="E262" s="243" t="s">
        <v>439</v>
      </c>
      <c r="F262" s="243"/>
      <c r="G262" s="14" t="s">
        <v>29</v>
      </c>
      <c r="H262" s="15">
        <v>1</v>
      </c>
      <c r="I262" s="16">
        <v>19.66</v>
      </c>
      <c r="J262" s="35">
        <v>19.66</v>
      </c>
    </row>
    <row r="263" spans="1:10" ht="24" customHeight="1" x14ac:dyDescent="0.2">
      <c r="A263" s="44" t="s">
        <v>436</v>
      </c>
      <c r="B263" s="24" t="s">
        <v>638</v>
      </c>
      <c r="C263" s="23" t="s">
        <v>27</v>
      </c>
      <c r="D263" s="23" t="s">
        <v>639</v>
      </c>
      <c r="E263" s="244" t="s">
        <v>442</v>
      </c>
      <c r="F263" s="244"/>
      <c r="G263" s="25" t="s">
        <v>443</v>
      </c>
      <c r="H263" s="26">
        <v>0.50539999999999996</v>
      </c>
      <c r="I263" s="27">
        <v>27.86</v>
      </c>
      <c r="J263" s="45">
        <v>14.08</v>
      </c>
    </row>
    <row r="264" spans="1:10" ht="24" customHeight="1" x14ac:dyDescent="0.2">
      <c r="A264" s="44" t="s">
        <v>436</v>
      </c>
      <c r="B264" s="24" t="s">
        <v>444</v>
      </c>
      <c r="C264" s="23" t="s">
        <v>27</v>
      </c>
      <c r="D264" s="23" t="s">
        <v>445</v>
      </c>
      <c r="E264" s="244" t="s">
        <v>442</v>
      </c>
      <c r="F264" s="244"/>
      <c r="G264" s="25" t="s">
        <v>443</v>
      </c>
      <c r="H264" s="26">
        <v>0.16850000000000001</v>
      </c>
      <c r="I264" s="27">
        <v>20.58</v>
      </c>
      <c r="J264" s="45">
        <v>3.46</v>
      </c>
    </row>
    <row r="265" spans="1:10" ht="25.9" customHeight="1" x14ac:dyDescent="0.2">
      <c r="A265" s="36" t="s">
        <v>425</v>
      </c>
      <c r="B265" s="18" t="s">
        <v>640</v>
      </c>
      <c r="C265" s="17" t="s">
        <v>27</v>
      </c>
      <c r="D265" s="17" t="s">
        <v>641</v>
      </c>
      <c r="E265" s="235" t="s">
        <v>448</v>
      </c>
      <c r="F265" s="235"/>
      <c r="G265" s="19" t="s">
        <v>24</v>
      </c>
      <c r="H265" s="20">
        <v>4.0099999999999997E-2</v>
      </c>
      <c r="I265" s="21">
        <v>0.97</v>
      </c>
      <c r="J265" s="37">
        <v>0.03</v>
      </c>
    </row>
    <row r="266" spans="1:10" ht="25.9" customHeight="1" x14ac:dyDescent="0.2">
      <c r="A266" s="36" t="s">
        <v>425</v>
      </c>
      <c r="B266" s="18" t="s">
        <v>642</v>
      </c>
      <c r="C266" s="17" t="s">
        <v>27</v>
      </c>
      <c r="D266" s="17" t="s">
        <v>643</v>
      </c>
      <c r="E266" s="235" t="s">
        <v>448</v>
      </c>
      <c r="F266" s="235"/>
      <c r="G266" s="19" t="s">
        <v>453</v>
      </c>
      <c r="H266" s="20">
        <v>0.7288</v>
      </c>
      <c r="I266" s="21">
        <v>2.88</v>
      </c>
      <c r="J266" s="37">
        <v>2.09</v>
      </c>
    </row>
    <row r="267" spans="1:10" ht="25.5" x14ac:dyDescent="0.2">
      <c r="A267" s="38"/>
      <c r="B267" s="39"/>
      <c r="C267" s="39"/>
      <c r="D267" s="39"/>
      <c r="E267" s="39" t="s">
        <v>430</v>
      </c>
      <c r="F267" s="40">
        <v>10.879999999999999</v>
      </c>
      <c r="G267" s="39" t="s">
        <v>431</v>
      </c>
      <c r="H267" s="40">
        <v>0</v>
      </c>
      <c r="I267" s="39" t="s">
        <v>432</v>
      </c>
      <c r="J267" s="41">
        <v>10.879999999999999</v>
      </c>
    </row>
    <row r="268" spans="1:10" ht="15" thickBot="1" x14ac:dyDescent="0.25">
      <c r="A268" s="38"/>
      <c r="B268" s="39"/>
      <c r="C268" s="39"/>
      <c r="D268" s="39"/>
      <c r="E268" s="39" t="s">
        <v>433</v>
      </c>
      <c r="F268" s="40">
        <v>4.91</v>
      </c>
      <c r="G268" s="39"/>
      <c r="H268" s="236" t="s">
        <v>434</v>
      </c>
      <c r="I268" s="236"/>
      <c r="J268" s="41">
        <v>24.57</v>
      </c>
    </row>
    <row r="269" spans="1:10" ht="1.1499999999999999" customHeight="1" thickTop="1" x14ac:dyDescent="0.2">
      <c r="A269" s="42"/>
      <c r="B269" s="22"/>
      <c r="C269" s="22"/>
      <c r="D269" s="22"/>
      <c r="E269" s="22"/>
      <c r="F269" s="22"/>
      <c r="G269" s="22"/>
      <c r="H269" s="22"/>
      <c r="I269" s="22"/>
      <c r="J269" s="43"/>
    </row>
    <row r="270" spans="1:10" ht="18" customHeight="1" x14ac:dyDescent="0.2">
      <c r="A270" s="32" t="s">
        <v>147</v>
      </c>
      <c r="B270" s="10" t="s">
        <v>9</v>
      </c>
      <c r="C270" s="9" t="s">
        <v>10</v>
      </c>
      <c r="D270" s="9" t="s">
        <v>11</v>
      </c>
      <c r="E270" s="242" t="s">
        <v>422</v>
      </c>
      <c r="F270" s="242"/>
      <c r="G270" s="11" t="s">
        <v>12</v>
      </c>
      <c r="H270" s="10" t="s">
        <v>13</v>
      </c>
      <c r="I270" s="10" t="s">
        <v>14</v>
      </c>
      <c r="J270" s="33" t="s">
        <v>16</v>
      </c>
    </row>
    <row r="271" spans="1:10" ht="25.9" customHeight="1" x14ac:dyDescent="0.2">
      <c r="A271" s="34" t="s">
        <v>423</v>
      </c>
      <c r="B271" s="13" t="s">
        <v>148</v>
      </c>
      <c r="C271" s="12" t="s">
        <v>27</v>
      </c>
      <c r="D271" s="12" t="s">
        <v>149</v>
      </c>
      <c r="E271" s="243" t="s">
        <v>439</v>
      </c>
      <c r="F271" s="243"/>
      <c r="G271" s="14" t="s">
        <v>29</v>
      </c>
      <c r="H271" s="15">
        <v>1</v>
      </c>
      <c r="I271" s="16">
        <v>16.53</v>
      </c>
      <c r="J271" s="35">
        <v>16.53</v>
      </c>
    </row>
    <row r="272" spans="1:10" ht="24" customHeight="1" x14ac:dyDescent="0.2">
      <c r="A272" s="44" t="s">
        <v>436</v>
      </c>
      <c r="B272" s="24" t="s">
        <v>638</v>
      </c>
      <c r="C272" s="23" t="s">
        <v>27</v>
      </c>
      <c r="D272" s="23" t="s">
        <v>639</v>
      </c>
      <c r="E272" s="244" t="s">
        <v>442</v>
      </c>
      <c r="F272" s="244"/>
      <c r="G272" s="25" t="s">
        <v>443</v>
      </c>
      <c r="H272" s="26">
        <v>0.22700000000000001</v>
      </c>
      <c r="I272" s="27">
        <v>27.86</v>
      </c>
      <c r="J272" s="45">
        <v>6.32</v>
      </c>
    </row>
    <row r="273" spans="1:10" ht="24" customHeight="1" x14ac:dyDescent="0.2">
      <c r="A273" s="44" t="s">
        <v>436</v>
      </c>
      <c r="B273" s="24" t="s">
        <v>444</v>
      </c>
      <c r="C273" s="23" t="s">
        <v>27</v>
      </c>
      <c r="D273" s="23" t="s">
        <v>445</v>
      </c>
      <c r="E273" s="244" t="s">
        <v>442</v>
      </c>
      <c r="F273" s="244"/>
      <c r="G273" s="25" t="s">
        <v>443</v>
      </c>
      <c r="H273" s="26">
        <v>7.5700000000000003E-2</v>
      </c>
      <c r="I273" s="27">
        <v>20.58</v>
      </c>
      <c r="J273" s="45">
        <v>1.55</v>
      </c>
    </row>
    <row r="274" spans="1:10" ht="24" customHeight="1" x14ac:dyDescent="0.2">
      <c r="A274" s="36" t="s">
        <v>425</v>
      </c>
      <c r="B274" s="18" t="s">
        <v>644</v>
      </c>
      <c r="C274" s="17" t="s">
        <v>27</v>
      </c>
      <c r="D274" s="17" t="s">
        <v>645</v>
      </c>
      <c r="E274" s="235" t="s">
        <v>448</v>
      </c>
      <c r="F274" s="235"/>
      <c r="G274" s="19" t="s">
        <v>603</v>
      </c>
      <c r="H274" s="20">
        <v>0.22850000000000001</v>
      </c>
      <c r="I274" s="21">
        <v>37.93</v>
      </c>
      <c r="J274" s="37">
        <v>8.66</v>
      </c>
    </row>
    <row r="275" spans="1:10" ht="25.5" x14ac:dyDescent="0.2">
      <c r="A275" s="38"/>
      <c r="B275" s="39"/>
      <c r="C275" s="39"/>
      <c r="D275" s="39"/>
      <c r="E275" s="39" t="s">
        <v>430</v>
      </c>
      <c r="F275" s="40">
        <v>4.88</v>
      </c>
      <c r="G275" s="39" t="s">
        <v>431</v>
      </c>
      <c r="H275" s="40">
        <v>0</v>
      </c>
      <c r="I275" s="39" t="s">
        <v>432</v>
      </c>
      <c r="J275" s="41">
        <v>4.88</v>
      </c>
    </row>
    <row r="276" spans="1:10" ht="15" thickBot="1" x14ac:dyDescent="0.25">
      <c r="A276" s="38"/>
      <c r="B276" s="39"/>
      <c r="C276" s="39"/>
      <c r="D276" s="39"/>
      <c r="E276" s="39" t="s">
        <v>433</v>
      </c>
      <c r="F276" s="40">
        <v>4.13</v>
      </c>
      <c r="G276" s="39"/>
      <c r="H276" s="236" t="s">
        <v>434</v>
      </c>
      <c r="I276" s="236"/>
      <c r="J276" s="41">
        <v>20.66</v>
      </c>
    </row>
    <row r="277" spans="1:10" ht="1.1499999999999999" customHeight="1" thickTop="1" x14ac:dyDescent="0.2">
      <c r="A277" s="42"/>
      <c r="B277" s="22"/>
      <c r="C277" s="22"/>
      <c r="D277" s="22"/>
      <c r="E277" s="22"/>
      <c r="F277" s="22"/>
      <c r="G277" s="22"/>
      <c r="H277" s="22"/>
      <c r="I277" s="22"/>
      <c r="J277" s="43"/>
    </row>
    <row r="278" spans="1:10" ht="18" customHeight="1" x14ac:dyDescent="0.2">
      <c r="A278" s="32" t="s">
        <v>150</v>
      </c>
      <c r="B278" s="10" t="s">
        <v>9</v>
      </c>
      <c r="C278" s="9" t="s">
        <v>10</v>
      </c>
      <c r="D278" s="9" t="s">
        <v>11</v>
      </c>
      <c r="E278" s="242" t="s">
        <v>422</v>
      </c>
      <c r="F278" s="242"/>
      <c r="G278" s="11" t="s">
        <v>12</v>
      </c>
      <c r="H278" s="10" t="s">
        <v>13</v>
      </c>
      <c r="I278" s="10" t="s">
        <v>14</v>
      </c>
      <c r="J278" s="33" t="s">
        <v>16</v>
      </c>
    </row>
    <row r="279" spans="1:10" ht="24" customHeight="1" x14ac:dyDescent="0.2">
      <c r="A279" s="34" t="s">
        <v>423</v>
      </c>
      <c r="B279" s="13" t="s">
        <v>151</v>
      </c>
      <c r="C279" s="12" t="s">
        <v>22</v>
      </c>
      <c r="D279" s="12" t="s">
        <v>152</v>
      </c>
      <c r="E279" s="243">
        <v>90</v>
      </c>
      <c r="F279" s="243"/>
      <c r="G279" s="14" t="s">
        <v>29</v>
      </c>
      <c r="H279" s="15">
        <v>1</v>
      </c>
      <c r="I279" s="16">
        <v>193.79</v>
      </c>
      <c r="J279" s="35">
        <v>193.79</v>
      </c>
    </row>
    <row r="280" spans="1:10" ht="25.9" customHeight="1" x14ac:dyDescent="0.2">
      <c r="A280" s="44" t="s">
        <v>436</v>
      </c>
      <c r="B280" s="24" t="s">
        <v>646</v>
      </c>
      <c r="C280" s="23" t="s">
        <v>27</v>
      </c>
      <c r="D280" s="23" t="s">
        <v>647</v>
      </c>
      <c r="E280" s="244" t="s">
        <v>442</v>
      </c>
      <c r="F280" s="244"/>
      <c r="G280" s="25" t="s">
        <v>443</v>
      </c>
      <c r="H280" s="26">
        <v>0.23699999999999999</v>
      </c>
      <c r="I280" s="27">
        <v>25.27</v>
      </c>
      <c r="J280" s="45">
        <v>5.98</v>
      </c>
    </row>
    <row r="281" spans="1:10" ht="24" customHeight="1" x14ac:dyDescent="0.2">
      <c r="A281" s="36" t="s">
        <v>425</v>
      </c>
      <c r="B281" s="18" t="s">
        <v>648</v>
      </c>
      <c r="C281" s="17" t="s">
        <v>79</v>
      </c>
      <c r="D281" s="17" t="s">
        <v>649</v>
      </c>
      <c r="E281" s="235" t="s">
        <v>448</v>
      </c>
      <c r="F281" s="235"/>
      <c r="G281" s="19" t="s">
        <v>453</v>
      </c>
      <c r="H281" s="20">
        <v>0.5</v>
      </c>
      <c r="I281" s="21">
        <v>10.16</v>
      </c>
      <c r="J281" s="37">
        <v>5.08</v>
      </c>
    </row>
    <row r="282" spans="1:10" ht="24" customHeight="1" x14ac:dyDescent="0.2">
      <c r="A282" s="36" t="s">
        <v>425</v>
      </c>
      <c r="B282" s="18" t="s">
        <v>650</v>
      </c>
      <c r="C282" s="17" t="s">
        <v>79</v>
      </c>
      <c r="D282" s="17" t="s">
        <v>651</v>
      </c>
      <c r="E282" s="235" t="s">
        <v>448</v>
      </c>
      <c r="F282" s="235"/>
      <c r="G282" s="19" t="s">
        <v>24</v>
      </c>
      <c r="H282" s="20">
        <v>1.5</v>
      </c>
      <c r="I282" s="21">
        <v>7.0000000000000007E-2</v>
      </c>
      <c r="J282" s="37">
        <v>0.1</v>
      </c>
    </row>
    <row r="283" spans="1:10" ht="24" customHeight="1" x14ac:dyDescent="0.2">
      <c r="A283" s="36" t="s">
        <v>425</v>
      </c>
      <c r="B283" s="18" t="s">
        <v>652</v>
      </c>
      <c r="C283" s="17" t="s">
        <v>79</v>
      </c>
      <c r="D283" s="17" t="s">
        <v>653</v>
      </c>
      <c r="E283" s="235" t="s">
        <v>448</v>
      </c>
      <c r="F283" s="235"/>
      <c r="G283" s="19" t="s">
        <v>453</v>
      </c>
      <c r="H283" s="20">
        <v>0.35</v>
      </c>
      <c r="I283" s="21">
        <v>4.01</v>
      </c>
      <c r="J283" s="37">
        <v>1.4</v>
      </c>
    </row>
    <row r="284" spans="1:10" ht="24" customHeight="1" x14ac:dyDescent="0.2">
      <c r="A284" s="36" t="s">
        <v>425</v>
      </c>
      <c r="B284" s="18" t="s">
        <v>654</v>
      </c>
      <c r="C284" s="17" t="s">
        <v>79</v>
      </c>
      <c r="D284" s="17" t="s">
        <v>655</v>
      </c>
      <c r="E284" s="235" t="s">
        <v>448</v>
      </c>
      <c r="F284" s="235"/>
      <c r="G284" s="19" t="s">
        <v>69</v>
      </c>
      <c r="H284" s="20">
        <v>1.5</v>
      </c>
      <c r="I284" s="21">
        <v>1.57</v>
      </c>
      <c r="J284" s="37">
        <v>2.35</v>
      </c>
    </row>
    <row r="285" spans="1:10" ht="25.9" customHeight="1" x14ac:dyDescent="0.2">
      <c r="A285" s="36" t="s">
        <v>425</v>
      </c>
      <c r="B285" s="18" t="s">
        <v>656</v>
      </c>
      <c r="C285" s="17" t="s">
        <v>79</v>
      </c>
      <c r="D285" s="17" t="s">
        <v>657</v>
      </c>
      <c r="E285" s="235" t="s">
        <v>448</v>
      </c>
      <c r="F285" s="235"/>
      <c r="G285" s="19" t="s">
        <v>24</v>
      </c>
      <c r="H285" s="20">
        <v>1.5</v>
      </c>
      <c r="I285" s="21">
        <v>0.28999999999999998</v>
      </c>
      <c r="J285" s="37">
        <v>0.43</v>
      </c>
    </row>
    <row r="286" spans="1:10" ht="24" customHeight="1" x14ac:dyDescent="0.2">
      <c r="A286" s="36" t="s">
        <v>425</v>
      </c>
      <c r="B286" s="18" t="s">
        <v>658</v>
      </c>
      <c r="C286" s="17" t="s">
        <v>79</v>
      </c>
      <c r="D286" s="17" t="s">
        <v>659</v>
      </c>
      <c r="E286" s="235" t="s">
        <v>448</v>
      </c>
      <c r="F286" s="235"/>
      <c r="G286" s="19" t="s">
        <v>69</v>
      </c>
      <c r="H286" s="20">
        <v>1.7</v>
      </c>
      <c r="I286" s="21">
        <v>5.88</v>
      </c>
      <c r="J286" s="37">
        <v>9.99</v>
      </c>
    </row>
    <row r="287" spans="1:10" ht="24" customHeight="1" x14ac:dyDescent="0.2">
      <c r="A287" s="36" t="s">
        <v>425</v>
      </c>
      <c r="B287" s="18" t="s">
        <v>660</v>
      </c>
      <c r="C287" s="17" t="s">
        <v>79</v>
      </c>
      <c r="D287" s="17" t="s">
        <v>661</v>
      </c>
      <c r="E287" s="235" t="s">
        <v>448</v>
      </c>
      <c r="F287" s="235"/>
      <c r="G287" s="19" t="s">
        <v>69</v>
      </c>
      <c r="H287" s="20">
        <v>1.1000000000000001</v>
      </c>
      <c r="I287" s="21">
        <v>2.78</v>
      </c>
      <c r="J287" s="37">
        <v>3.05</v>
      </c>
    </row>
    <row r="288" spans="1:10" ht="24" customHeight="1" x14ac:dyDescent="0.2">
      <c r="A288" s="36" t="s">
        <v>425</v>
      </c>
      <c r="B288" s="18" t="s">
        <v>662</v>
      </c>
      <c r="C288" s="17" t="s">
        <v>79</v>
      </c>
      <c r="D288" s="17" t="s">
        <v>663</v>
      </c>
      <c r="E288" s="235" t="s">
        <v>448</v>
      </c>
      <c r="F288" s="235"/>
      <c r="G288" s="19" t="s">
        <v>24</v>
      </c>
      <c r="H288" s="20">
        <v>12</v>
      </c>
      <c r="I288" s="21">
        <v>0.04</v>
      </c>
      <c r="J288" s="37">
        <v>0.48</v>
      </c>
    </row>
    <row r="289" spans="1:10" ht="24" customHeight="1" x14ac:dyDescent="0.2">
      <c r="A289" s="36" t="s">
        <v>425</v>
      </c>
      <c r="B289" s="18" t="s">
        <v>664</v>
      </c>
      <c r="C289" s="17" t="s">
        <v>22</v>
      </c>
      <c r="D289" s="17" t="s">
        <v>665</v>
      </c>
      <c r="E289" s="235" t="s">
        <v>448</v>
      </c>
      <c r="F289" s="235"/>
      <c r="G289" s="19" t="s">
        <v>29</v>
      </c>
      <c r="H289" s="20">
        <v>1.05</v>
      </c>
      <c r="I289" s="21">
        <v>157.08000000000001</v>
      </c>
      <c r="J289" s="37">
        <v>164.93</v>
      </c>
    </row>
    <row r="290" spans="1:10" ht="25.5" x14ac:dyDescent="0.2">
      <c r="A290" s="38"/>
      <c r="B290" s="39"/>
      <c r="C290" s="39"/>
      <c r="D290" s="39"/>
      <c r="E290" s="39" t="s">
        <v>430</v>
      </c>
      <c r="F290" s="40">
        <v>4.21</v>
      </c>
      <c r="G290" s="39" t="s">
        <v>431</v>
      </c>
      <c r="H290" s="40">
        <v>0</v>
      </c>
      <c r="I290" s="39" t="s">
        <v>432</v>
      </c>
      <c r="J290" s="41">
        <v>4.21</v>
      </c>
    </row>
    <row r="291" spans="1:10" ht="15" thickBot="1" x14ac:dyDescent="0.25">
      <c r="A291" s="38"/>
      <c r="B291" s="39"/>
      <c r="C291" s="39"/>
      <c r="D291" s="39"/>
      <c r="E291" s="39" t="s">
        <v>433</v>
      </c>
      <c r="F291" s="40">
        <v>48.44</v>
      </c>
      <c r="G291" s="39"/>
      <c r="H291" s="236" t="s">
        <v>434</v>
      </c>
      <c r="I291" s="236"/>
      <c r="J291" s="41">
        <v>242.23</v>
      </c>
    </row>
    <row r="292" spans="1:10" ht="1.1499999999999999" customHeight="1" thickTop="1" x14ac:dyDescent="0.2">
      <c r="A292" s="42"/>
      <c r="B292" s="22"/>
      <c r="C292" s="22"/>
      <c r="D292" s="22"/>
      <c r="E292" s="22"/>
      <c r="F292" s="22"/>
      <c r="G292" s="22"/>
      <c r="H292" s="22"/>
      <c r="I292" s="22"/>
      <c r="J292" s="43"/>
    </row>
    <row r="293" spans="1:10" ht="18" customHeight="1" x14ac:dyDescent="0.2">
      <c r="A293" s="32" t="s">
        <v>155</v>
      </c>
      <c r="B293" s="10" t="s">
        <v>9</v>
      </c>
      <c r="C293" s="9" t="s">
        <v>10</v>
      </c>
      <c r="D293" s="9" t="s">
        <v>11</v>
      </c>
      <c r="E293" s="242" t="s">
        <v>422</v>
      </c>
      <c r="F293" s="242"/>
      <c r="G293" s="11" t="s">
        <v>12</v>
      </c>
      <c r="H293" s="10" t="s">
        <v>13</v>
      </c>
      <c r="I293" s="10" t="s">
        <v>14</v>
      </c>
      <c r="J293" s="33" t="s">
        <v>16</v>
      </c>
    </row>
    <row r="294" spans="1:10" ht="39" customHeight="1" x14ac:dyDescent="0.2">
      <c r="A294" s="34" t="s">
        <v>423</v>
      </c>
      <c r="B294" s="13" t="s">
        <v>156</v>
      </c>
      <c r="C294" s="12" t="s">
        <v>27</v>
      </c>
      <c r="D294" s="12" t="s">
        <v>157</v>
      </c>
      <c r="E294" s="243" t="s">
        <v>439</v>
      </c>
      <c r="F294" s="243"/>
      <c r="G294" s="14" t="s">
        <v>29</v>
      </c>
      <c r="H294" s="15">
        <v>1</v>
      </c>
      <c r="I294" s="16">
        <v>3.14</v>
      </c>
      <c r="J294" s="35">
        <v>3.14</v>
      </c>
    </row>
    <row r="295" spans="1:10" ht="24" customHeight="1" x14ac:dyDescent="0.2">
      <c r="A295" s="44" t="s">
        <v>436</v>
      </c>
      <c r="B295" s="24" t="s">
        <v>638</v>
      </c>
      <c r="C295" s="23" t="s">
        <v>27</v>
      </c>
      <c r="D295" s="23" t="s">
        <v>639</v>
      </c>
      <c r="E295" s="244" t="s">
        <v>442</v>
      </c>
      <c r="F295" s="244"/>
      <c r="G295" s="25" t="s">
        <v>443</v>
      </c>
      <c r="H295" s="26">
        <v>4.7E-2</v>
      </c>
      <c r="I295" s="27">
        <v>27.86</v>
      </c>
      <c r="J295" s="45">
        <v>1.3</v>
      </c>
    </row>
    <row r="296" spans="1:10" ht="24" customHeight="1" x14ac:dyDescent="0.2">
      <c r="A296" s="44" t="s">
        <v>436</v>
      </c>
      <c r="B296" s="24" t="s">
        <v>444</v>
      </c>
      <c r="C296" s="23" t="s">
        <v>27</v>
      </c>
      <c r="D296" s="23" t="s">
        <v>445</v>
      </c>
      <c r="E296" s="244" t="s">
        <v>442</v>
      </c>
      <c r="F296" s="244"/>
      <c r="G296" s="25" t="s">
        <v>443</v>
      </c>
      <c r="H296" s="26">
        <v>1.2E-2</v>
      </c>
      <c r="I296" s="27">
        <v>20.58</v>
      </c>
      <c r="J296" s="45">
        <v>0.24</v>
      </c>
    </row>
    <row r="297" spans="1:10" ht="24" customHeight="1" x14ac:dyDescent="0.2">
      <c r="A297" s="36" t="s">
        <v>425</v>
      </c>
      <c r="B297" s="18" t="s">
        <v>666</v>
      </c>
      <c r="C297" s="17" t="s">
        <v>27</v>
      </c>
      <c r="D297" s="17" t="s">
        <v>667</v>
      </c>
      <c r="E297" s="235" t="s">
        <v>448</v>
      </c>
      <c r="F297" s="235"/>
      <c r="G297" s="19" t="s">
        <v>603</v>
      </c>
      <c r="H297" s="20">
        <v>0.16</v>
      </c>
      <c r="I297" s="21">
        <v>10</v>
      </c>
      <c r="J297" s="37">
        <v>1.6</v>
      </c>
    </row>
    <row r="298" spans="1:10" ht="25.5" x14ac:dyDescent="0.2">
      <c r="A298" s="38"/>
      <c r="B298" s="39"/>
      <c r="C298" s="39"/>
      <c r="D298" s="39"/>
      <c r="E298" s="39" t="s">
        <v>430</v>
      </c>
      <c r="F298" s="40">
        <v>0.96</v>
      </c>
      <c r="G298" s="39" t="s">
        <v>431</v>
      </c>
      <c r="H298" s="40">
        <v>0</v>
      </c>
      <c r="I298" s="39" t="s">
        <v>432</v>
      </c>
      <c r="J298" s="41">
        <v>0.96</v>
      </c>
    </row>
    <row r="299" spans="1:10" ht="15" thickBot="1" x14ac:dyDescent="0.25">
      <c r="A299" s="38"/>
      <c r="B299" s="39"/>
      <c r="C299" s="39"/>
      <c r="D299" s="39"/>
      <c r="E299" s="39" t="s">
        <v>433</v>
      </c>
      <c r="F299" s="40">
        <v>0.78</v>
      </c>
      <c r="G299" s="39"/>
      <c r="H299" s="236" t="s">
        <v>434</v>
      </c>
      <c r="I299" s="236"/>
      <c r="J299" s="41">
        <v>3.92</v>
      </c>
    </row>
    <row r="300" spans="1:10" ht="1.1499999999999999" customHeight="1" thickTop="1" x14ac:dyDescent="0.2">
      <c r="A300" s="42"/>
      <c r="B300" s="22"/>
      <c r="C300" s="22"/>
      <c r="D300" s="22"/>
      <c r="E300" s="22"/>
      <c r="F300" s="22"/>
      <c r="G300" s="22"/>
      <c r="H300" s="22"/>
      <c r="I300" s="22"/>
      <c r="J300" s="43"/>
    </row>
    <row r="301" spans="1:10" ht="18" customHeight="1" x14ac:dyDescent="0.2">
      <c r="A301" s="32" t="s">
        <v>158</v>
      </c>
      <c r="B301" s="10" t="s">
        <v>9</v>
      </c>
      <c r="C301" s="9" t="s">
        <v>10</v>
      </c>
      <c r="D301" s="9" t="s">
        <v>11</v>
      </c>
      <c r="E301" s="242" t="s">
        <v>422</v>
      </c>
      <c r="F301" s="242"/>
      <c r="G301" s="11" t="s">
        <v>12</v>
      </c>
      <c r="H301" s="10" t="s">
        <v>13</v>
      </c>
      <c r="I301" s="10" t="s">
        <v>14</v>
      </c>
      <c r="J301" s="33" t="s">
        <v>16</v>
      </c>
    </row>
    <row r="302" spans="1:10" ht="39" customHeight="1" x14ac:dyDescent="0.2">
      <c r="A302" s="34" t="s">
        <v>423</v>
      </c>
      <c r="B302" s="13" t="s">
        <v>159</v>
      </c>
      <c r="C302" s="12" t="s">
        <v>56</v>
      </c>
      <c r="D302" s="12" t="s">
        <v>160</v>
      </c>
      <c r="E302" s="243" t="s">
        <v>668</v>
      </c>
      <c r="F302" s="243"/>
      <c r="G302" s="14" t="s">
        <v>29</v>
      </c>
      <c r="H302" s="15">
        <v>1</v>
      </c>
      <c r="I302" s="16">
        <v>19.88</v>
      </c>
      <c r="J302" s="35">
        <v>19.88</v>
      </c>
    </row>
    <row r="303" spans="1:10" ht="24" customHeight="1" x14ac:dyDescent="0.2">
      <c r="A303" s="44" t="s">
        <v>436</v>
      </c>
      <c r="B303" s="24" t="s">
        <v>477</v>
      </c>
      <c r="C303" s="23" t="s">
        <v>56</v>
      </c>
      <c r="D303" s="23" t="s">
        <v>478</v>
      </c>
      <c r="E303" s="244" t="s">
        <v>479</v>
      </c>
      <c r="F303" s="244"/>
      <c r="G303" s="25" t="s">
        <v>480</v>
      </c>
      <c r="H303" s="26">
        <v>0.25</v>
      </c>
      <c r="I303" s="27">
        <v>3.72</v>
      </c>
      <c r="J303" s="45">
        <v>0.93</v>
      </c>
    </row>
    <row r="304" spans="1:10" ht="24" customHeight="1" x14ac:dyDescent="0.2">
      <c r="A304" s="44" t="s">
        <v>436</v>
      </c>
      <c r="B304" s="24" t="s">
        <v>669</v>
      </c>
      <c r="C304" s="23" t="s">
        <v>56</v>
      </c>
      <c r="D304" s="23" t="s">
        <v>670</v>
      </c>
      <c r="E304" s="244" t="s">
        <v>479</v>
      </c>
      <c r="F304" s="244"/>
      <c r="G304" s="25" t="s">
        <v>480</v>
      </c>
      <c r="H304" s="26">
        <v>0.35</v>
      </c>
      <c r="I304" s="27">
        <v>3.79</v>
      </c>
      <c r="J304" s="45">
        <v>1.32</v>
      </c>
    </row>
    <row r="305" spans="1:10" ht="25.9" customHeight="1" x14ac:dyDescent="0.2">
      <c r="A305" s="36" t="s">
        <v>425</v>
      </c>
      <c r="B305" s="18" t="s">
        <v>671</v>
      </c>
      <c r="C305" s="17" t="s">
        <v>56</v>
      </c>
      <c r="D305" s="17" t="s">
        <v>672</v>
      </c>
      <c r="E305" s="235" t="s">
        <v>448</v>
      </c>
      <c r="F305" s="235"/>
      <c r="G305" s="19" t="s">
        <v>76</v>
      </c>
      <c r="H305" s="20">
        <v>0.5</v>
      </c>
      <c r="I305" s="21">
        <v>0.9</v>
      </c>
      <c r="J305" s="37">
        <v>0.45</v>
      </c>
    </row>
    <row r="306" spans="1:10" ht="24" customHeight="1" x14ac:dyDescent="0.2">
      <c r="A306" s="36" t="s">
        <v>425</v>
      </c>
      <c r="B306" s="18" t="s">
        <v>673</v>
      </c>
      <c r="C306" s="17" t="s">
        <v>56</v>
      </c>
      <c r="D306" s="17" t="s">
        <v>674</v>
      </c>
      <c r="E306" s="235" t="s">
        <v>483</v>
      </c>
      <c r="F306" s="235"/>
      <c r="G306" s="19" t="s">
        <v>480</v>
      </c>
      <c r="H306" s="20">
        <v>0.35</v>
      </c>
      <c r="I306" s="21">
        <v>18.21</v>
      </c>
      <c r="J306" s="37">
        <v>6.37</v>
      </c>
    </row>
    <row r="307" spans="1:10" ht="24" customHeight="1" x14ac:dyDescent="0.2">
      <c r="A307" s="36" t="s">
        <v>425</v>
      </c>
      <c r="B307" s="18" t="s">
        <v>481</v>
      </c>
      <c r="C307" s="17" t="s">
        <v>56</v>
      </c>
      <c r="D307" s="17" t="s">
        <v>482</v>
      </c>
      <c r="E307" s="235" t="s">
        <v>483</v>
      </c>
      <c r="F307" s="235"/>
      <c r="G307" s="19" t="s">
        <v>480</v>
      </c>
      <c r="H307" s="20">
        <v>0.25</v>
      </c>
      <c r="I307" s="21">
        <v>13.65</v>
      </c>
      <c r="J307" s="37">
        <v>3.41</v>
      </c>
    </row>
    <row r="308" spans="1:10" ht="25.9" customHeight="1" x14ac:dyDescent="0.2">
      <c r="A308" s="36" t="s">
        <v>425</v>
      </c>
      <c r="B308" s="18" t="s">
        <v>675</v>
      </c>
      <c r="C308" s="17" t="s">
        <v>56</v>
      </c>
      <c r="D308" s="17" t="s">
        <v>676</v>
      </c>
      <c r="E308" s="235" t="s">
        <v>448</v>
      </c>
      <c r="F308" s="235"/>
      <c r="G308" s="19" t="s">
        <v>571</v>
      </c>
      <c r="H308" s="20">
        <v>1.55</v>
      </c>
      <c r="I308" s="21">
        <v>4.78</v>
      </c>
      <c r="J308" s="37">
        <v>7.4</v>
      </c>
    </row>
    <row r="309" spans="1:10" ht="25.5" x14ac:dyDescent="0.2">
      <c r="A309" s="38"/>
      <c r="B309" s="39"/>
      <c r="C309" s="39"/>
      <c r="D309" s="39"/>
      <c r="E309" s="39" t="s">
        <v>430</v>
      </c>
      <c r="F309" s="40">
        <v>9.7799999999999994</v>
      </c>
      <c r="G309" s="39" t="s">
        <v>431</v>
      </c>
      <c r="H309" s="40">
        <v>0</v>
      </c>
      <c r="I309" s="39" t="s">
        <v>432</v>
      </c>
      <c r="J309" s="41">
        <v>9.7799999999999994</v>
      </c>
    </row>
    <row r="310" spans="1:10" ht="15" thickBot="1" x14ac:dyDescent="0.25">
      <c r="A310" s="38"/>
      <c r="B310" s="39"/>
      <c r="C310" s="39"/>
      <c r="D310" s="39"/>
      <c r="E310" s="39" t="s">
        <v>433</v>
      </c>
      <c r="F310" s="40">
        <v>4.97</v>
      </c>
      <c r="G310" s="39"/>
      <c r="H310" s="236" t="s">
        <v>434</v>
      </c>
      <c r="I310" s="236"/>
      <c r="J310" s="41">
        <v>24.85</v>
      </c>
    </row>
    <row r="311" spans="1:10" ht="1.1499999999999999" customHeight="1" thickTop="1" x14ac:dyDescent="0.2">
      <c r="A311" s="42"/>
      <c r="B311" s="22"/>
      <c r="C311" s="22"/>
      <c r="D311" s="22"/>
      <c r="E311" s="22"/>
      <c r="F311" s="22"/>
      <c r="G311" s="22"/>
      <c r="H311" s="22"/>
      <c r="I311" s="22"/>
      <c r="J311" s="43"/>
    </row>
    <row r="312" spans="1:10" ht="18" customHeight="1" x14ac:dyDescent="0.2">
      <c r="A312" s="32" t="s">
        <v>161</v>
      </c>
      <c r="B312" s="10" t="s">
        <v>9</v>
      </c>
      <c r="C312" s="9" t="s">
        <v>10</v>
      </c>
      <c r="D312" s="9" t="s">
        <v>11</v>
      </c>
      <c r="E312" s="242" t="s">
        <v>422</v>
      </c>
      <c r="F312" s="242"/>
      <c r="G312" s="11" t="s">
        <v>12</v>
      </c>
      <c r="H312" s="10" t="s">
        <v>13</v>
      </c>
      <c r="I312" s="10" t="s">
        <v>14</v>
      </c>
      <c r="J312" s="33" t="s">
        <v>16</v>
      </c>
    </row>
    <row r="313" spans="1:10" ht="25.9" customHeight="1" x14ac:dyDescent="0.2">
      <c r="A313" s="34" t="s">
        <v>423</v>
      </c>
      <c r="B313" s="13" t="s">
        <v>162</v>
      </c>
      <c r="C313" s="12" t="s">
        <v>27</v>
      </c>
      <c r="D313" s="12" t="s">
        <v>163</v>
      </c>
      <c r="E313" s="243" t="s">
        <v>439</v>
      </c>
      <c r="F313" s="243"/>
      <c r="G313" s="14" t="s">
        <v>29</v>
      </c>
      <c r="H313" s="15">
        <v>1</v>
      </c>
      <c r="I313" s="16">
        <v>14.31</v>
      </c>
      <c r="J313" s="35">
        <v>14.31</v>
      </c>
    </row>
    <row r="314" spans="1:10" ht="24" customHeight="1" x14ac:dyDescent="0.2">
      <c r="A314" s="44" t="s">
        <v>436</v>
      </c>
      <c r="B314" s="24" t="s">
        <v>638</v>
      </c>
      <c r="C314" s="23" t="s">
        <v>27</v>
      </c>
      <c r="D314" s="23" t="s">
        <v>639</v>
      </c>
      <c r="E314" s="244" t="s">
        <v>442</v>
      </c>
      <c r="F314" s="244"/>
      <c r="G314" s="25" t="s">
        <v>443</v>
      </c>
      <c r="H314" s="26">
        <v>0.16309999999999999</v>
      </c>
      <c r="I314" s="27">
        <v>27.86</v>
      </c>
      <c r="J314" s="45">
        <v>4.54</v>
      </c>
    </row>
    <row r="315" spans="1:10" ht="24" customHeight="1" x14ac:dyDescent="0.2">
      <c r="A315" s="44" t="s">
        <v>436</v>
      </c>
      <c r="B315" s="24" t="s">
        <v>444</v>
      </c>
      <c r="C315" s="23" t="s">
        <v>27</v>
      </c>
      <c r="D315" s="23" t="s">
        <v>445</v>
      </c>
      <c r="E315" s="244" t="s">
        <v>442</v>
      </c>
      <c r="F315" s="244"/>
      <c r="G315" s="25" t="s">
        <v>443</v>
      </c>
      <c r="H315" s="26">
        <v>5.4399999999999997E-2</v>
      </c>
      <c r="I315" s="27">
        <v>20.58</v>
      </c>
      <c r="J315" s="45">
        <v>1.1100000000000001</v>
      </c>
    </row>
    <row r="316" spans="1:10" ht="24" customHeight="1" x14ac:dyDescent="0.2">
      <c r="A316" s="36" t="s">
        <v>425</v>
      </c>
      <c r="B316" s="18" t="s">
        <v>644</v>
      </c>
      <c r="C316" s="17" t="s">
        <v>27</v>
      </c>
      <c r="D316" s="17" t="s">
        <v>645</v>
      </c>
      <c r="E316" s="235" t="s">
        <v>448</v>
      </c>
      <c r="F316" s="235"/>
      <c r="G316" s="19" t="s">
        <v>603</v>
      </c>
      <c r="H316" s="20">
        <v>0.22850000000000001</v>
      </c>
      <c r="I316" s="21">
        <v>37.93</v>
      </c>
      <c r="J316" s="37">
        <v>8.66</v>
      </c>
    </row>
    <row r="317" spans="1:10" ht="25.5" x14ac:dyDescent="0.2">
      <c r="A317" s="38"/>
      <c r="B317" s="39"/>
      <c r="C317" s="39"/>
      <c r="D317" s="39"/>
      <c r="E317" s="39" t="s">
        <v>430</v>
      </c>
      <c r="F317" s="40">
        <v>3.51</v>
      </c>
      <c r="G317" s="39" t="s">
        <v>431</v>
      </c>
      <c r="H317" s="40">
        <v>0</v>
      </c>
      <c r="I317" s="39" t="s">
        <v>432</v>
      </c>
      <c r="J317" s="41">
        <v>3.51</v>
      </c>
    </row>
    <row r="318" spans="1:10" ht="15" thickBot="1" x14ac:dyDescent="0.25">
      <c r="A318" s="38"/>
      <c r="B318" s="39"/>
      <c r="C318" s="39"/>
      <c r="D318" s="39"/>
      <c r="E318" s="39" t="s">
        <v>433</v>
      </c>
      <c r="F318" s="40">
        <v>3.57</v>
      </c>
      <c r="G318" s="39"/>
      <c r="H318" s="236" t="s">
        <v>434</v>
      </c>
      <c r="I318" s="236"/>
      <c r="J318" s="41">
        <v>17.88</v>
      </c>
    </row>
    <row r="319" spans="1:10" ht="1.1499999999999999" customHeight="1" thickTop="1" x14ac:dyDescent="0.2">
      <c r="A319" s="42"/>
      <c r="B319" s="22"/>
      <c r="C319" s="22"/>
      <c r="D319" s="22"/>
      <c r="E319" s="22"/>
      <c r="F319" s="22"/>
      <c r="G319" s="22"/>
      <c r="H319" s="22"/>
      <c r="I319" s="22"/>
      <c r="J319" s="43"/>
    </row>
    <row r="320" spans="1:10" ht="18" customHeight="1" x14ac:dyDescent="0.2">
      <c r="A320" s="32" t="s">
        <v>164</v>
      </c>
      <c r="B320" s="10" t="s">
        <v>9</v>
      </c>
      <c r="C320" s="9" t="s">
        <v>10</v>
      </c>
      <c r="D320" s="9" t="s">
        <v>11</v>
      </c>
      <c r="E320" s="242" t="s">
        <v>422</v>
      </c>
      <c r="F320" s="242"/>
      <c r="G320" s="11" t="s">
        <v>12</v>
      </c>
      <c r="H320" s="10" t="s">
        <v>13</v>
      </c>
      <c r="I320" s="10" t="s">
        <v>14</v>
      </c>
      <c r="J320" s="33" t="s">
        <v>16</v>
      </c>
    </row>
    <row r="321" spans="1:10" ht="39" customHeight="1" x14ac:dyDescent="0.2">
      <c r="A321" s="34" t="s">
        <v>423</v>
      </c>
      <c r="B321" s="13" t="s">
        <v>165</v>
      </c>
      <c r="C321" s="12" t="s">
        <v>27</v>
      </c>
      <c r="D321" s="12" t="s">
        <v>166</v>
      </c>
      <c r="E321" s="243" t="s">
        <v>439</v>
      </c>
      <c r="F321" s="243"/>
      <c r="G321" s="14" t="s">
        <v>29</v>
      </c>
      <c r="H321" s="15">
        <v>1</v>
      </c>
      <c r="I321" s="16">
        <v>48.04</v>
      </c>
      <c r="J321" s="35">
        <v>48.04</v>
      </c>
    </row>
    <row r="322" spans="1:10" ht="24" customHeight="1" x14ac:dyDescent="0.2">
      <c r="A322" s="44" t="s">
        <v>436</v>
      </c>
      <c r="B322" s="24" t="s">
        <v>638</v>
      </c>
      <c r="C322" s="23" t="s">
        <v>27</v>
      </c>
      <c r="D322" s="23" t="s">
        <v>639</v>
      </c>
      <c r="E322" s="244" t="s">
        <v>442</v>
      </c>
      <c r="F322" s="244"/>
      <c r="G322" s="25" t="s">
        <v>443</v>
      </c>
      <c r="H322" s="26">
        <v>0.96</v>
      </c>
      <c r="I322" s="27">
        <v>27.86</v>
      </c>
      <c r="J322" s="45">
        <v>26.74</v>
      </c>
    </row>
    <row r="323" spans="1:10" ht="24" customHeight="1" x14ac:dyDescent="0.2">
      <c r="A323" s="44" t="s">
        <v>436</v>
      </c>
      <c r="B323" s="24" t="s">
        <v>444</v>
      </c>
      <c r="C323" s="23" t="s">
        <v>27</v>
      </c>
      <c r="D323" s="23" t="s">
        <v>445</v>
      </c>
      <c r="E323" s="244" t="s">
        <v>442</v>
      </c>
      <c r="F323" s="244"/>
      <c r="G323" s="25" t="s">
        <v>443</v>
      </c>
      <c r="H323" s="26">
        <v>0.4</v>
      </c>
      <c r="I323" s="27">
        <v>20.58</v>
      </c>
      <c r="J323" s="45">
        <v>8.23</v>
      </c>
    </row>
    <row r="324" spans="1:10" ht="24" customHeight="1" x14ac:dyDescent="0.2">
      <c r="A324" s="36" t="s">
        <v>425</v>
      </c>
      <c r="B324" s="18" t="s">
        <v>677</v>
      </c>
      <c r="C324" s="17" t="s">
        <v>27</v>
      </c>
      <c r="D324" s="17" t="s">
        <v>678</v>
      </c>
      <c r="E324" s="235" t="s">
        <v>448</v>
      </c>
      <c r="F324" s="235"/>
      <c r="G324" s="19" t="s">
        <v>603</v>
      </c>
      <c r="H324" s="20">
        <v>0.42699999999999999</v>
      </c>
      <c r="I324" s="21">
        <v>25.44</v>
      </c>
      <c r="J324" s="37">
        <v>10.86</v>
      </c>
    </row>
    <row r="325" spans="1:10" ht="24" customHeight="1" x14ac:dyDescent="0.2">
      <c r="A325" s="36" t="s">
        <v>425</v>
      </c>
      <c r="B325" s="18" t="s">
        <v>679</v>
      </c>
      <c r="C325" s="17" t="s">
        <v>27</v>
      </c>
      <c r="D325" s="17" t="s">
        <v>680</v>
      </c>
      <c r="E325" s="235" t="s">
        <v>448</v>
      </c>
      <c r="F325" s="235"/>
      <c r="G325" s="19" t="s">
        <v>24</v>
      </c>
      <c r="H325" s="20">
        <v>0.23</v>
      </c>
      <c r="I325" s="21">
        <v>9.64</v>
      </c>
      <c r="J325" s="37">
        <v>2.21</v>
      </c>
    </row>
    <row r="326" spans="1:10" ht="25.5" x14ac:dyDescent="0.2">
      <c r="A326" s="38"/>
      <c r="B326" s="39"/>
      <c r="C326" s="39"/>
      <c r="D326" s="39"/>
      <c r="E326" s="39" t="s">
        <v>430</v>
      </c>
      <c r="F326" s="40">
        <v>21.63</v>
      </c>
      <c r="G326" s="39" t="s">
        <v>431</v>
      </c>
      <c r="H326" s="40">
        <v>0</v>
      </c>
      <c r="I326" s="39" t="s">
        <v>432</v>
      </c>
      <c r="J326" s="41">
        <v>21.63</v>
      </c>
    </row>
    <row r="327" spans="1:10" ht="15" thickBot="1" x14ac:dyDescent="0.25">
      <c r="A327" s="38"/>
      <c r="B327" s="39"/>
      <c r="C327" s="39"/>
      <c r="D327" s="39"/>
      <c r="E327" s="39" t="s">
        <v>433</v>
      </c>
      <c r="F327" s="40">
        <v>12.01</v>
      </c>
      <c r="G327" s="39"/>
      <c r="H327" s="236" t="s">
        <v>434</v>
      </c>
      <c r="I327" s="236"/>
      <c r="J327" s="41">
        <v>60.05</v>
      </c>
    </row>
    <row r="328" spans="1:10" ht="1.1499999999999999" customHeight="1" thickTop="1" x14ac:dyDescent="0.2">
      <c r="A328" s="42"/>
      <c r="B328" s="22"/>
      <c r="C328" s="22"/>
      <c r="D328" s="22"/>
      <c r="E328" s="22"/>
      <c r="F328" s="22"/>
      <c r="G328" s="22"/>
      <c r="H328" s="22"/>
      <c r="I328" s="22"/>
      <c r="J328" s="43"/>
    </row>
    <row r="329" spans="1:10" ht="18" customHeight="1" x14ac:dyDescent="0.2">
      <c r="A329" s="32" t="s">
        <v>169</v>
      </c>
      <c r="B329" s="10" t="s">
        <v>9</v>
      </c>
      <c r="C329" s="9" t="s">
        <v>10</v>
      </c>
      <c r="D329" s="9" t="s">
        <v>11</v>
      </c>
      <c r="E329" s="242" t="s">
        <v>422</v>
      </c>
      <c r="F329" s="242"/>
      <c r="G329" s="11" t="s">
        <v>12</v>
      </c>
      <c r="H329" s="10" t="s">
        <v>13</v>
      </c>
      <c r="I329" s="10" t="s">
        <v>14</v>
      </c>
      <c r="J329" s="33" t="s">
        <v>16</v>
      </c>
    </row>
    <row r="330" spans="1:10" ht="25.9" customHeight="1" x14ac:dyDescent="0.2">
      <c r="A330" s="34" t="s">
        <v>423</v>
      </c>
      <c r="B330" s="13" t="s">
        <v>170</v>
      </c>
      <c r="C330" s="12" t="s">
        <v>79</v>
      </c>
      <c r="D330" s="12" t="s">
        <v>171</v>
      </c>
      <c r="E330" s="243" t="s">
        <v>681</v>
      </c>
      <c r="F330" s="243"/>
      <c r="G330" s="14" t="s">
        <v>24</v>
      </c>
      <c r="H330" s="15">
        <v>1</v>
      </c>
      <c r="I330" s="16">
        <v>869.11</v>
      </c>
      <c r="J330" s="35">
        <v>869.11</v>
      </c>
    </row>
    <row r="331" spans="1:10" ht="24" customHeight="1" x14ac:dyDescent="0.2">
      <c r="A331" s="36" t="s">
        <v>425</v>
      </c>
      <c r="B331" s="18" t="s">
        <v>682</v>
      </c>
      <c r="C331" s="17" t="s">
        <v>79</v>
      </c>
      <c r="D331" s="17" t="s">
        <v>683</v>
      </c>
      <c r="E331" s="235" t="s">
        <v>448</v>
      </c>
      <c r="F331" s="235"/>
      <c r="G331" s="19" t="s">
        <v>453</v>
      </c>
      <c r="H331" s="20">
        <v>3</v>
      </c>
      <c r="I331" s="21">
        <v>0.81</v>
      </c>
      <c r="J331" s="37">
        <v>2.4300000000000002</v>
      </c>
    </row>
    <row r="332" spans="1:10" ht="24" customHeight="1" x14ac:dyDescent="0.2">
      <c r="A332" s="36" t="s">
        <v>425</v>
      </c>
      <c r="B332" s="18" t="s">
        <v>684</v>
      </c>
      <c r="C332" s="17" t="s">
        <v>79</v>
      </c>
      <c r="D332" s="17" t="s">
        <v>685</v>
      </c>
      <c r="E332" s="235" t="s">
        <v>448</v>
      </c>
      <c r="F332" s="235"/>
      <c r="G332" s="19" t="s">
        <v>81</v>
      </c>
      <c r="H332" s="20">
        <v>1E-3</v>
      </c>
      <c r="I332" s="21">
        <v>81.040000000000006</v>
      </c>
      <c r="J332" s="37">
        <v>0.08</v>
      </c>
    </row>
    <row r="333" spans="1:10" ht="24" customHeight="1" x14ac:dyDescent="0.2">
      <c r="A333" s="36" t="s">
        <v>425</v>
      </c>
      <c r="B333" s="18" t="s">
        <v>686</v>
      </c>
      <c r="C333" s="17" t="s">
        <v>79</v>
      </c>
      <c r="D333" s="17" t="s">
        <v>687</v>
      </c>
      <c r="E333" s="235" t="s">
        <v>448</v>
      </c>
      <c r="F333" s="235"/>
      <c r="G333" s="19" t="s">
        <v>453</v>
      </c>
      <c r="H333" s="20">
        <v>0.7</v>
      </c>
      <c r="I333" s="21">
        <v>6.02</v>
      </c>
      <c r="J333" s="37">
        <v>4.21</v>
      </c>
    </row>
    <row r="334" spans="1:10" ht="24" customHeight="1" x14ac:dyDescent="0.2">
      <c r="A334" s="36" t="s">
        <v>425</v>
      </c>
      <c r="B334" s="18" t="s">
        <v>688</v>
      </c>
      <c r="C334" s="17" t="s">
        <v>79</v>
      </c>
      <c r="D334" s="17" t="s">
        <v>689</v>
      </c>
      <c r="E334" s="235" t="s">
        <v>448</v>
      </c>
      <c r="F334" s="235"/>
      <c r="G334" s="19" t="s">
        <v>24</v>
      </c>
      <c r="H334" s="20">
        <v>2</v>
      </c>
      <c r="I334" s="21">
        <v>10.44</v>
      </c>
      <c r="J334" s="37">
        <v>20.88</v>
      </c>
    </row>
    <row r="335" spans="1:10" ht="24" customHeight="1" x14ac:dyDescent="0.2">
      <c r="A335" s="36" t="s">
        <v>425</v>
      </c>
      <c r="B335" s="18" t="s">
        <v>690</v>
      </c>
      <c r="C335" s="17" t="s">
        <v>79</v>
      </c>
      <c r="D335" s="17" t="s">
        <v>691</v>
      </c>
      <c r="E335" s="235" t="s">
        <v>448</v>
      </c>
      <c r="F335" s="235"/>
      <c r="G335" s="19" t="s">
        <v>69</v>
      </c>
      <c r="H335" s="20">
        <v>0.7</v>
      </c>
      <c r="I335" s="21">
        <v>0.15</v>
      </c>
      <c r="J335" s="37">
        <v>0.1</v>
      </c>
    </row>
    <row r="336" spans="1:10" ht="24" customHeight="1" x14ac:dyDescent="0.2">
      <c r="A336" s="36" t="s">
        <v>425</v>
      </c>
      <c r="B336" s="18" t="s">
        <v>692</v>
      </c>
      <c r="C336" s="17" t="s">
        <v>79</v>
      </c>
      <c r="D336" s="17" t="s">
        <v>693</v>
      </c>
      <c r="E336" s="235" t="s">
        <v>448</v>
      </c>
      <c r="F336" s="235"/>
      <c r="G336" s="19" t="s">
        <v>24</v>
      </c>
      <c r="H336" s="20">
        <v>1</v>
      </c>
      <c r="I336" s="21">
        <v>693.9</v>
      </c>
      <c r="J336" s="37">
        <v>693.9</v>
      </c>
    </row>
    <row r="337" spans="1:10" ht="24" customHeight="1" x14ac:dyDescent="0.2">
      <c r="A337" s="36" t="s">
        <v>425</v>
      </c>
      <c r="B337" s="18" t="s">
        <v>694</v>
      </c>
      <c r="C337" s="17" t="s">
        <v>79</v>
      </c>
      <c r="D337" s="17" t="s">
        <v>695</v>
      </c>
      <c r="E337" s="235" t="s">
        <v>448</v>
      </c>
      <c r="F337" s="235"/>
      <c r="G337" s="19" t="s">
        <v>24</v>
      </c>
      <c r="H337" s="20">
        <v>1</v>
      </c>
      <c r="I337" s="21">
        <v>65.05</v>
      </c>
      <c r="J337" s="37">
        <v>65.05</v>
      </c>
    </row>
    <row r="338" spans="1:10" ht="24" customHeight="1" x14ac:dyDescent="0.2">
      <c r="A338" s="36" t="s">
        <v>425</v>
      </c>
      <c r="B338" s="18" t="s">
        <v>696</v>
      </c>
      <c r="C338" s="17" t="s">
        <v>79</v>
      </c>
      <c r="D338" s="17" t="s">
        <v>697</v>
      </c>
      <c r="E338" s="235" t="s">
        <v>483</v>
      </c>
      <c r="F338" s="235"/>
      <c r="G338" s="19" t="s">
        <v>443</v>
      </c>
      <c r="H338" s="20">
        <v>2.4620000000000002</v>
      </c>
      <c r="I338" s="21">
        <v>13.72</v>
      </c>
      <c r="J338" s="37">
        <v>33.770000000000003</v>
      </c>
    </row>
    <row r="339" spans="1:10" ht="24" customHeight="1" x14ac:dyDescent="0.2">
      <c r="A339" s="36" t="s">
        <v>425</v>
      </c>
      <c r="B339" s="18" t="s">
        <v>698</v>
      </c>
      <c r="C339" s="17" t="s">
        <v>79</v>
      </c>
      <c r="D339" s="17" t="s">
        <v>699</v>
      </c>
      <c r="E339" s="235" t="s">
        <v>483</v>
      </c>
      <c r="F339" s="235"/>
      <c r="G339" s="19" t="s">
        <v>443</v>
      </c>
      <c r="H339" s="20">
        <v>2.4620000000000002</v>
      </c>
      <c r="I339" s="21">
        <v>19.78</v>
      </c>
      <c r="J339" s="37">
        <v>48.69</v>
      </c>
    </row>
    <row r="340" spans="1:10" ht="25.5" x14ac:dyDescent="0.2">
      <c r="A340" s="38"/>
      <c r="B340" s="39"/>
      <c r="C340" s="39"/>
      <c r="D340" s="39"/>
      <c r="E340" s="39" t="s">
        <v>430</v>
      </c>
      <c r="F340" s="40">
        <v>82.46</v>
      </c>
      <c r="G340" s="39" t="s">
        <v>431</v>
      </c>
      <c r="H340" s="40">
        <v>0</v>
      </c>
      <c r="I340" s="39" t="s">
        <v>432</v>
      </c>
      <c r="J340" s="41">
        <v>82.46</v>
      </c>
    </row>
    <row r="341" spans="1:10" ht="15" thickBot="1" x14ac:dyDescent="0.25">
      <c r="A341" s="38"/>
      <c r="B341" s="39"/>
      <c r="C341" s="39"/>
      <c r="D341" s="39"/>
      <c r="E341" s="39" t="s">
        <v>433</v>
      </c>
      <c r="F341" s="40">
        <v>217.27</v>
      </c>
      <c r="G341" s="39"/>
      <c r="H341" s="236" t="s">
        <v>434</v>
      </c>
      <c r="I341" s="236"/>
      <c r="J341" s="41">
        <v>1086.3800000000001</v>
      </c>
    </row>
    <row r="342" spans="1:10" ht="1.1499999999999999" customHeight="1" thickTop="1" x14ac:dyDescent="0.2">
      <c r="A342" s="42"/>
      <c r="B342" s="22"/>
      <c r="C342" s="22"/>
      <c r="D342" s="22"/>
      <c r="E342" s="22"/>
      <c r="F342" s="22"/>
      <c r="G342" s="22"/>
      <c r="H342" s="22"/>
      <c r="I342" s="22"/>
      <c r="J342" s="43"/>
    </row>
    <row r="343" spans="1:10" ht="18" customHeight="1" x14ac:dyDescent="0.2">
      <c r="A343" s="32" t="s">
        <v>172</v>
      </c>
      <c r="B343" s="10" t="s">
        <v>9</v>
      </c>
      <c r="C343" s="9" t="s">
        <v>10</v>
      </c>
      <c r="D343" s="9" t="s">
        <v>11</v>
      </c>
      <c r="E343" s="242" t="s">
        <v>422</v>
      </c>
      <c r="F343" s="242"/>
      <c r="G343" s="11" t="s">
        <v>12</v>
      </c>
      <c r="H343" s="10" t="s">
        <v>13</v>
      </c>
      <c r="I343" s="10" t="s">
        <v>14</v>
      </c>
      <c r="J343" s="33" t="s">
        <v>16</v>
      </c>
    </row>
    <row r="344" spans="1:10" ht="39" customHeight="1" x14ac:dyDescent="0.2">
      <c r="A344" s="34" t="s">
        <v>423</v>
      </c>
      <c r="B344" s="13" t="s">
        <v>173</v>
      </c>
      <c r="C344" s="12" t="s">
        <v>56</v>
      </c>
      <c r="D344" s="12" t="s">
        <v>174</v>
      </c>
      <c r="E344" s="243" t="s">
        <v>700</v>
      </c>
      <c r="F344" s="243"/>
      <c r="G344" s="14" t="s">
        <v>76</v>
      </c>
      <c r="H344" s="15">
        <v>1</v>
      </c>
      <c r="I344" s="16">
        <v>324.58999999999997</v>
      </c>
      <c r="J344" s="35">
        <v>324.58999999999997</v>
      </c>
    </row>
    <row r="345" spans="1:10" ht="24" customHeight="1" x14ac:dyDescent="0.2">
      <c r="A345" s="44" t="s">
        <v>436</v>
      </c>
      <c r="B345" s="24" t="s">
        <v>477</v>
      </c>
      <c r="C345" s="23" t="s">
        <v>56</v>
      </c>
      <c r="D345" s="23" t="s">
        <v>478</v>
      </c>
      <c r="E345" s="244" t="s">
        <v>479</v>
      </c>
      <c r="F345" s="244"/>
      <c r="G345" s="25" t="s">
        <v>480</v>
      </c>
      <c r="H345" s="26">
        <v>0.5</v>
      </c>
      <c r="I345" s="27">
        <v>3.72</v>
      </c>
      <c r="J345" s="45">
        <v>1.86</v>
      </c>
    </row>
    <row r="346" spans="1:10" ht="24" customHeight="1" x14ac:dyDescent="0.2">
      <c r="A346" s="44" t="s">
        <v>436</v>
      </c>
      <c r="B346" s="24" t="s">
        <v>701</v>
      </c>
      <c r="C346" s="23" t="s">
        <v>56</v>
      </c>
      <c r="D346" s="23" t="s">
        <v>702</v>
      </c>
      <c r="E346" s="244" t="s">
        <v>479</v>
      </c>
      <c r="F346" s="244"/>
      <c r="G346" s="25" t="s">
        <v>480</v>
      </c>
      <c r="H346" s="26">
        <v>0.5</v>
      </c>
      <c r="I346" s="27">
        <v>3.65</v>
      </c>
      <c r="J346" s="45">
        <v>1.82</v>
      </c>
    </row>
    <row r="347" spans="1:10" ht="24" customHeight="1" x14ac:dyDescent="0.2">
      <c r="A347" s="36" t="s">
        <v>425</v>
      </c>
      <c r="B347" s="18" t="s">
        <v>703</v>
      </c>
      <c r="C347" s="17" t="s">
        <v>56</v>
      </c>
      <c r="D347" s="17" t="s">
        <v>704</v>
      </c>
      <c r="E347" s="235" t="s">
        <v>448</v>
      </c>
      <c r="F347" s="235"/>
      <c r="G347" s="19" t="s">
        <v>122</v>
      </c>
      <c r="H347" s="20">
        <v>0.5</v>
      </c>
      <c r="I347" s="21">
        <v>0.22</v>
      </c>
      <c r="J347" s="37">
        <v>0.11</v>
      </c>
    </row>
    <row r="348" spans="1:10" ht="25.9" customHeight="1" x14ac:dyDescent="0.2">
      <c r="A348" s="36" t="s">
        <v>425</v>
      </c>
      <c r="B348" s="18" t="s">
        <v>705</v>
      </c>
      <c r="C348" s="17" t="s">
        <v>56</v>
      </c>
      <c r="D348" s="17" t="s">
        <v>706</v>
      </c>
      <c r="E348" s="235" t="s">
        <v>448</v>
      </c>
      <c r="F348" s="235"/>
      <c r="G348" s="19" t="s">
        <v>76</v>
      </c>
      <c r="H348" s="20">
        <v>1</v>
      </c>
      <c r="I348" s="21">
        <v>15.99</v>
      </c>
      <c r="J348" s="37">
        <v>15.99</v>
      </c>
    </row>
    <row r="349" spans="1:10" ht="25.9" customHeight="1" x14ac:dyDescent="0.2">
      <c r="A349" s="36" t="s">
        <v>425</v>
      </c>
      <c r="B349" s="18" t="s">
        <v>707</v>
      </c>
      <c r="C349" s="17" t="s">
        <v>56</v>
      </c>
      <c r="D349" s="17" t="s">
        <v>708</v>
      </c>
      <c r="E349" s="235" t="s">
        <v>448</v>
      </c>
      <c r="F349" s="235"/>
      <c r="G349" s="19" t="s">
        <v>76</v>
      </c>
      <c r="H349" s="20">
        <v>1</v>
      </c>
      <c r="I349" s="21">
        <v>288.89</v>
      </c>
      <c r="J349" s="37">
        <v>288.89</v>
      </c>
    </row>
    <row r="350" spans="1:10" ht="24" customHeight="1" x14ac:dyDescent="0.2">
      <c r="A350" s="36" t="s">
        <v>425</v>
      </c>
      <c r="B350" s="18" t="s">
        <v>709</v>
      </c>
      <c r="C350" s="17" t="s">
        <v>56</v>
      </c>
      <c r="D350" s="17" t="s">
        <v>710</v>
      </c>
      <c r="E350" s="235" t="s">
        <v>483</v>
      </c>
      <c r="F350" s="235"/>
      <c r="G350" s="19" t="s">
        <v>480</v>
      </c>
      <c r="H350" s="20">
        <v>0.5</v>
      </c>
      <c r="I350" s="21">
        <v>18.21</v>
      </c>
      <c r="J350" s="37">
        <v>9.1</v>
      </c>
    </row>
    <row r="351" spans="1:10" ht="24" customHeight="1" x14ac:dyDescent="0.2">
      <c r="A351" s="36" t="s">
        <v>425</v>
      </c>
      <c r="B351" s="18" t="s">
        <v>481</v>
      </c>
      <c r="C351" s="17" t="s">
        <v>56</v>
      </c>
      <c r="D351" s="17" t="s">
        <v>482</v>
      </c>
      <c r="E351" s="235" t="s">
        <v>483</v>
      </c>
      <c r="F351" s="235"/>
      <c r="G351" s="19" t="s">
        <v>480</v>
      </c>
      <c r="H351" s="20">
        <v>0.5</v>
      </c>
      <c r="I351" s="21">
        <v>13.65</v>
      </c>
      <c r="J351" s="37">
        <v>6.82</v>
      </c>
    </row>
    <row r="352" spans="1:10" ht="25.5" x14ac:dyDescent="0.2">
      <c r="A352" s="38"/>
      <c r="B352" s="39"/>
      <c r="C352" s="39"/>
      <c r="D352" s="39"/>
      <c r="E352" s="39" t="s">
        <v>430</v>
      </c>
      <c r="F352" s="40">
        <v>15.92</v>
      </c>
      <c r="G352" s="39" t="s">
        <v>431</v>
      </c>
      <c r="H352" s="40">
        <v>0</v>
      </c>
      <c r="I352" s="39" t="s">
        <v>432</v>
      </c>
      <c r="J352" s="41">
        <v>15.92</v>
      </c>
    </row>
    <row r="353" spans="1:10" ht="15" thickBot="1" x14ac:dyDescent="0.25">
      <c r="A353" s="38"/>
      <c r="B353" s="39"/>
      <c r="C353" s="39"/>
      <c r="D353" s="39"/>
      <c r="E353" s="39" t="s">
        <v>433</v>
      </c>
      <c r="F353" s="40">
        <v>81.14</v>
      </c>
      <c r="G353" s="39"/>
      <c r="H353" s="236" t="s">
        <v>434</v>
      </c>
      <c r="I353" s="236"/>
      <c r="J353" s="41">
        <v>405.73</v>
      </c>
    </row>
    <row r="354" spans="1:10" ht="1.1499999999999999" customHeight="1" thickTop="1" x14ac:dyDescent="0.2">
      <c r="A354" s="42"/>
      <c r="B354" s="22"/>
      <c r="C354" s="22"/>
      <c r="D354" s="22"/>
      <c r="E354" s="22"/>
      <c r="F354" s="22"/>
      <c r="G354" s="22"/>
      <c r="H354" s="22"/>
      <c r="I354" s="22"/>
      <c r="J354" s="43"/>
    </row>
    <row r="355" spans="1:10" ht="18" customHeight="1" x14ac:dyDescent="0.2">
      <c r="A355" s="32" t="s">
        <v>175</v>
      </c>
      <c r="B355" s="10" t="s">
        <v>9</v>
      </c>
      <c r="C355" s="9" t="s">
        <v>10</v>
      </c>
      <c r="D355" s="9" t="s">
        <v>11</v>
      </c>
      <c r="E355" s="242" t="s">
        <v>422</v>
      </c>
      <c r="F355" s="242"/>
      <c r="G355" s="11" t="s">
        <v>12</v>
      </c>
      <c r="H355" s="10" t="s">
        <v>13</v>
      </c>
      <c r="I355" s="10" t="s">
        <v>14</v>
      </c>
      <c r="J355" s="33" t="s">
        <v>16</v>
      </c>
    </row>
    <row r="356" spans="1:10" ht="64.900000000000006" customHeight="1" x14ac:dyDescent="0.2">
      <c r="A356" s="34" t="s">
        <v>423</v>
      </c>
      <c r="B356" s="13" t="s">
        <v>176</v>
      </c>
      <c r="C356" s="12" t="s">
        <v>56</v>
      </c>
      <c r="D356" s="12" t="s">
        <v>177</v>
      </c>
      <c r="E356" s="243" t="s">
        <v>700</v>
      </c>
      <c r="F356" s="243"/>
      <c r="G356" s="14" t="s">
        <v>76</v>
      </c>
      <c r="H356" s="15">
        <v>1</v>
      </c>
      <c r="I356" s="16">
        <v>1508.84</v>
      </c>
      <c r="J356" s="35">
        <v>1508.84</v>
      </c>
    </row>
    <row r="357" spans="1:10" ht="24" customHeight="1" x14ac:dyDescent="0.2">
      <c r="A357" s="44" t="s">
        <v>436</v>
      </c>
      <c r="B357" s="24" t="s">
        <v>477</v>
      </c>
      <c r="C357" s="23" t="s">
        <v>56</v>
      </c>
      <c r="D357" s="23" t="s">
        <v>478</v>
      </c>
      <c r="E357" s="244" t="s">
        <v>479</v>
      </c>
      <c r="F357" s="244"/>
      <c r="G357" s="25" t="s">
        <v>480</v>
      </c>
      <c r="H357" s="26">
        <v>2.5</v>
      </c>
      <c r="I357" s="27">
        <v>3.72</v>
      </c>
      <c r="J357" s="45">
        <v>9.3000000000000007</v>
      </c>
    </row>
    <row r="358" spans="1:10" ht="24" customHeight="1" x14ac:dyDescent="0.2">
      <c r="A358" s="44" t="s">
        <v>436</v>
      </c>
      <c r="B358" s="24" t="s">
        <v>701</v>
      </c>
      <c r="C358" s="23" t="s">
        <v>56</v>
      </c>
      <c r="D358" s="23" t="s">
        <v>702</v>
      </c>
      <c r="E358" s="244" t="s">
        <v>479</v>
      </c>
      <c r="F358" s="244"/>
      <c r="G358" s="25" t="s">
        <v>480</v>
      </c>
      <c r="H358" s="26">
        <v>2.5</v>
      </c>
      <c r="I358" s="27">
        <v>3.65</v>
      </c>
      <c r="J358" s="45">
        <v>9.1199999999999992</v>
      </c>
    </row>
    <row r="359" spans="1:10" ht="25.9" customHeight="1" x14ac:dyDescent="0.2">
      <c r="A359" s="36" t="s">
        <v>425</v>
      </c>
      <c r="B359" s="18" t="s">
        <v>711</v>
      </c>
      <c r="C359" s="17" t="s">
        <v>56</v>
      </c>
      <c r="D359" s="17" t="s">
        <v>712</v>
      </c>
      <c r="E359" s="235" t="s">
        <v>448</v>
      </c>
      <c r="F359" s="235"/>
      <c r="G359" s="19" t="s">
        <v>76</v>
      </c>
      <c r="H359" s="20">
        <v>1</v>
      </c>
      <c r="I359" s="21">
        <v>464.59</v>
      </c>
      <c r="J359" s="37">
        <v>464.59</v>
      </c>
    </row>
    <row r="360" spans="1:10" ht="24" customHeight="1" x14ac:dyDescent="0.2">
      <c r="A360" s="36" t="s">
        <v>425</v>
      </c>
      <c r="B360" s="18" t="s">
        <v>713</v>
      </c>
      <c r="C360" s="17" t="s">
        <v>56</v>
      </c>
      <c r="D360" s="17" t="s">
        <v>714</v>
      </c>
      <c r="E360" s="235" t="s">
        <v>448</v>
      </c>
      <c r="F360" s="235"/>
      <c r="G360" s="19" t="s">
        <v>715</v>
      </c>
      <c r="H360" s="20">
        <v>1</v>
      </c>
      <c r="I360" s="21">
        <v>26.55</v>
      </c>
      <c r="J360" s="37">
        <v>26.55</v>
      </c>
    </row>
    <row r="361" spans="1:10" ht="24" customHeight="1" x14ac:dyDescent="0.2">
      <c r="A361" s="36" t="s">
        <v>425</v>
      </c>
      <c r="B361" s="18" t="s">
        <v>703</v>
      </c>
      <c r="C361" s="17" t="s">
        <v>56</v>
      </c>
      <c r="D361" s="17" t="s">
        <v>704</v>
      </c>
      <c r="E361" s="235" t="s">
        <v>448</v>
      </c>
      <c r="F361" s="235"/>
      <c r="G361" s="19" t="s">
        <v>122</v>
      </c>
      <c r="H361" s="20">
        <v>0.56000000000000005</v>
      </c>
      <c r="I361" s="21">
        <v>0.22</v>
      </c>
      <c r="J361" s="37">
        <v>0.12</v>
      </c>
    </row>
    <row r="362" spans="1:10" ht="25.9" customHeight="1" x14ac:dyDescent="0.2">
      <c r="A362" s="36" t="s">
        <v>425</v>
      </c>
      <c r="B362" s="18" t="s">
        <v>716</v>
      </c>
      <c r="C362" s="17" t="s">
        <v>56</v>
      </c>
      <c r="D362" s="17" t="s">
        <v>717</v>
      </c>
      <c r="E362" s="235" t="s">
        <v>448</v>
      </c>
      <c r="F362" s="235"/>
      <c r="G362" s="19" t="s">
        <v>76</v>
      </c>
      <c r="H362" s="20">
        <v>1</v>
      </c>
      <c r="I362" s="21">
        <v>905.95</v>
      </c>
      <c r="J362" s="37">
        <v>905.95</v>
      </c>
    </row>
    <row r="363" spans="1:10" ht="24" customHeight="1" x14ac:dyDescent="0.2">
      <c r="A363" s="36" t="s">
        <v>425</v>
      </c>
      <c r="B363" s="18" t="s">
        <v>709</v>
      </c>
      <c r="C363" s="17" t="s">
        <v>56</v>
      </c>
      <c r="D363" s="17" t="s">
        <v>710</v>
      </c>
      <c r="E363" s="235" t="s">
        <v>483</v>
      </c>
      <c r="F363" s="235"/>
      <c r="G363" s="19" t="s">
        <v>480</v>
      </c>
      <c r="H363" s="20">
        <v>2.5</v>
      </c>
      <c r="I363" s="21">
        <v>18.21</v>
      </c>
      <c r="J363" s="37">
        <v>45.52</v>
      </c>
    </row>
    <row r="364" spans="1:10" ht="24" customHeight="1" x14ac:dyDescent="0.2">
      <c r="A364" s="36" t="s">
        <v>425</v>
      </c>
      <c r="B364" s="18" t="s">
        <v>481</v>
      </c>
      <c r="C364" s="17" t="s">
        <v>56</v>
      </c>
      <c r="D364" s="17" t="s">
        <v>482</v>
      </c>
      <c r="E364" s="235" t="s">
        <v>483</v>
      </c>
      <c r="F364" s="235"/>
      <c r="G364" s="19" t="s">
        <v>480</v>
      </c>
      <c r="H364" s="20">
        <v>2.5</v>
      </c>
      <c r="I364" s="21">
        <v>13.65</v>
      </c>
      <c r="J364" s="37">
        <v>34.119999999999997</v>
      </c>
    </row>
    <row r="365" spans="1:10" ht="25.9" customHeight="1" x14ac:dyDescent="0.2">
      <c r="A365" s="36" t="s">
        <v>425</v>
      </c>
      <c r="B365" s="18" t="s">
        <v>718</v>
      </c>
      <c r="C365" s="17" t="s">
        <v>56</v>
      </c>
      <c r="D365" s="17" t="s">
        <v>719</v>
      </c>
      <c r="E365" s="235" t="s">
        <v>448</v>
      </c>
      <c r="F365" s="235"/>
      <c r="G365" s="19" t="s">
        <v>76</v>
      </c>
      <c r="H365" s="20">
        <v>1</v>
      </c>
      <c r="I365" s="21">
        <v>8.73</v>
      </c>
      <c r="J365" s="37">
        <v>8.73</v>
      </c>
    </row>
    <row r="366" spans="1:10" ht="25.9" customHeight="1" x14ac:dyDescent="0.2">
      <c r="A366" s="36" t="s">
        <v>425</v>
      </c>
      <c r="B366" s="18" t="s">
        <v>720</v>
      </c>
      <c r="C366" s="17" t="s">
        <v>56</v>
      </c>
      <c r="D366" s="17" t="s">
        <v>721</v>
      </c>
      <c r="E366" s="235" t="s">
        <v>448</v>
      </c>
      <c r="F366" s="235"/>
      <c r="G366" s="19" t="s">
        <v>76</v>
      </c>
      <c r="H366" s="20">
        <v>1</v>
      </c>
      <c r="I366" s="21">
        <v>4.84</v>
      </c>
      <c r="J366" s="37">
        <v>4.84</v>
      </c>
    </row>
    <row r="367" spans="1:10" ht="25.5" x14ac:dyDescent="0.2">
      <c r="A367" s="38"/>
      <c r="B367" s="39"/>
      <c r="C367" s="39"/>
      <c r="D367" s="39"/>
      <c r="E367" s="39" t="s">
        <v>430</v>
      </c>
      <c r="F367" s="40">
        <v>79.64</v>
      </c>
      <c r="G367" s="39" t="s">
        <v>431</v>
      </c>
      <c r="H367" s="40">
        <v>0</v>
      </c>
      <c r="I367" s="39" t="s">
        <v>432</v>
      </c>
      <c r="J367" s="41">
        <v>79.64</v>
      </c>
    </row>
    <row r="368" spans="1:10" ht="15" thickBot="1" x14ac:dyDescent="0.25">
      <c r="A368" s="38"/>
      <c r="B368" s="39"/>
      <c r="C368" s="39"/>
      <c r="D368" s="39"/>
      <c r="E368" s="39" t="s">
        <v>433</v>
      </c>
      <c r="F368" s="40">
        <v>377.21</v>
      </c>
      <c r="G368" s="39"/>
      <c r="H368" s="236" t="s">
        <v>434</v>
      </c>
      <c r="I368" s="236"/>
      <c r="J368" s="41">
        <v>1886.05</v>
      </c>
    </row>
    <row r="369" spans="1:10" ht="1.1499999999999999" customHeight="1" thickTop="1" x14ac:dyDescent="0.2">
      <c r="A369" s="42"/>
      <c r="B369" s="22"/>
      <c r="C369" s="22"/>
      <c r="D369" s="22"/>
      <c r="E369" s="22"/>
      <c r="F369" s="22"/>
      <c r="G369" s="22"/>
      <c r="H369" s="22"/>
      <c r="I369" s="22"/>
      <c r="J369" s="43"/>
    </row>
    <row r="370" spans="1:10" ht="18" customHeight="1" x14ac:dyDescent="0.2">
      <c r="A370" s="32" t="s">
        <v>180</v>
      </c>
      <c r="B370" s="10" t="s">
        <v>9</v>
      </c>
      <c r="C370" s="9" t="s">
        <v>10</v>
      </c>
      <c r="D370" s="9" t="s">
        <v>11</v>
      </c>
      <c r="E370" s="242" t="s">
        <v>422</v>
      </c>
      <c r="F370" s="242"/>
      <c r="G370" s="11" t="s">
        <v>12</v>
      </c>
      <c r="H370" s="10" t="s">
        <v>13</v>
      </c>
      <c r="I370" s="10" t="s">
        <v>14</v>
      </c>
      <c r="J370" s="33" t="s">
        <v>16</v>
      </c>
    </row>
    <row r="371" spans="1:10" ht="52.15" customHeight="1" x14ac:dyDescent="0.2">
      <c r="A371" s="34" t="s">
        <v>423</v>
      </c>
      <c r="B371" s="13" t="s">
        <v>181</v>
      </c>
      <c r="C371" s="12" t="s">
        <v>27</v>
      </c>
      <c r="D371" s="12" t="s">
        <v>182</v>
      </c>
      <c r="E371" s="243" t="s">
        <v>722</v>
      </c>
      <c r="F371" s="243"/>
      <c r="G371" s="14" t="s">
        <v>24</v>
      </c>
      <c r="H371" s="15">
        <v>1</v>
      </c>
      <c r="I371" s="16">
        <v>619.22</v>
      </c>
      <c r="J371" s="35">
        <v>619.22</v>
      </c>
    </row>
    <row r="372" spans="1:10" ht="52.15" customHeight="1" x14ac:dyDescent="0.2">
      <c r="A372" s="44" t="s">
        <v>436</v>
      </c>
      <c r="B372" s="24" t="s">
        <v>723</v>
      </c>
      <c r="C372" s="23" t="s">
        <v>27</v>
      </c>
      <c r="D372" s="23" t="s">
        <v>724</v>
      </c>
      <c r="E372" s="244" t="s">
        <v>442</v>
      </c>
      <c r="F372" s="244"/>
      <c r="G372" s="25" t="s">
        <v>81</v>
      </c>
      <c r="H372" s="26">
        <v>1.9199999999999998E-2</v>
      </c>
      <c r="I372" s="27">
        <v>679.49</v>
      </c>
      <c r="J372" s="45">
        <v>13.04</v>
      </c>
    </row>
    <row r="373" spans="1:10" ht="25.9" customHeight="1" x14ac:dyDescent="0.2">
      <c r="A373" s="44" t="s">
        <v>436</v>
      </c>
      <c r="B373" s="24" t="s">
        <v>725</v>
      </c>
      <c r="C373" s="23" t="s">
        <v>27</v>
      </c>
      <c r="D373" s="23" t="s">
        <v>726</v>
      </c>
      <c r="E373" s="244" t="s">
        <v>442</v>
      </c>
      <c r="F373" s="244"/>
      <c r="G373" s="25" t="s">
        <v>443</v>
      </c>
      <c r="H373" s="26">
        <v>0.63370000000000004</v>
      </c>
      <c r="I373" s="27">
        <v>21.58</v>
      </c>
      <c r="J373" s="45">
        <v>13.67</v>
      </c>
    </row>
    <row r="374" spans="1:10" ht="24" customHeight="1" x14ac:dyDescent="0.2">
      <c r="A374" s="44" t="s">
        <v>436</v>
      </c>
      <c r="B374" s="24" t="s">
        <v>727</v>
      </c>
      <c r="C374" s="23" t="s">
        <v>27</v>
      </c>
      <c r="D374" s="23" t="s">
        <v>728</v>
      </c>
      <c r="E374" s="244" t="s">
        <v>442</v>
      </c>
      <c r="F374" s="244"/>
      <c r="G374" s="25" t="s">
        <v>443</v>
      </c>
      <c r="H374" s="26">
        <v>0.63370000000000004</v>
      </c>
      <c r="I374" s="27">
        <v>27.53</v>
      </c>
      <c r="J374" s="45">
        <v>17.440000000000001</v>
      </c>
    </row>
    <row r="375" spans="1:10" ht="39" customHeight="1" x14ac:dyDescent="0.2">
      <c r="A375" s="36" t="s">
        <v>425</v>
      </c>
      <c r="B375" s="18" t="s">
        <v>729</v>
      </c>
      <c r="C375" s="17" t="s">
        <v>27</v>
      </c>
      <c r="D375" s="17" t="s">
        <v>730</v>
      </c>
      <c r="E375" s="235" t="s">
        <v>448</v>
      </c>
      <c r="F375" s="235"/>
      <c r="G375" s="19" t="s">
        <v>24</v>
      </c>
      <c r="H375" s="20">
        <v>1</v>
      </c>
      <c r="I375" s="21">
        <v>575.07000000000005</v>
      </c>
      <c r="J375" s="37">
        <v>575.07000000000005</v>
      </c>
    </row>
    <row r="376" spans="1:10" ht="25.5" x14ac:dyDescent="0.2">
      <c r="A376" s="38"/>
      <c r="B376" s="39"/>
      <c r="C376" s="39"/>
      <c r="D376" s="39"/>
      <c r="E376" s="39" t="s">
        <v>430</v>
      </c>
      <c r="F376" s="40">
        <v>22.72</v>
      </c>
      <c r="G376" s="39" t="s">
        <v>431</v>
      </c>
      <c r="H376" s="40">
        <v>0</v>
      </c>
      <c r="I376" s="39" t="s">
        <v>432</v>
      </c>
      <c r="J376" s="41">
        <v>22.72</v>
      </c>
    </row>
    <row r="377" spans="1:10" ht="15" thickBot="1" x14ac:dyDescent="0.25">
      <c r="A377" s="38"/>
      <c r="B377" s="39"/>
      <c r="C377" s="39"/>
      <c r="D377" s="39"/>
      <c r="E377" s="39" t="s">
        <v>433</v>
      </c>
      <c r="F377" s="40">
        <v>154.80000000000001</v>
      </c>
      <c r="G377" s="39"/>
      <c r="H377" s="236" t="s">
        <v>434</v>
      </c>
      <c r="I377" s="236"/>
      <c r="J377" s="41">
        <v>774.02</v>
      </c>
    </row>
    <row r="378" spans="1:10" ht="1.1499999999999999" customHeight="1" thickTop="1" x14ac:dyDescent="0.2">
      <c r="A378" s="42"/>
      <c r="B378" s="22"/>
      <c r="C378" s="22"/>
      <c r="D378" s="22"/>
      <c r="E378" s="22"/>
      <c r="F378" s="22"/>
      <c r="G378" s="22"/>
      <c r="H378" s="22"/>
      <c r="I378" s="22"/>
      <c r="J378" s="43"/>
    </row>
    <row r="379" spans="1:10" ht="18" customHeight="1" x14ac:dyDescent="0.2">
      <c r="A379" s="32" t="s">
        <v>183</v>
      </c>
      <c r="B379" s="10" t="s">
        <v>9</v>
      </c>
      <c r="C379" s="9" t="s">
        <v>10</v>
      </c>
      <c r="D379" s="9" t="s">
        <v>11</v>
      </c>
      <c r="E379" s="242" t="s">
        <v>422</v>
      </c>
      <c r="F379" s="242"/>
      <c r="G379" s="11" t="s">
        <v>12</v>
      </c>
      <c r="H379" s="10" t="s">
        <v>13</v>
      </c>
      <c r="I379" s="10" t="s">
        <v>14</v>
      </c>
      <c r="J379" s="33" t="s">
        <v>16</v>
      </c>
    </row>
    <row r="380" spans="1:10" ht="25.9" customHeight="1" x14ac:dyDescent="0.2">
      <c r="A380" s="34" t="s">
        <v>423</v>
      </c>
      <c r="B380" s="13" t="s">
        <v>184</v>
      </c>
      <c r="C380" s="12" t="s">
        <v>27</v>
      </c>
      <c r="D380" s="12" t="s">
        <v>185</v>
      </c>
      <c r="E380" s="243" t="s">
        <v>722</v>
      </c>
      <c r="F380" s="243"/>
      <c r="G380" s="14" t="s">
        <v>24</v>
      </c>
      <c r="H380" s="15">
        <v>1</v>
      </c>
      <c r="I380" s="16">
        <v>61.82</v>
      </c>
      <c r="J380" s="35">
        <v>61.82</v>
      </c>
    </row>
    <row r="381" spans="1:10" ht="25.9" customHeight="1" x14ac:dyDescent="0.2">
      <c r="A381" s="44" t="s">
        <v>436</v>
      </c>
      <c r="B381" s="24" t="s">
        <v>725</v>
      </c>
      <c r="C381" s="23" t="s">
        <v>27</v>
      </c>
      <c r="D381" s="23" t="s">
        <v>726</v>
      </c>
      <c r="E381" s="244" t="s">
        <v>442</v>
      </c>
      <c r="F381" s="244"/>
      <c r="G381" s="25" t="s">
        <v>443</v>
      </c>
      <c r="H381" s="26">
        <v>0.1055</v>
      </c>
      <c r="I381" s="27">
        <v>21.58</v>
      </c>
      <c r="J381" s="45">
        <v>2.27</v>
      </c>
    </row>
    <row r="382" spans="1:10" ht="24" customHeight="1" x14ac:dyDescent="0.2">
      <c r="A382" s="44" t="s">
        <v>436</v>
      </c>
      <c r="B382" s="24" t="s">
        <v>727</v>
      </c>
      <c r="C382" s="23" t="s">
        <v>27</v>
      </c>
      <c r="D382" s="23" t="s">
        <v>728</v>
      </c>
      <c r="E382" s="244" t="s">
        <v>442</v>
      </c>
      <c r="F382" s="244"/>
      <c r="G382" s="25" t="s">
        <v>443</v>
      </c>
      <c r="H382" s="26">
        <v>0.1055</v>
      </c>
      <c r="I382" s="27">
        <v>27.53</v>
      </c>
      <c r="J382" s="45">
        <v>2.9</v>
      </c>
    </row>
    <row r="383" spans="1:10" ht="39" customHeight="1" x14ac:dyDescent="0.2">
      <c r="A383" s="36" t="s">
        <v>425</v>
      </c>
      <c r="B383" s="18" t="s">
        <v>731</v>
      </c>
      <c r="C383" s="17" t="s">
        <v>27</v>
      </c>
      <c r="D383" s="17" t="s">
        <v>732</v>
      </c>
      <c r="E383" s="235" t="s">
        <v>448</v>
      </c>
      <c r="F383" s="235"/>
      <c r="G383" s="19" t="s">
        <v>24</v>
      </c>
      <c r="H383" s="20">
        <v>3</v>
      </c>
      <c r="I383" s="21">
        <v>0.99</v>
      </c>
      <c r="J383" s="37">
        <v>2.97</v>
      </c>
    </row>
    <row r="384" spans="1:10" ht="25.9" customHeight="1" x14ac:dyDescent="0.2">
      <c r="A384" s="36" t="s">
        <v>425</v>
      </c>
      <c r="B384" s="18" t="s">
        <v>733</v>
      </c>
      <c r="C384" s="17" t="s">
        <v>27</v>
      </c>
      <c r="D384" s="17" t="s">
        <v>734</v>
      </c>
      <c r="E384" s="235" t="s">
        <v>448</v>
      </c>
      <c r="F384" s="235"/>
      <c r="G384" s="19" t="s">
        <v>24</v>
      </c>
      <c r="H384" s="20">
        <v>1</v>
      </c>
      <c r="I384" s="21">
        <v>53.68</v>
      </c>
      <c r="J384" s="37">
        <v>53.68</v>
      </c>
    </row>
    <row r="385" spans="1:10" ht="25.5" x14ac:dyDescent="0.2">
      <c r="A385" s="38"/>
      <c r="B385" s="39"/>
      <c r="C385" s="39"/>
      <c r="D385" s="39"/>
      <c r="E385" s="39" t="s">
        <v>430</v>
      </c>
      <c r="F385" s="40">
        <v>3.34</v>
      </c>
      <c r="G385" s="39" t="s">
        <v>431</v>
      </c>
      <c r="H385" s="40">
        <v>0</v>
      </c>
      <c r="I385" s="39" t="s">
        <v>432</v>
      </c>
      <c r="J385" s="41">
        <v>3.34</v>
      </c>
    </row>
    <row r="386" spans="1:10" ht="15" thickBot="1" x14ac:dyDescent="0.25">
      <c r="A386" s="38"/>
      <c r="B386" s="39"/>
      <c r="C386" s="39"/>
      <c r="D386" s="39"/>
      <c r="E386" s="39" t="s">
        <v>433</v>
      </c>
      <c r="F386" s="40">
        <v>15.45</v>
      </c>
      <c r="G386" s="39"/>
      <c r="H386" s="236" t="s">
        <v>434</v>
      </c>
      <c r="I386" s="236"/>
      <c r="J386" s="41">
        <v>77.27</v>
      </c>
    </row>
    <row r="387" spans="1:10" ht="1.1499999999999999" customHeight="1" thickTop="1" x14ac:dyDescent="0.2">
      <c r="A387" s="42"/>
      <c r="B387" s="22"/>
      <c r="C387" s="22"/>
      <c r="D387" s="22"/>
      <c r="E387" s="22"/>
      <c r="F387" s="22"/>
      <c r="G387" s="22"/>
      <c r="H387" s="22"/>
      <c r="I387" s="22"/>
      <c r="J387" s="43"/>
    </row>
    <row r="388" spans="1:10" ht="18" customHeight="1" x14ac:dyDescent="0.2">
      <c r="A388" s="32" t="s">
        <v>186</v>
      </c>
      <c r="B388" s="10" t="s">
        <v>9</v>
      </c>
      <c r="C388" s="9" t="s">
        <v>10</v>
      </c>
      <c r="D388" s="9" t="s">
        <v>11</v>
      </c>
      <c r="E388" s="242" t="s">
        <v>422</v>
      </c>
      <c r="F388" s="242"/>
      <c r="G388" s="11" t="s">
        <v>12</v>
      </c>
      <c r="H388" s="10" t="s">
        <v>13</v>
      </c>
      <c r="I388" s="10" t="s">
        <v>14</v>
      </c>
      <c r="J388" s="33" t="s">
        <v>16</v>
      </c>
    </row>
    <row r="389" spans="1:10" ht="25.9" customHeight="1" x14ac:dyDescent="0.2">
      <c r="A389" s="34" t="s">
        <v>423</v>
      </c>
      <c r="B389" s="13" t="s">
        <v>187</v>
      </c>
      <c r="C389" s="12" t="s">
        <v>56</v>
      </c>
      <c r="D389" s="12" t="s">
        <v>188</v>
      </c>
      <c r="E389" s="243" t="s">
        <v>735</v>
      </c>
      <c r="F389" s="243"/>
      <c r="G389" s="14" t="s">
        <v>76</v>
      </c>
      <c r="H389" s="15">
        <v>1</v>
      </c>
      <c r="I389" s="16">
        <v>21.73</v>
      </c>
      <c r="J389" s="35">
        <v>21.73</v>
      </c>
    </row>
    <row r="390" spans="1:10" ht="24" customHeight="1" x14ac:dyDescent="0.2">
      <c r="A390" s="44" t="s">
        <v>436</v>
      </c>
      <c r="B390" s="24" t="s">
        <v>477</v>
      </c>
      <c r="C390" s="23" t="s">
        <v>56</v>
      </c>
      <c r="D390" s="23" t="s">
        <v>478</v>
      </c>
      <c r="E390" s="244" t="s">
        <v>479</v>
      </c>
      <c r="F390" s="244"/>
      <c r="G390" s="25" t="s">
        <v>480</v>
      </c>
      <c r="H390" s="26">
        <v>0.3</v>
      </c>
      <c r="I390" s="27">
        <v>3.72</v>
      </c>
      <c r="J390" s="45">
        <v>1.1100000000000001</v>
      </c>
    </row>
    <row r="391" spans="1:10" ht="24" customHeight="1" x14ac:dyDescent="0.2">
      <c r="A391" s="44" t="s">
        <v>436</v>
      </c>
      <c r="B391" s="24" t="s">
        <v>503</v>
      </c>
      <c r="C391" s="23" t="s">
        <v>56</v>
      </c>
      <c r="D391" s="23" t="s">
        <v>504</v>
      </c>
      <c r="E391" s="244" t="s">
        <v>479</v>
      </c>
      <c r="F391" s="244"/>
      <c r="G391" s="25" t="s">
        <v>480</v>
      </c>
      <c r="H391" s="26">
        <v>0.3</v>
      </c>
      <c r="I391" s="27">
        <v>3.58</v>
      </c>
      <c r="J391" s="45">
        <v>1.07</v>
      </c>
    </row>
    <row r="392" spans="1:10" ht="39" customHeight="1" x14ac:dyDescent="0.2">
      <c r="A392" s="36" t="s">
        <v>425</v>
      </c>
      <c r="B392" s="18" t="s">
        <v>736</v>
      </c>
      <c r="C392" s="17" t="s">
        <v>56</v>
      </c>
      <c r="D392" s="17" t="s">
        <v>737</v>
      </c>
      <c r="E392" s="235" t="s">
        <v>448</v>
      </c>
      <c r="F392" s="235"/>
      <c r="G392" s="19" t="s">
        <v>76</v>
      </c>
      <c r="H392" s="20">
        <v>1</v>
      </c>
      <c r="I392" s="21">
        <v>10</v>
      </c>
      <c r="J392" s="37">
        <v>10</v>
      </c>
    </row>
    <row r="393" spans="1:10" ht="24" customHeight="1" x14ac:dyDescent="0.2">
      <c r="A393" s="36" t="s">
        <v>425</v>
      </c>
      <c r="B393" s="18" t="s">
        <v>505</v>
      </c>
      <c r="C393" s="17" t="s">
        <v>56</v>
      </c>
      <c r="D393" s="17" t="s">
        <v>506</v>
      </c>
      <c r="E393" s="235" t="s">
        <v>483</v>
      </c>
      <c r="F393" s="235"/>
      <c r="G393" s="19" t="s">
        <v>480</v>
      </c>
      <c r="H393" s="20">
        <v>0.3</v>
      </c>
      <c r="I393" s="21">
        <v>18.21</v>
      </c>
      <c r="J393" s="37">
        <v>5.46</v>
      </c>
    </row>
    <row r="394" spans="1:10" ht="24" customHeight="1" x14ac:dyDescent="0.2">
      <c r="A394" s="36" t="s">
        <v>425</v>
      </c>
      <c r="B394" s="18" t="s">
        <v>481</v>
      </c>
      <c r="C394" s="17" t="s">
        <v>56</v>
      </c>
      <c r="D394" s="17" t="s">
        <v>482</v>
      </c>
      <c r="E394" s="235" t="s">
        <v>483</v>
      </c>
      <c r="F394" s="235"/>
      <c r="G394" s="19" t="s">
        <v>480</v>
      </c>
      <c r="H394" s="20">
        <v>0.3</v>
      </c>
      <c r="I394" s="21">
        <v>13.65</v>
      </c>
      <c r="J394" s="37">
        <v>4.09</v>
      </c>
    </row>
    <row r="395" spans="1:10" ht="25.5" x14ac:dyDescent="0.2">
      <c r="A395" s="38"/>
      <c r="B395" s="39"/>
      <c r="C395" s="39"/>
      <c r="D395" s="39"/>
      <c r="E395" s="39" t="s">
        <v>430</v>
      </c>
      <c r="F395" s="40">
        <v>9.5500000000000007</v>
      </c>
      <c r="G395" s="39" t="s">
        <v>431</v>
      </c>
      <c r="H395" s="40">
        <v>0</v>
      </c>
      <c r="I395" s="39" t="s">
        <v>432</v>
      </c>
      <c r="J395" s="41">
        <v>9.5500000000000007</v>
      </c>
    </row>
    <row r="396" spans="1:10" ht="15" thickBot="1" x14ac:dyDescent="0.25">
      <c r="A396" s="38"/>
      <c r="B396" s="39"/>
      <c r="C396" s="39"/>
      <c r="D396" s="39"/>
      <c r="E396" s="39" t="s">
        <v>433</v>
      </c>
      <c r="F396" s="40">
        <v>5.43</v>
      </c>
      <c r="G396" s="39"/>
      <c r="H396" s="236" t="s">
        <v>434</v>
      </c>
      <c r="I396" s="236"/>
      <c r="J396" s="41">
        <v>27.16</v>
      </c>
    </row>
    <row r="397" spans="1:10" ht="1.1499999999999999" customHeight="1" thickTop="1" x14ac:dyDescent="0.2">
      <c r="A397" s="42"/>
      <c r="B397" s="22"/>
      <c r="C397" s="22"/>
      <c r="D397" s="22"/>
      <c r="E397" s="22"/>
      <c r="F397" s="22"/>
      <c r="G397" s="22"/>
      <c r="H397" s="22"/>
      <c r="I397" s="22"/>
      <c r="J397" s="43"/>
    </row>
    <row r="398" spans="1:10" ht="18" customHeight="1" x14ac:dyDescent="0.2">
      <c r="A398" s="32" t="s">
        <v>189</v>
      </c>
      <c r="B398" s="10" t="s">
        <v>9</v>
      </c>
      <c r="C398" s="9" t="s">
        <v>10</v>
      </c>
      <c r="D398" s="9" t="s">
        <v>11</v>
      </c>
      <c r="E398" s="242" t="s">
        <v>422</v>
      </c>
      <c r="F398" s="242"/>
      <c r="G398" s="11" t="s">
        <v>12</v>
      </c>
      <c r="H398" s="10" t="s">
        <v>13</v>
      </c>
      <c r="I398" s="10" t="s">
        <v>14</v>
      </c>
      <c r="J398" s="33" t="s">
        <v>16</v>
      </c>
    </row>
    <row r="399" spans="1:10" ht="25.9" customHeight="1" x14ac:dyDescent="0.2">
      <c r="A399" s="34" t="s">
        <v>423</v>
      </c>
      <c r="B399" s="13" t="s">
        <v>190</v>
      </c>
      <c r="C399" s="12" t="s">
        <v>56</v>
      </c>
      <c r="D399" s="12" t="s">
        <v>191</v>
      </c>
      <c r="E399" s="243" t="s">
        <v>735</v>
      </c>
      <c r="F399" s="243"/>
      <c r="G399" s="14" t="s">
        <v>76</v>
      </c>
      <c r="H399" s="15">
        <v>1</v>
      </c>
      <c r="I399" s="16">
        <v>17.73</v>
      </c>
      <c r="J399" s="35">
        <v>17.73</v>
      </c>
    </row>
    <row r="400" spans="1:10" ht="24" customHeight="1" x14ac:dyDescent="0.2">
      <c r="A400" s="44" t="s">
        <v>436</v>
      </c>
      <c r="B400" s="24" t="s">
        <v>477</v>
      </c>
      <c r="C400" s="23" t="s">
        <v>56</v>
      </c>
      <c r="D400" s="23" t="s">
        <v>478</v>
      </c>
      <c r="E400" s="244" t="s">
        <v>479</v>
      </c>
      <c r="F400" s="244"/>
      <c r="G400" s="25" t="s">
        <v>480</v>
      </c>
      <c r="H400" s="26">
        <v>0.3</v>
      </c>
      <c r="I400" s="27">
        <v>3.72</v>
      </c>
      <c r="J400" s="45">
        <v>1.1100000000000001</v>
      </c>
    </row>
    <row r="401" spans="1:10" ht="24" customHeight="1" x14ac:dyDescent="0.2">
      <c r="A401" s="44" t="s">
        <v>436</v>
      </c>
      <c r="B401" s="24" t="s">
        <v>503</v>
      </c>
      <c r="C401" s="23" t="s">
        <v>56</v>
      </c>
      <c r="D401" s="23" t="s">
        <v>504</v>
      </c>
      <c r="E401" s="244" t="s">
        <v>479</v>
      </c>
      <c r="F401" s="244"/>
      <c r="G401" s="25" t="s">
        <v>480</v>
      </c>
      <c r="H401" s="26">
        <v>0.3</v>
      </c>
      <c r="I401" s="27">
        <v>3.58</v>
      </c>
      <c r="J401" s="45">
        <v>1.07</v>
      </c>
    </row>
    <row r="402" spans="1:10" ht="39" customHeight="1" x14ac:dyDescent="0.2">
      <c r="A402" s="36" t="s">
        <v>425</v>
      </c>
      <c r="B402" s="18" t="s">
        <v>738</v>
      </c>
      <c r="C402" s="17" t="s">
        <v>56</v>
      </c>
      <c r="D402" s="17" t="s">
        <v>739</v>
      </c>
      <c r="E402" s="235" t="s">
        <v>448</v>
      </c>
      <c r="F402" s="235"/>
      <c r="G402" s="19" t="s">
        <v>76</v>
      </c>
      <c r="H402" s="20">
        <v>1</v>
      </c>
      <c r="I402" s="21">
        <v>6</v>
      </c>
      <c r="J402" s="37">
        <v>6</v>
      </c>
    </row>
    <row r="403" spans="1:10" ht="24" customHeight="1" x14ac:dyDescent="0.2">
      <c r="A403" s="36" t="s">
        <v>425</v>
      </c>
      <c r="B403" s="18" t="s">
        <v>505</v>
      </c>
      <c r="C403" s="17" t="s">
        <v>56</v>
      </c>
      <c r="D403" s="17" t="s">
        <v>506</v>
      </c>
      <c r="E403" s="235" t="s">
        <v>483</v>
      </c>
      <c r="F403" s="235"/>
      <c r="G403" s="19" t="s">
        <v>480</v>
      </c>
      <c r="H403" s="20">
        <v>0.3</v>
      </c>
      <c r="I403" s="21">
        <v>18.21</v>
      </c>
      <c r="J403" s="37">
        <v>5.46</v>
      </c>
    </row>
    <row r="404" spans="1:10" ht="24" customHeight="1" x14ac:dyDescent="0.2">
      <c r="A404" s="36" t="s">
        <v>425</v>
      </c>
      <c r="B404" s="18" t="s">
        <v>481</v>
      </c>
      <c r="C404" s="17" t="s">
        <v>56</v>
      </c>
      <c r="D404" s="17" t="s">
        <v>482</v>
      </c>
      <c r="E404" s="235" t="s">
        <v>483</v>
      </c>
      <c r="F404" s="235"/>
      <c r="G404" s="19" t="s">
        <v>480</v>
      </c>
      <c r="H404" s="20">
        <v>0.3</v>
      </c>
      <c r="I404" s="21">
        <v>13.65</v>
      </c>
      <c r="J404" s="37">
        <v>4.09</v>
      </c>
    </row>
    <row r="405" spans="1:10" ht="25.5" x14ac:dyDescent="0.2">
      <c r="A405" s="38"/>
      <c r="B405" s="39"/>
      <c r="C405" s="39"/>
      <c r="D405" s="39"/>
      <c r="E405" s="39" t="s">
        <v>430</v>
      </c>
      <c r="F405" s="40">
        <v>9.5500000000000007</v>
      </c>
      <c r="G405" s="39" t="s">
        <v>431</v>
      </c>
      <c r="H405" s="40">
        <v>0</v>
      </c>
      <c r="I405" s="39" t="s">
        <v>432</v>
      </c>
      <c r="J405" s="41">
        <v>9.5500000000000007</v>
      </c>
    </row>
    <row r="406" spans="1:10" ht="15" thickBot="1" x14ac:dyDescent="0.25">
      <c r="A406" s="38"/>
      <c r="B406" s="39"/>
      <c r="C406" s="39"/>
      <c r="D406" s="39"/>
      <c r="E406" s="39" t="s">
        <v>433</v>
      </c>
      <c r="F406" s="40">
        <v>4.43</v>
      </c>
      <c r="G406" s="39"/>
      <c r="H406" s="236" t="s">
        <v>434</v>
      </c>
      <c r="I406" s="236"/>
      <c r="J406" s="41">
        <v>22.16</v>
      </c>
    </row>
    <row r="407" spans="1:10" ht="1.1499999999999999" customHeight="1" thickTop="1" x14ac:dyDescent="0.2">
      <c r="A407" s="42"/>
      <c r="B407" s="22"/>
      <c r="C407" s="22"/>
      <c r="D407" s="22"/>
      <c r="E407" s="22"/>
      <c r="F407" s="22"/>
      <c r="G407" s="22"/>
      <c r="H407" s="22"/>
      <c r="I407" s="22"/>
      <c r="J407" s="43"/>
    </row>
    <row r="408" spans="1:10" ht="18" customHeight="1" x14ac:dyDescent="0.2">
      <c r="A408" s="32" t="s">
        <v>192</v>
      </c>
      <c r="B408" s="10" t="s">
        <v>9</v>
      </c>
      <c r="C408" s="9" t="s">
        <v>10</v>
      </c>
      <c r="D408" s="9" t="s">
        <v>11</v>
      </c>
      <c r="E408" s="242" t="s">
        <v>422</v>
      </c>
      <c r="F408" s="242"/>
      <c r="G408" s="11" t="s">
        <v>12</v>
      </c>
      <c r="H408" s="10" t="s">
        <v>13</v>
      </c>
      <c r="I408" s="10" t="s">
        <v>14</v>
      </c>
      <c r="J408" s="33" t="s">
        <v>16</v>
      </c>
    </row>
    <row r="409" spans="1:10" ht="25.9" customHeight="1" x14ac:dyDescent="0.2">
      <c r="A409" s="34" t="s">
        <v>423</v>
      </c>
      <c r="B409" s="13" t="s">
        <v>193</v>
      </c>
      <c r="C409" s="12" t="s">
        <v>56</v>
      </c>
      <c r="D409" s="12" t="s">
        <v>194</v>
      </c>
      <c r="E409" s="243" t="s">
        <v>735</v>
      </c>
      <c r="F409" s="243"/>
      <c r="G409" s="14" t="s">
        <v>76</v>
      </c>
      <c r="H409" s="15">
        <v>1</v>
      </c>
      <c r="I409" s="16">
        <v>20.93</v>
      </c>
      <c r="J409" s="35">
        <v>20.93</v>
      </c>
    </row>
    <row r="410" spans="1:10" ht="24" customHeight="1" x14ac:dyDescent="0.2">
      <c r="A410" s="44" t="s">
        <v>436</v>
      </c>
      <c r="B410" s="24" t="s">
        <v>477</v>
      </c>
      <c r="C410" s="23" t="s">
        <v>56</v>
      </c>
      <c r="D410" s="23" t="s">
        <v>478</v>
      </c>
      <c r="E410" s="244" t="s">
        <v>479</v>
      </c>
      <c r="F410" s="244"/>
      <c r="G410" s="25" t="s">
        <v>480</v>
      </c>
      <c r="H410" s="26">
        <v>0.3</v>
      </c>
      <c r="I410" s="27">
        <v>3.72</v>
      </c>
      <c r="J410" s="45">
        <v>1.1100000000000001</v>
      </c>
    </row>
    <row r="411" spans="1:10" ht="24" customHeight="1" x14ac:dyDescent="0.2">
      <c r="A411" s="44" t="s">
        <v>436</v>
      </c>
      <c r="B411" s="24" t="s">
        <v>503</v>
      </c>
      <c r="C411" s="23" t="s">
        <v>56</v>
      </c>
      <c r="D411" s="23" t="s">
        <v>504</v>
      </c>
      <c r="E411" s="244" t="s">
        <v>479</v>
      </c>
      <c r="F411" s="244"/>
      <c r="G411" s="25" t="s">
        <v>480</v>
      </c>
      <c r="H411" s="26">
        <v>0.3</v>
      </c>
      <c r="I411" s="27">
        <v>3.58</v>
      </c>
      <c r="J411" s="45">
        <v>1.07</v>
      </c>
    </row>
    <row r="412" spans="1:10" ht="39" customHeight="1" x14ac:dyDescent="0.2">
      <c r="A412" s="36" t="s">
        <v>425</v>
      </c>
      <c r="B412" s="18" t="s">
        <v>740</v>
      </c>
      <c r="C412" s="17" t="s">
        <v>56</v>
      </c>
      <c r="D412" s="17" t="s">
        <v>741</v>
      </c>
      <c r="E412" s="235" t="s">
        <v>448</v>
      </c>
      <c r="F412" s="235"/>
      <c r="G412" s="19" t="s">
        <v>76</v>
      </c>
      <c r="H412" s="20">
        <v>1</v>
      </c>
      <c r="I412" s="21">
        <v>9.1999999999999993</v>
      </c>
      <c r="J412" s="37">
        <v>9.1999999999999993</v>
      </c>
    </row>
    <row r="413" spans="1:10" ht="24" customHeight="1" x14ac:dyDescent="0.2">
      <c r="A413" s="36" t="s">
        <v>425</v>
      </c>
      <c r="B413" s="18" t="s">
        <v>505</v>
      </c>
      <c r="C413" s="17" t="s">
        <v>56</v>
      </c>
      <c r="D413" s="17" t="s">
        <v>506</v>
      </c>
      <c r="E413" s="235" t="s">
        <v>483</v>
      </c>
      <c r="F413" s="235"/>
      <c r="G413" s="19" t="s">
        <v>480</v>
      </c>
      <c r="H413" s="20">
        <v>0.3</v>
      </c>
      <c r="I413" s="21">
        <v>18.21</v>
      </c>
      <c r="J413" s="37">
        <v>5.46</v>
      </c>
    </row>
    <row r="414" spans="1:10" ht="24" customHeight="1" x14ac:dyDescent="0.2">
      <c r="A414" s="36" t="s">
        <v>425</v>
      </c>
      <c r="B414" s="18" t="s">
        <v>481</v>
      </c>
      <c r="C414" s="17" t="s">
        <v>56</v>
      </c>
      <c r="D414" s="17" t="s">
        <v>482</v>
      </c>
      <c r="E414" s="235" t="s">
        <v>483</v>
      </c>
      <c r="F414" s="235"/>
      <c r="G414" s="19" t="s">
        <v>480</v>
      </c>
      <c r="H414" s="20">
        <v>0.3</v>
      </c>
      <c r="I414" s="21">
        <v>13.65</v>
      </c>
      <c r="J414" s="37">
        <v>4.09</v>
      </c>
    </row>
    <row r="415" spans="1:10" ht="25.5" x14ac:dyDescent="0.2">
      <c r="A415" s="38"/>
      <c r="B415" s="39"/>
      <c r="C415" s="39"/>
      <c r="D415" s="39"/>
      <c r="E415" s="39" t="s">
        <v>430</v>
      </c>
      <c r="F415" s="40">
        <v>9.5500000000000007</v>
      </c>
      <c r="G415" s="39" t="s">
        <v>431</v>
      </c>
      <c r="H415" s="40">
        <v>0</v>
      </c>
      <c r="I415" s="39" t="s">
        <v>432</v>
      </c>
      <c r="J415" s="41">
        <v>9.5500000000000007</v>
      </c>
    </row>
    <row r="416" spans="1:10" ht="15" thickBot="1" x14ac:dyDescent="0.25">
      <c r="A416" s="38"/>
      <c r="B416" s="39"/>
      <c r="C416" s="39"/>
      <c r="D416" s="39"/>
      <c r="E416" s="39" t="s">
        <v>433</v>
      </c>
      <c r="F416" s="40">
        <v>5.23</v>
      </c>
      <c r="G416" s="39"/>
      <c r="H416" s="236" t="s">
        <v>434</v>
      </c>
      <c r="I416" s="236"/>
      <c r="J416" s="41">
        <v>26.16</v>
      </c>
    </row>
    <row r="417" spans="1:10" ht="1.1499999999999999" customHeight="1" thickTop="1" x14ac:dyDescent="0.2">
      <c r="A417" s="42"/>
      <c r="B417" s="22"/>
      <c r="C417" s="22"/>
      <c r="D417" s="22"/>
      <c r="E417" s="22"/>
      <c r="F417" s="22"/>
      <c r="G417" s="22"/>
      <c r="H417" s="22"/>
      <c r="I417" s="22"/>
      <c r="J417" s="43"/>
    </row>
    <row r="418" spans="1:10" ht="18" customHeight="1" x14ac:dyDescent="0.2">
      <c r="A418" s="32" t="s">
        <v>195</v>
      </c>
      <c r="B418" s="10" t="s">
        <v>9</v>
      </c>
      <c r="C418" s="9" t="s">
        <v>10</v>
      </c>
      <c r="D418" s="9" t="s">
        <v>11</v>
      </c>
      <c r="E418" s="242" t="s">
        <v>422</v>
      </c>
      <c r="F418" s="242"/>
      <c r="G418" s="11" t="s">
        <v>12</v>
      </c>
      <c r="H418" s="10" t="s">
        <v>13</v>
      </c>
      <c r="I418" s="10" t="s">
        <v>14</v>
      </c>
      <c r="J418" s="33" t="s">
        <v>16</v>
      </c>
    </row>
    <row r="419" spans="1:10" ht="25.9" customHeight="1" x14ac:dyDescent="0.2">
      <c r="A419" s="34" t="s">
        <v>423</v>
      </c>
      <c r="B419" s="13" t="s">
        <v>196</v>
      </c>
      <c r="C419" s="12" t="s">
        <v>56</v>
      </c>
      <c r="D419" s="12" t="s">
        <v>197</v>
      </c>
      <c r="E419" s="243" t="s">
        <v>735</v>
      </c>
      <c r="F419" s="243"/>
      <c r="G419" s="14" t="s">
        <v>76</v>
      </c>
      <c r="H419" s="15">
        <v>1</v>
      </c>
      <c r="I419" s="16">
        <v>86.93</v>
      </c>
      <c r="J419" s="35">
        <v>86.93</v>
      </c>
    </row>
    <row r="420" spans="1:10" ht="24" customHeight="1" x14ac:dyDescent="0.2">
      <c r="A420" s="44" t="s">
        <v>436</v>
      </c>
      <c r="B420" s="24" t="s">
        <v>477</v>
      </c>
      <c r="C420" s="23" t="s">
        <v>56</v>
      </c>
      <c r="D420" s="23" t="s">
        <v>478</v>
      </c>
      <c r="E420" s="244" t="s">
        <v>479</v>
      </c>
      <c r="F420" s="244"/>
      <c r="G420" s="25" t="s">
        <v>480</v>
      </c>
      <c r="H420" s="26">
        <v>0.3</v>
      </c>
      <c r="I420" s="27">
        <v>3.72</v>
      </c>
      <c r="J420" s="45">
        <v>1.1100000000000001</v>
      </c>
    </row>
    <row r="421" spans="1:10" ht="24" customHeight="1" x14ac:dyDescent="0.2">
      <c r="A421" s="44" t="s">
        <v>436</v>
      </c>
      <c r="B421" s="24" t="s">
        <v>503</v>
      </c>
      <c r="C421" s="23" t="s">
        <v>56</v>
      </c>
      <c r="D421" s="23" t="s">
        <v>504</v>
      </c>
      <c r="E421" s="244" t="s">
        <v>479</v>
      </c>
      <c r="F421" s="244"/>
      <c r="G421" s="25" t="s">
        <v>480</v>
      </c>
      <c r="H421" s="26">
        <v>0.3</v>
      </c>
      <c r="I421" s="27">
        <v>3.58</v>
      </c>
      <c r="J421" s="45">
        <v>1.07</v>
      </c>
    </row>
    <row r="422" spans="1:10" ht="25.9" customHeight="1" x14ac:dyDescent="0.2">
      <c r="A422" s="36" t="s">
        <v>425</v>
      </c>
      <c r="B422" s="18" t="s">
        <v>742</v>
      </c>
      <c r="C422" s="17" t="s">
        <v>56</v>
      </c>
      <c r="D422" s="17" t="s">
        <v>743</v>
      </c>
      <c r="E422" s="235" t="s">
        <v>448</v>
      </c>
      <c r="F422" s="235"/>
      <c r="G422" s="19" t="s">
        <v>76</v>
      </c>
      <c r="H422" s="20">
        <v>1</v>
      </c>
      <c r="I422" s="21">
        <v>75.2</v>
      </c>
      <c r="J422" s="37">
        <v>75.2</v>
      </c>
    </row>
    <row r="423" spans="1:10" ht="24" customHeight="1" x14ac:dyDescent="0.2">
      <c r="A423" s="36" t="s">
        <v>425</v>
      </c>
      <c r="B423" s="18" t="s">
        <v>505</v>
      </c>
      <c r="C423" s="17" t="s">
        <v>56</v>
      </c>
      <c r="D423" s="17" t="s">
        <v>506</v>
      </c>
      <c r="E423" s="235" t="s">
        <v>483</v>
      </c>
      <c r="F423" s="235"/>
      <c r="G423" s="19" t="s">
        <v>480</v>
      </c>
      <c r="H423" s="20">
        <v>0.3</v>
      </c>
      <c r="I423" s="21">
        <v>18.21</v>
      </c>
      <c r="J423" s="37">
        <v>5.46</v>
      </c>
    </row>
    <row r="424" spans="1:10" ht="24" customHeight="1" x14ac:dyDescent="0.2">
      <c r="A424" s="36" t="s">
        <v>425</v>
      </c>
      <c r="B424" s="18" t="s">
        <v>481</v>
      </c>
      <c r="C424" s="17" t="s">
        <v>56</v>
      </c>
      <c r="D424" s="17" t="s">
        <v>482</v>
      </c>
      <c r="E424" s="235" t="s">
        <v>483</v>
      </c>
      <c r="F424" s="235"/>
      <c r="G424" s="19" t="s">
        <v>480</v>
      </c>
      <c r="H424" s="20">
        <v>0.3</v>
      </c>
      <c r="I424" s="21">
        <v>13.65</v>
      </c>
      <c r="J424" s="37">
        <v>4.09</v>
      </c>
    </row>
    <row r="425" spans="1:10" ht="25.5" x14ac:dyDescent="0.2">
      <c r="A425" s="38"/>
      <c r="B425" s="39"/>
      <c r="C425" s="39"/>
      <c r="D425" s="39"/>
      <c r="E425" s="39" t="s">
        <v>430</v>
      </c>
      <c r="F425" s="40">
        <v>9.5500000000000007</v>
      </c>
      <c r="G425" s="39" t="s">
        <v>431</v>
      </c>
      <c r="H425" s="40">
        <v>0</v>
      </c>
      <c r="I425" s="39" t="s">
        <v>432</v>
      </c>
      <c r="J425" s="41">
        <v>9.5500000000000007</v>
      </c>
    </row>
    <row r="426" spans="1:10" ht="15" thickBot="1" x14ac:dyDescent="0.25">
      <c r="A426" s="38"/>
      <c r="B426" s="39"/>
      <c r="C426" s="39"/>
      <c r="D426" s="39"/>
      <c r="E426" s="39" t="s">
        <v>433</v>
      </c>
      <c r="F426" s="40">
        <v>21.73</v>
      </c>
      <c r="G426" s="39"/>
      <c r="H426" s="236" t="s">
        <v>434</v>
      </c>
      <c r="I426" s="236"/>
      <c r="J426" s="41">
        <v>108.66</v>
      </c>
    </row>
    <row r="427" spans="1:10" ht="1.1499999999999999" customHeight="1" thickTop="1" x14ac:dyDescent="0.2">
      <c r="A427" s="42"/>
      <c r="B427" s="22"/>
      <c r="C427" s="22"/>
      <c r="D427" s="22"/>
      <c r="E427" s="22"/>
      <c r="F427" s="22"/>
      <c r="G427" s="22"/>
      <c r="H427" s="22"/>
      <c r="I427" s="22"/>
      <c r="J427" s="43"/>
    </row>
    <row r="428" spans="1:10" ht="18" customHeight="1" x14ac:dyDescent="0.2">
      <c r="A428" s="32" t="s">
        <v>198</v>
      </c>
      <c r="B428" s="10" t="s">
        <v>9</v>
      </c>
      <c r="C428" s="9" t="s">
        <v>10</v>
      </c>
      <c r="D428" s="9" t="s">
        <v>11</v>
      </c>
      <c r="E428" s="242" t="s">
        <v>422</v>
      </c>
      <c r="F428" s="242"/>
      <c r="G428" s="11" t="s">
        <v>12</v>
      </c>
      <c r="H428" s="10" t="s">
        <v>13</v>
      </c>
      <c r="I428" s="10" t="s">
        <v>14</v>
      </c>
      <c r="J428" s="33" t="s">
        <v>16</v>
      </c>
    </row>
    <row r="429" spans="1:10" ht="52.15" customHeight="1" x14ac:dyDescent="0.2">
      <c r="A429" s="34" t="s">
        <v>423</v>
      </c>
      <c r="B429" s="13" t="s">
        <v>199</v>
      </c>
      <c r="C429" s="12" t="s">
        <v>200</v>
      </c>
      <c r="D429" s="12" t="s">
        <v>201</v>
      </c>
      <c r="E429" s="243" t="s">
        <v>744</v>
      </c>
      <c r="F429" s="243"/>
      <c r="G429" s="14" t="s">
        <v>76</v>
      </c>
      <c r="H429" s="15">
        <v>1</v>
      </c>
      <c r="I429" s="16">
        <v>126.36</v>
      </c>
      <c r="J429" s="35">
        <v>126.36</v>
      </c>
    </row>
    <row r="430" spans="1:10" ht="15" customHeight="1" x14ac:dyDescent="0.2">
      <c r="A430" s="247" t="s">
        <v>745</v>
      </c>
      <c r="B430" s="245" t="s">
        <v>9</v>
      </c>
      <c r="C430" s="242" t="s">
        <v>10</v>
      </c>
      <c r="D430" s="242" t="s">
        <v>746</v>
      </c>
      <c r="E430" s="249" t="s">
        <v>747</v>
      </c>
      <c r="F430" s="245"/>
      <c r="G430" s="249" t="s">
        <v>748</v>
      </c>
      <c r="H430" s="245"/>
      <c r="I430" s="245" t="s">
        <v>749</v>
      </c>
      <c r="J430" s="246" t="s">
        <v>750</v>
      </c>
    </row>
    <row r="431" spans="1:10" ht="15" customHeight="1" x14ac:dyDescent="0.2">
      <c r="A431" s="248"/>
      <c r="B431" s="245"/>
      <c r="C431" s="245"/>
      <c r="D431" s="245"/>
      <c r="E431" s="10" t="s">
        <v>751</v>
      </c>
      <c r="F431" s="10" t="s">
        <v>752</v>
      </c>
      <c r="G431" s="10" t="s">
        <v>751</v>
      </c>
      <c r="H431" s="10" t="s">
        <v>752</v>
      </c>
      <c r="I431" s="245"/>
      <c r="J431" s="246"/>
    </row>
    <row r="432" spans="1:10" ht="19.899999999999999" customHeight="1" x14ac:dyDescent="0.2">
      <c r="A432" s="237"/>
      <c r="B432" s="238"/>
      <c r="C432" s="238"/>
      <c r="D432" s="238"/>
      <c r="E432" s="238"/>
      <c r="F432" s="238" t="s">
        <v>753</v>
      </c>
      <c r="G432" s="238"/>
      <c r="H432" s="238"/>
      <c r="I432" s="238"/>
      <c r="J432" s="47">
        <v>0</v>
      </c>
    </row>
    <row r="433" spans="1:10" ht="19.899999999999999" customHeight="1" x14ac:dyDescent="0.2">
      <c r="A433" s="32" t="s">
        <v>754</v>
      </c>
      <c r="B433" s="10" t="s">
        <v>9</v>
      </c>
      <c r="C433" s="9" t="s">
        <v>10</v>
      </c>
      <c r="D433" s="9" t="s">
        <v>483</v>
      </c>
      <c r="E433" s="10"/>
      <c r="F433" s="245"/>
      <c r="G433" s="245" t="s">
        <v>755</v>
      </c>
      <c r="H433" s="245" t="s">
        <v>756</v>
      </c>
      <c r="I433" s="245" t="s">
        <v>749</v>
      </c>
      <c r="J433" s="33" t="s">
        <v>750</v>
      </c>
    </row>
    <row r="434" spans="1:10" ht="19.899999999999999" customHeight="1" x14ac:dyDescent="0.2">
      <c r="A434" s="237"/>
      <c r="B434" s="238"/>
      <c r="C434" s="238"/>
      <c r="D434" s="238"/>
      <c r="E434" s="238"/>
      <c r="F434" s="238" t="s">
        <v>757</v>
      </c>
      <c r="G434" s="238"/>
      <c r="H434" s="238"/>
      <c r="I434" s="238"/>
      <c r="J434" s="47">
        <v>0</v>
      </c>
    </row>
    <row r="435" spans="1:10" ht="19.899999999999999" customHeight="1" x14ac:dyDescent="0.2">
      <c r="A435" s="237"/>
      <c r="B435" s="238"/>
      <c r="C435" s="238"/>
      <c r="D435" s="238"/>
      <c r="E435" s="238"/>
      <c r="F435" s="238" t="s">
        <v>758</v>
      </c>
      <c r="G435" s="238"/>
      <c r="H435" s="238"/>
      <c r="I435" s="238"/>
      <c r="J435" s="47">
        <v>0</v>
      </c>
    </row>
    <row r="436" spans="1:10" ht="19.899999999999999" customHeight="1" x14ac:dyDescent="0.2">
      <c r="A436" s="237"/>
      <c r="B436" s="238"/>
      <c r="C436" s="238"/>
      <c r="D436" s="238"/>
      <c r="E436" s="238"/>
      <c r="F436" s="238" t="s">
        <v>759</v>
      </c>
      <c r="G436" s="238"/>
      <c r="H436" s="238"/>
      <c r="I436" s="238"/>
      <c r="J436" s="47">
        <v>1</v>
      </c>
    </row>
    <row r="437" spans="1:10" ht="19.899999999999999" customHeight="1" x14ac:dyDescent="0.2">
      <c r="A437" s="237"/>
      <c r="B437" s="238"/>
      <c r="C437" s="238"/>
      <c r="D437" s="238"/>
      <c r="E437" s="238"/>
      <c r="F437" s="238" t="s">
        <v>760</v>
      </c>
      <c r="G437" s="238"/>
      <c r="H437" s="238"/>
      <c r="I437" s="238"/>
      <c r="J437" s="47">
        <v>0</v>
      </c>
    </row>
    <row r="438" spans="1:10" ht="30" customHeight="1" x14ac:dyDescent="0.2">
      <c r="A438" s="32" t="s">
        <v>761</v>
      </c>
      <c r="B438" s="10" t="s">
        <v>10</v>
      </c>
      <c r="C438" s="9" t="s">
        <v>9</v>
      </c>
      <c r="D438" s="9" t="s">
        <v>448</v>
      </c>
      <c r="E438" s="10"/>
      <c r="F438" s="10"/>
      <c r="G438" s="10" t="s">
        <v>755</v>
      </c>
      <c r="H438" s="10" t="s">
        <v>756</v>
      </c>
      <c r="I438" s="10" t="s">
        <v>762</v>
      </c>
      <c r="J438" s="33" t="s">
        <v>750</v>
      </c>
    </row>
    <row r="439" spans="1:10" ht="25.9" customHeight="1" x14ac:dyDescent="0.2">
      <c r="A439" s="36" t="s">
        <v>425</v>
      </c>
      <c r="B439" s="18" t="s">
        <v>200</v>
      </c>
      <c r="C439" s="17" t="s">
        <v>763</v>
      </c>
      <c r="D439" s="17" t="s">
        <v>764</v>
      </c>
      <c r="E439" s="17"/>
      <c r="F439" s="17" t="s">
        <v>765</v>
      </c>
      <c r="G439" s="19" t="s">
        <v>76</v>
      </c>
      <c r="H439" s="21">
        <v>113.24</v>
      </c>
      <c r="I439" s="20">
        <v>1</v>
      </c>
      <c r="J439" s="37">
        <v>113.24</v>
      </c>
    </row>
    <row r="440" spans="1:10" ht="19.899999999999999" customHeight="1" x14ac:dyDescent="0.2">
      <c r="A440" s="237"/>
      <c r="B440" s="238"/>
      <c r="C440" s="238"/>
      <c r="D440" s="238"/>
      <c r="E440" s="238"/>
      <c r="F440" s="238" t="s">
        <v>766</v>
      </c>
      <c r="G440" s="238"/>
      <c r="H440" s="238"/>
      <c r="I440" s="238"/>
      <c r="J440" s="47">
        <v>113.24</v>
      </c>
    </row>
    <row r="441" spans="1:10" ht="30" customHeight="1" x14ac:dyDescent="0.2">
      <c r="A441" s="32" t="s">
        <v>767</v>
      </c>
      <c r="B441" s="10" t="s">
        <v>10</v>
      </c>
      <c r="C441" s="9" t="s">
        <v>9</v>
      </c>
      <c r="D441" s="9" t="s">
        <v>768</v>
      </c>
      <c r="E441" s="10"/>
      <c r="F441" s="10"/>
      <c r="G441" s="10" t="s">
        <v>755</v>
      </c>
      <c r="H441" s="10" t="s">
        <v>756</v>
      </c>
      <c r="I441" s="10" t="s">
        <v>762</v>
      </c>
      <c r="J441" s="33" t="s">
        <v>750</v>
      </c>
    </row>
    <row r="442" spans="1:10" ht="25.9" customHeight="1" x14ac:dyDescent="0.2">
      <c r="A442" s="44" t="s">
        <v>769</v>
      </c>
      <c r="B442" s="24" t="s">
        <v>200</v>
      </c>
      <c r="C442" s="23" t="s">
        <v>770</v>
      </c>
      <c r="D442" s="23" t="s">
        <v>771</v>
      </c>
      <c r="E442" s="23"/>
      <c r="F442" s="23" t="s">
        <v>765</v>
      </c>
      <c r="G442" s="25" t="s">
        <v>772</v>
      </c>
      <c r="H442" s="27">
        <v>20.04</v>
      </c>
      <c r="I442" s="26">
        <v>0.29333330000000002</v>
      </c>
      <c r="J442" s="45">
        <v>5.87</v>
      </c>
    </row>
    <row r="443" spans="1:10" ht="24" customHeight="1" x14ac:dyDescent="0.2">
      <c r="A443" s="44" t="s">
        <v>769</v>
      </c>
      <c r="B443" s="24" t="s">
        <v>200</v>
      </c>
      <c r="C443" s="23" t="s">
        <v>773</v>
      </c>
      <c r="D443" s="23" t="s">
        <v>728</v>
      </c>
      <c r="E443" s="23"/>
      <c r="F443" s="23" t="s">
        <v>765</v>
      </c>
      <c r="G443" s="25" t="s">
        <v>772</v>
      </c>
      <c r="H443" s="27">
        <v>24.74</v>
      </c>
      <c r="I443" s="26">
        <v>0.29333330000000002</v>
      </c>
      <c r="J443" s="45">
        <v>7.25</v>
      </c>
    </row>
    <row r="444" spans="1:10" ht="19.899999999999999" customHeight="1" x14ac:dyDescent="0.2">
      <c r="A444" s="237"/>
      <c r="B444" s="238"/>
      <c r="C444" s="238"/>
      <c r="D444" s="238"/>
      <c r="E444" s="238"/>
      <c r="F444" s="238" t="s">
        <v>774</v>
      </c>
      <c r="G444" s="238"/>
      <c r="H444" s="238"/>
      <c r="I444" s="238"/>
      <c r="J444" s="47">
        <v>13.12</v>
      </c>
    </row>
    <row r="445" spans="1:10" ht="30" customHeight="1" x14ac:dyDescent="0.2">
      <c r="A445" s="32" t="s">
        <v>443</v>
      </c>
      <c r="B445" s="10" t="s">
        <v>10</v>
      </c>
      <c r="C445" s="9" t="s">
        <v>9</v>
      </c>
      <c r="D445" s="9" t="s">
        <v>775</v>
      </c>
      <c r="E445" s="10" t="s">
        <v>776</v>
      </c>
      <c r="F445" s="10" t="s">
        <v>777</v>
      </c>
      <c r="G445" s="10" t="s">
        <v>755</v>
      </c>
      <c r="H445" s="10" t="s">
        <v>756</v>
      </c>
      <c r="I445" s="10" t="s">
        <v>762</v>
      </c>
      <c r="J445" s="33" t="s">
        <v>750</v>
      </c>
    </row>
    <row r="446" spans="1:10" ht="19.899999999999999" customHeight="1" x14ac:dyDescent="0.2">
      <c r="A446" s="237"/>
      <c r="B446" s="238"/>
      <c r="C446" s="238"/>
      <c r="D446" s="238"/>
      <c r="E446" s="238"/>
      <c r="F446" s="238" t="s">
        <v>778</v>
      </c>
      <c r="G446" s="238"/>
      <c r="H446" s="238"/>
      <c r="I446" s="238"/>
      <c r="J446" s="47">
        <v>13.12</v>
      </c>
    </row>
    <row r="447" spans="1:10" ht="25.5" x14ac:dyDescent="0.2">
      <c r="A447" s="38"/>
      <c r="B447" s="39"/>
      <c r="C447" s="39"/>
      <c r="D447" s="39"/>
      <c r="E447" s="39" t="s">
        <v>430</v>
      </c>
      <c r="F447" s="40">
        <v>9.8395970898638403</v>
      </c>
      <c r="G447" s="39" t="s">
        <v>431</v>
      </c>
      <c r="H447" s="40">
        <v>0</v>
      </c>
      <c r="I447" s="39" t="s">
        <v>432</v>
      </c>
      <c r="J447" s="41">
        <v>9.8395970898638403</v>
      </c>
    </row>
    <row r="448" spans="1:10" ht="15" thickBot="1" x14ac:dyDescent="0.25">
      <c r="A448" s="38"/>
      <c r="B448" s="39"/>
      <c r="C448" s="39"/>
      <c r="D448" s="39"/>
      <c r="E448" s="39" t="s">
        <v>433</v>
      </c>
      <c r="F448" s="40">
        <v>31.59</v>
      </c>
      <c r="G448" s="39"/>
      <c r="H448" s="236" t="s">
        <v>434</v>
      </c>
      <c r="I448" s="236"/>
      <c r="J448" s="41">
        <v>157.94999999999999</v>
      </c>
    </row>
    <row r="449" spans="1:10" ht="1.1499999999999999" customHeight="1" thickTop="1" x14ac:dyDescent="0.2">
      <c r="A449" s="42"/>
      <c r="B449" s="22"/>
      <c r="C449" s="22"/>
      <c r="D449" s="22"/>
      <c r="E449" s="22"/>
      <c r="F449" s="22"/>
      <c r="G449" s="22"/>
      <c r="H449" s="22"/>
      <c r="I449" s="22"/>
      <c r="J449" s="43"/>
    </row>
    <row r="450" spans="1:10" ht="18" customHeight="1" x14ac:dyDescent="0.2">
      <c r="A450" s="32" t="s">
        <v>202</v>
      </c>
      <c r="B450" s="10" t="s">
        <v>9</v>
      </c>
      <c r="C450" s="9" t="s">
        <v>10</v>
      </c>
      <c r="D450" s="9" t="s">
        <v>11</v>
      </c>
      <c r="E450" s="242" t="s">
        <v>422</v>
      </c>
      <c r="F450" s="242"/>
      <c r="G450" s="11" t="s">
        <v>12</v>
      </c>
      <c r="H450" s="10" t="s">
        <v>13</v>
      </c>
      <c r="I450" s="10" t="s">
        <v>14</v>
      </c>
      <c r="J450" s="33" t="s">
        <v>16</v>
      </c>
    </row>
    <row r="451" spans="1:10" ht="39" customHeight="1" x14ac:dyDescent="0.2">
      <c r="A451" s="34" t="s">
        <v>423</v>
      </c>
      <c r="B451" s="13" t="s">
        <v>203</v>
      </c>
      <c r="C451" s="12" t="s">
        <v>27</v>
      </c>
      <c r="D451" s="12" t="s">
        <v>204</v>
      </c>
      <c r="E451" s="243" t="s">
        <v>722</v>
      </c>
      <c r="F451" s="243"/>
      <c r="G451" s="14" t="s">
        <v>69</v>
      </c>
      <c r="H451" s="15">
        <v>1</v>
      </c>
      <c r="I451" s="16">
        <v>4.55</v>
      </c>
      <c r="J451" s="35">
        <v>4.55</v>
      </c>
    </row>
    <row r="452" spans="1:10" ht="25.9" customHeight="1" x14ac:dyDescent="0.2">
      <c r="A452" s="44" t="s">
        <v>436</v>
      </c>
      <c r="B452" s="24" t="s">
        <v>725</v>
      </c>
      <c r="C452" s="23" t="s">
        <v>27</v>
      </c>
      <c r="D452" s="23" t="s">
        <v>726</v>
      </c>
      <c r="E452" s="244" t="s">
        <v>442</v>
      </c>
      <c r="F452" s="244"/>
      <c r="G452" s="25" t="s">
        <v>443</v>
      </c>
      <c r="H452" s="26">
        <v>2.9000000000000001E-2</v>
      </c>
      <c r="I452" s="27">
        <v>21.58</v>
      </c>
      <c r="J452" s="45">
        <v>0.62</v>
      </c>
    </row>
    <row r="453" spans="1:10" ht="24" customHeight="1" x14ac:dyDescent="0.2">
      <c r="A453" s="44" t="s">
        <v>436</v>
      </c>
      <c r="B453" s="24" t="s">
        <v>727</v>
      </c>
      <c r="C453" s="23" t="s">
        <v>27</v>
      </c>
      <c r="D453" s="23" t="s">
        <v>728</v>
      </c>
      <c r="E453" s="244" t="s">
        <v>442</v>
      </c>
      <c r="F453" s="244"/>
      <c r="G453" s="25" t="s">
        <v>443</v>
      </c>
      <c r="H453" s="26">
        <v>2.9000000000000001E-2</v>
      </c>
      <c r="I453" s="27">
        <v>27.53</v>
      </c>
      <c r="J453" s="45">
        <v>0.79</v>
      </c>
    </row>
    <row r="454" spans="1:10" ht="52.15" customHeight="1" x14ac:dyDescent="0.2">
      <c r="A454" s="36" t="s">
        <v>425</v>
      </c>
      <c r="B454" s="18" t="s">
        <v>779</v>
      </c>
      <c r="C454" s="17" t="s">
        <v>27</v>
      </c>
      <c r="D454" s="17" t="s">
        <v>780</v>
      </c>
      <c r="E454" s="235" t="s">
        <v>448</v>
      </c>
      <c r="F454" s="235"/>
      <c r="G454" s="19" t="s">
        <v>69</v>
      </c>
      <c r="H454" s="20">
        <v>1.2434000000000001</v>
      </c>
      <c r="I454" s="21">
        <v>2.5</v>
      </c>
      <c r="J454" s="37">
        <v>3.1</v>
      </c>
    </row>
    <row r="455" spans="1:10" ht="25.9" customHeight="1" x14ac:dyDescent="0.2">
      <c r="A455" s="36" t="s">
        <v>425</v>
      </c>
      <c r="B455" s="18" t="s">
        <v>781</v>
      </c>
      <c r="C455" s="17" t="s">
        <v>27</v>
      </c>
      <c r="D455" s="17" t="s">
        <v>782</v>
      </c>
      <c r="E455" s="235" t="s">
        <v>448</v>
      </c>
      <c r="F455" s="235"/>
      <c r="G455" s="19" t="s">
        <v>24</v>
      </c>
      <c r="H455" s="20">
        <v>9.4000000000000004E-3</v>
      </c>
      <c r="I455" s="21">
        <v>5.29</v>
      </c>
      <c r="J455" s="37">
        <v>0.04</v>
      </c>
    </row>
    <row r="456" spans="1:10" ht="25.5" x14ac:dyDescent="0.2">
      <c r="A456" s="38"/>
      <c r="B456" s="39"/>
      <c r="C456" s="39"/>
      <c r="D456" s="39"/>
      <c r="E456" s="39" t="s">
        <v>430</v>
      </c>
      <c r="F456" s="40">
        <v>0.91</v>
      </c>
      <c r="G456" s="39" t="s">
        <v>431</v>
      </c>
      <c r="H456" s="40">
        <v>0</v>
      </c>
      <c r="I456" s="39" t="s">
        <v>432</v>
      </c>
      <c r="J456" s="41">
        <v>0.91</v>
      </c>
    </row>
    <row r="457" spans="1:10" ht="15" thickBot="1" x14ac:dyDescent="0.25">
      <c r="A457" s="38"/>
      <c r="B457" s="39"/>
      <c r="C457" s="39"/>
      <c r="D457" s="39"/>
      <c r="E457" s="39" t="s">
        <v>433</v>
      </c>
      <c r="F457" s="40">
        <v>1.1299999999999999</v>
      </c>
      <c r="G457" s="39"/>
      <c r="H457" s="236" t="s">
        <v>434</v>
      </c>
      <c r="I457" s="236"/>
      <c r="J457" s="41">
        <v>5.68</v>
      </c>
    </row>
    <row r="458" spans="1:10" ht="1.1499999999999999" customHeight="1" thickTop="1" x14ac:dyDescent="0.2">
      <c r="A458" s="42"/>
      <c r="B458" s="22"/>
      <c r="C458" s="22"/>
      <c r="D458" s="22"/>
      <c r="E458" s="22"/>
      <c r="F458" s="22"/>
      <c r="G458" s="22"/>
      <c r="H458" s="22"/>
      <c r="I458" s="22"/>
      <c r="J458" s="43"/>
    </row>
    <row r="459" spans="1:10" ht="18" customHeight="1" x14ac:dyDescent="0.2">
      <c r="A459" s="32" t="s">
        <v>205</v>
      </c>
      <c r="B459" s="10" t="s">
        <v>9</v>
      </c>
      <c r="C459" s="9" t="s">
        <v>10</v>
      </c>
      <c r="D459" s="9" t="s">
        <v>11</v>
      </c>
      <c r="E459" s="242" t="s">
        <v>422</v>
      </c>
      <c r="F459" s="242"/>
      <c r="G459" s="11" t="s">
        <v>12</v>
      </c>
      <c r="H459" s="10" t="s">
        <v>13</v>
      </c>
      <c r="I459" s="10" t="s">
        <v>14</v>
      </c>
      <c r="J459" s="33" t="s">
        <v>16</v>
      </c>
    </row>
    <row r="460" spans="1:10" ht="39" customHeight="1" x14ac:dyDescent="0.2">
      <c r="A460" s="34" t="s">
        <v>423</v>
      </c>
      <c r="B460" s="13" t="s">
        <v>206</v>
      </c>
      <c r="C460" s="12" t="s">
        <v>27</v>
      </c>
      <c r="D460" s="12" t="s">
        <v>207</v>
      </c>
      <c r="E460" s="243" t="s">
        <v>722</v>
      </c>
      <c r="F460" s="243"/>
      <c r="G460" s="14" t="s">
        <v>69</v>
      </c>
      <c r="H460" s="15">
        <v>1</v>
      </c>
      <c r="I460" s="16">
        <v>6.71</v>
      </c>
      <c r="J460" s="35">
        <v>6.71</v>
      </c>
    </row>
    <row r="461" spans="1:10" ht="25.9" customHeight="1" x14ac:dyDescent="0.2">
      <c r="A461" s="44" t="s">
        <v>436</v>
      </c>
      <c r="B461" s="24" t="s">
        <v>725</v>
      </c>
      <c r="C461" s="23" t="s">
        <v>27</v>
      </c>
      <c r="D461" s="23" t="s">
        <v>726</v>
      </c>
      <c r="E461" s="244" t="s">
        <v>442</v>
      </c>
      <c r="F461" s="244"/>
      <c r="G461" s="25" t="s">
        <v>443</v>
      </c>
      <c r="H461" s="26">
        <v>3.9E-2</v>
      </c>
      <c r="I461" s="27">
        <v>21.58</v>
      </c>
      <c r="J461" s="45">
        <v>0.84</v>
      </c>
    </row>
    <row r="462" spans="1:10" ht="24" customHeight="1" x14ac:dyDescent="0.2">
      <c r="A462" s="44" t="s">
        <v>436</v>
      </c>
      <c r="B462" s="24" t="s">
        <v>727</v>
      </c>
      <c r="C462" s="23" t="s">
        <v>27</v>
      </c>
      <c r="D462" s="23" t="s">
        <v>728</v>
      </c>
      <c r="E462" s="244" t="s">
        <v>442</v>
      </c>
      <c r="F462" s="244"/>
      <c r="G462" s="25" t="s">
        <v>443</v>
      </c>
      <c r="H462" s="26">
        <v>3.9E-2</v>
      </c>
      <c r="I462" s="27">
        <v>27.53</v>
      </c>
      <c r="J462" s="45">
        <v>1.07</v>
      </c>
    </row>
    <row r="463" spans="1:10" ht="52.15" customHeight="1" x14ac:dyDescent="0.2">
      <c r="A463" s="36" t="s">
        <v>425</v>
      </c>
      <c r="B463" s="18" t="s">
        <v>783</v>
      </c>
      <c r="C463" s="17" t="s">
        <v>27</v>
      </c>
      <c r="D463" s="17" t="s">
        <v>784</v>
      </c>
      <c r="E463" s="235" t="s">
        <v>448</v>
      </c>
      <c r="F463" s="235"/>
      <c r="G463" s="19" t="s">
        <v>69</v>
      </c>
      <c r="H463" s="20">
        <v>1.2434000000000001</v>
      </c>
      <c r="I463" s="21">
        <v>3.83</v>
      </c>
      <c r="J463" s="37">
        <v>4.76</v>
      </c>
    </row>
    <row r="464" spans="1:10" ht="25.9" customHeight="1" x14ac:dyDescent="0.2">
      <c r="A464" s="36" t="s">
        <v>425</v>
      </c>
      <c r="B464" s="18" t="s">
        <v>781</v>
      </c>
      <c r="C464" s="17" t="s">
        <v>27</v>
      </c>
      <c r="D464" s="17" t="s">
        <v>782</v>
      </c>
      <c r="E464" s="235" t="s">
        <v>448</v>
      </c>
      <c r="F464" s="235"/>
      <c r="G464" s="19" t="s">
        <v>24</v>
      </c>
      <c r="H464" s="20">
        <v>9.4000000000000004E-3</v>
      </c>
      <c r="I464" s="21">
        <v>5.29</v>
      </c>
      <c r="J464" s="37">
        <v>0.04</v>
      </c>
    </row>
    <row r="465" spans="1:10" ht="25.5" x14ac:dyDescent="0.2">
      <c r="A465" s="38"/>
      <c r="B465" s="39"/>
      <c r="C465" s="39"/>
      <c r="D465" s="39"/>
      <c r="E465" s="39" t="s">
        <v>430</v>
      </c>
      <c r="F465" s="40">
        <v>1.23</v>
      </c>
      <c r="G465" s="39" t="s">
        <v>431</v>
      </c>
      <c r="H465" s="40">
        <v>0</v>
      </c>
      <c r="I465" s="39" t="s">
        <v>432</v>
      </c>
      <c r="J465" s="41">
        <v>1.23</v>
      </c>
    </row>
    <row r="466" spans="1:10" ht="15" thickBot="1" x14ac:dyDescent="0.25">
      <c r="A466" s="38"/>
      <c r="B466" s="39"/>
      <c r="C466" s="39"/>
      <c r="D466" s="39"/>
      <c r="E466" s="39" t="s">
        <v>433</v>
      </c>
      <c r="F466" s="40">
        <v>1.67</v>
      </c>
      <c r="G466" s="39"/>
      <c r="H466" s="236" t="s">
        <v>434</v>
      </c>
      <c r="I466" s="236"/>
      <c r="J466" s="41">
        <v>8.3800000000000008</v>
      </c>
    </row>
    <row r="467" spans="1:10" ht="1.1499999999999999" customHeight="1" thickTop="1" x14ac:dyDescent="0.2">
      <c r="A467" s="42"/>
      <c r="B467" s="22"/>
      <c r="C467" s="22"/>
      <c r="D467" s="22"/>
      <c r="E467" s="22"/>
      <c r="F467" s="22"/>
      <c r="G467" s="22"/>
      <c r="H467" s="22"/>
      <c r="I467" s="22"/>
      <c r="J467" s="43"/>
    </row>
    <row r="468" spans="1:10" ht="18" customHeight="1" x14ac:dyDescent="0.2">
      <c r="A468" s="32" t="s">
        <v>208</v>
      </c>
      <c r="B468" s="10" t="s">
        <v>9</v>
      </c>
      <c r="C468" s="9" t="s">
        <v>10</v>
      </c>
      <c r="D468" s="9" t="s">
        <v>11</v>
      </c>
      <c r="E468" s="242" t="s">
        <v>422</v>
      </c>
      <c r="F468" s="242"/>
      <c r="G468" s="11" t="s">
        <v>12</v>
      </c>
      <c r="H468" s="10" t="s">
        <v>13</v>
      </c>
      <c r="I468" s="10" t="s">
        <v>14</v>
      </c>
      <c r="J468" s="33" t="s">
        <v>16</v>
      </c>
    </row>
    <row r="469" spans="1:10" ht="39" customHeight="1" x14ac:dyDescent="0.2">
      <c r="A469" s="34" t="s">
        <v>423</v>
      </c>
      <c r="B469" s="13" t="s">
        <v>209</v>
      </c>
      <c r="C469" s="12" t="s">
        <v>27</v>
      </c>
      <c r="D469" s="12" t="s">
        <v>210</v>
      </c>
      <c r="E469" s="243" t="s">
        <v>722</v>
      </c>
      <c r="F469" s="243"/>
      <c r="G469" s="14" t="s">
        <v>69</v>
      </c>
      <c r="H469" s="15">
        <v>1</v>
      </c>
      <c r="I469" s="16">
        <v>9.4700000000000006</v>
      </c>
      <c r="J469" s="35">
        <v>9.4700000000000006</v>
      </c>
    </row>
    <row r="470" spans="1:10" ht="25.9" customHeight="1" x14ac:dyDescent="0.2">
      <c r="A470" s="44" t="s">
        <v>436</v>
      </c>
      <c r="B470" s="24" t="s">
        <v>725</v>
      </c>
      <c r="C470" s="23" t="s">
        <v>27</v>
      </c>
      <c r="D470" s="23" t="s">
        <v>726</v>
      </c>
      <c r="E470" s="244" t="s">
        <v>442</v>
      </c>
      <c r="F470" s="244"/>
      <c r="G470" s="25" t="s">
        <v>443</v>
      </c>
      <c r="H470" s="26">
        <v>5.0999999999999997E-2</v>
      </c>
      <c r="I470" s="27">
        <v>21.58</v>
      </c>
      <c r="J470" s="45">
        <v>1.1000000000000001</v>
      </c>
    </row>
    <row r="471" spans="1:10" ht="24" customHeight="1" x14ac:dyDescent="0.2">
      <c r="A471" s="44" t="s">
        <v>436</v>
      </c>
      <c r="B471" s="24" t="s">
        <v>727</v>
      </c>
      <c r="C471" s="23" t="s">
        <v>27</v>
      </c>
      <c r="D471" s="23" t="s">
        <v>728</v>
      </c>
      <c r="E471" s="244" t="s">
        <v>442</v>
      </c>
      <c r="F471" s="244"/>
      <c r="G471" s="25" t="s">
        <v>443</v>
      </c>
      <c r="H471" s="26">
        <v>5.0999999999999997E-2</v>
      </c>
      <c r="I471" s="27">
        <v>27.53</v>
      </c>
      <c r="J471" s="45">
        <v>1.4</v>
      </c>
    </row>
    <row r="472" spans="1:10" ht="52.15" customHeight="1" x14ac:dyDescent="0.2">
      <c r="A472" s="36" t="s">
        <v>425</v>
      </c>
      <c r="B472" s="18" t="s">
        <v>785</v>
      </c>
      <c r="C472" s="17" t="s">
        <v>27</v>
      </c>
      <c r="D472" s="17" t="s">
        <v>786</v>
      </c>
      <c r="E472" s="235" t="s">
        <v>448</v>
      </c>
      <c r="F472" s="235"/>
      <c r="G472" s="19" t="s">
        <v>69</v>
      </c>
      <c r="H472" s="20">
        <v>1.2434000000000001</v>
      </c>
      <c r="I472" s="21">
        <v>5.58</v>
      </c>
      <c r="J472" s="37">
        <v>6.93</v>
      </c>
    </row>
    <row r="473" spans="1:10" ht="25.9" customHeight="1" x14ac:dyDescent="0.2">
      <c r="A473" s="36" t="s">
        <v>425</v>
      </c>
      <c r="B473" s="18" t="s">
        <v>781</v>
      </c>
      <c r="C473" s="17" t="s">
        <v>27</v>
      </c>
      <c r="D473" s="17" t="s">
        <v>782</v>
      </c>
      <c r="E473" s="235" t="s">
        <v>448</v>
      </c>
      <c r="F473" s="235"/>
      <c r="G473" s="19" t="s">
        <v>24</v>
      </c>
      <c r="H473" s="20">
        <v>9.4000000000000004E-3</v>
      </c>
      <c r="I473" s="21">
        <v>5.29</v>
      </c>
      <c r="J473" s="37">
        <v>0.04</v>
      </c>
    </row>
    <row r="474" spans="1:10" ht="25.5" x14ac:dyDescent="0.2">
      <c r="A474" s="38"/>
      <c r="B474" s="39"/>
      <c r="C474" s="39"/>
      <c r="D474" s="39"/>
      <c r="E474" s="39" t="s">
        <v>430</v>
      </c>
      <c r="F474" s="40">
        <v>1.61</v>
      </c>
      <c r="G474" s="39" t="s">
        <v>431</v>
      </c>
      <c r="H474" s="40">
        <v>0</v>
      </c>
      <c r="I474" s="39" t="s">
        <v>432</v>
      </c>
      <c r="J474" s="41">
        <v>1.61</v>
      </c>
    </row>
    <row r="475" spans="1:10" ht="15" thickBot="1" x14ac:dyDescent="0.25">
      <c r="A475" s="38"/>
      <c r="B475" s="39"/>
      <c r="C475" s="39"/>
      <c r="D475" s="39"/>
      <c r="E475" s="39" t="s">
        <v>433</v>
      </c>
      <c r="F475" s="40">
        <v>2.36</v>
      </c>
      <c r="G475" s="39"/>
      <c r="H475" s="236" t="s">
        <v>434</v>
      </c>
      <c r="I475" s="236"/>
      <c r="J475" s="41">
        <v>11.83</v>
      </c>
    </row>
    <row r="476" spans="1:10" ht="1.1499999999999999" customHeight="1" thickTop="1" x14ac:dyDescent="0.2">
      <c r="A476" s="42"/>
      <c r="B476" s="22"/>
      <c r="C476" s="22"/>
      <c r="D476" s="22"/>
      <c r="E476" s="22"/>
      <c r="F476" s="22"/>
      <c r="G476" s="22"/>
      <c r="H476" s="22"/>
      <c r="I476" s="22"/>
      <c r="J476" s="43"/>
    </row>
    <row r="477" spans="1:10" ht="18" customHeight="1" x14ac:dyDescent="0.2">
      <c r="A477" s="32" t="s">
        <v>211</v>
      </c>
      <c r="B477" s="10" t="s">
        <v>9</v>
      </c>
      <c r="C477" s="9" t="s">
        <v>10</v>
      </c>
      <c r="D477" s="9" t="s">
        <v>11</v>
      </c>
      <c r="E477" s="242" t="s">
        <v>422</v>
      </c>
      <c r="F477" s="242"/>
      <c r="G477" s="11" t="s">
        <v>12</v>
      </c>
      <c r="H477" s="10" t="s">
        <v>13</v>
      </c>
      <c r="I477" s="10" t="s">
        <v>14</v>
      </c>
      <c r="J477" s="33" t="s">
        <v>16</v>
      </c>
    </row>
    <row r="478" spans="1:10" ht="52.15" customHeight="1" x14ac:dyDescent="0.2">
      <c r="A478" s="34" t="s">
        <v>423</v>
      </c>
      <c r="B478" s="13" t="s">
        <v>212</v>
      </c>
      <c r="C478" s="12" t="s">
        <v>27</v>
      </c>
      <c r="D478" s="12" t="s">
        <v>213</v>
      </c>
      <c r="E478" s="243" t="s">
        <v>722</v>
      </c>
      <c r="F478" s="243"/>
      <c r="G478" s="14" t="s">
        <v>69</v>
      </c>
      <c r="H478" s="15">
        <v>1</v>
      </c>
      <c r="I478" s="16">
        <v>35.82</v>
      </c>
      <c r="J478" s="35">
        <v>35.82</v>
      </c>
    </row>
    <row r="479" spans="1:10" ht="25.9" customHeight="1" x14ac:dyDescent="0.2">
      <c r="A479" s="44" t="s">
        <v>436</v>
      </c>
      <c r="B479" s="24" t="s">
        <v>725</v>
      </c>
      <c r="C479" s="23" t="s">
        <v>27</v>
      </c>
      <c r="D479" s="23" t="s">
        <v>726</v>
      </c>
      <c r="E479" s="244" t="s">
        <v>442</v>
      </c>
      <c r="F479" s="244"/>
      <c r="G479" s="25" t="s">
        <v>443</v>
      </c>
      <c r="H479" s="26">
        <v>6.9699999999999998E-2</v>
      </c>
      <c r="I479" s="27">
        <v>21.58</v>
      </c>
      <c r="J479" s="45">
        <v>1.5</v>
      </c>
    </row>
    <row r="480" spans="1:10" ht="24" customHeight="1" x14ac:dyDescent="0.2">
      <c r="A480" s="44" t="s">
        <v>436</v>
      </c>
      <c r="B480" s="24" t="s">
        <v>727</v>
      </c>
      <c r="C480" s="23" t="s">
        <v>27</v>
      </c>
      <c r="D480" s="23" t="s">
        <v>728</v>
      </c>
      <c r="E480" s="244" t="s">
        <v>442</v>
      </c>
      <c r="F480" s="244"/>
      <c r="G480" s="25" t="s">
        <v>443</v>
      </c>
      <c r="H480" s="26">
        <v>6.9699999999999998E-2</v>
      </c>
      <c r="I480" s="27">
        <v>27.53</v>
      </c>
      <c r="J480" s="45">
        <v>1.91</v>
      </c>
    </row>
    <row r="481" spans="1:10" ht="52.15" customHeight="1" x14ac:dyDescent="0.2">
      <c r="A481" s="36" t="s">
        <v>425</v>
      </c>
      <c r="B481" s="18" t="s">
        <v>787</v>
      </c>
      <c r="C481" s="17" t="s">
        <v>27</v>
      </c>
      <c r="D481" s="17" t="s">
        <v>788</v>
      </c>
      <c r="E481" s="235" t="s">
        <v>448</v>
      </c>
      <c r="F481" s="235"/>
      <c r="G481" s="19" t="s">
        <v>69</v>
      </c>
      <c r="H481" s="20">
        <v>1.0149999999999999</v>
      </c>
      <c r="I481" s="21">
        <v>31.9</v>
      </c>
      <c r="J481" s="37">
        <v>32.369999999999997</v>
      </c>
    </row>
    <row r="482" spans="1:10" ht="25.9" customHeight="1" x14ac:dyDescent="0.2">
      <c r="A482" s="36" t="s">
        <v>425</v>
      </c>
      <c r="B482" s="18" t="s">
        <v>781</v>
      </c>
      <c r="C482" s="17" t="s">
        <v>27</v>
      </c>
      <c r="D482" s="17" t="s">
        <v>782</v>
      </c>
      <c r="E482" s="235" t="s">
        <v>448</v>
      </c>
      <c r="F482" s="235"/>
      <c r="G482" s="19" t="s">
        <v>24</v>
      </c>
      <c r="H482" s="20">
        <v>8.9999999999999993E-3</v>
      </c>
      <c r="I482" s="21">
        <v>5.29</v>
      </c>
      <c r="J482" s="37">
        <v>0.04</v>
      </c>
    </row>
    <row r="483" spans="1:10" ht="25.5" x14ac:dyDescent="0.2">
      <c r="A483" s="38"/>
      <c r="B483" s="39"/>
      <c r="C483" s="39"/>
      <c r="D483" s="39"/>
      <c r="E483" s="39" t="s">
        <v>430</v>
      </c>
      <c r="F483" s="40">
        <v>2.2000000000000002</v>
      </c>
      <c r="G483" s="39" t="s">
        <v>431</v>
      </c>
      <c r="H483" s="40">
        <v>0</v>
      </c>
      <c r="I483" s="39" t="s">
        <v>432</v>
      </c>
      <c r="J483" s="41">
        <v>2.2000000000000002</v>
      </c>
    </row>
    <row r="484" spans="1:10" ht="15" thickBot="1" x14ac:dyDescent="0.25">
      <c r="A484" s="38"/>
      <c r="B484" s="39"/>
      <c r="C484" s="39"/>
      <c r="D484" s="39"/>
      <c r="E484" s="39" t="s">
        <v>433</v>
      </c>
      <c r="F484" s="40">
        <v>8.9499999999999993</v>
      </c>
      <c r="G484" s="39"/>
      <c r="H484" s="236" t="s">
        <v>434</v>
      </c>
      <c r="I484" s="236"/>
      <c r="J484" s="41">
        <v>44.77</v>
      </c>
    </row>
    <row r="485" spans="1:10" ht="1.1499999999999999" customHeight="1" thickTop="1" x14ac:dyDescent="0.2">
      <c r="A485" s="42"/>
      <c r="B485" s="22"/>
      <c r="C485" s="22"/>
      <c r="D485" s="22"/>
      <c r="E485" s="22"/>
      <c r="F485" s="22"/>
      <c r="G485" s="22"/>
      <c r="H485" s="22"/>
      <c r="I485" s="22"/>
      <c r="J485" s="43"/>
    </row>
    <row r="486" spans="1:10" ht="18" customHeight="1" x14ac:dyDescent="0.2">
      <c r="A486" s="32" t="s">
        <v>214</v>
      </c>
      <c r="B486" s="10" t="s">
        <v>9</v>
      </c>
      <c r="C486" s="9" t="s">
        <v>10</v>
      </c>
      <c r="D486" s="9" t="s">
        <v>11</v>
      </c>
      <c r="E486" s="242" t="s">
        <v>422</v>
      </c>
      <c r="F486" s="242"/>
      <c r="G486" s="11" t="s">
        <v>12</v>
      </c>
      <c r="H486" s="10" t="s">
        <v>13</v>
      </c>
      <c r="I486" s="10" t="s">
        <v>14</v>
      </c>
      <c r="J486" s="33" t="s">
        <v>16</v>
      </c>
    </row>
    <row r="487" spans="1:10" ht="39" customHeight="1" x14ac:dyDescent="0.2">
      <c r="A487" s="34" t="s">
        <v>423</v>
      </c>
      <c r="B487" s="13" t="s">
        <v>215</v>
      </c>
      <c r="C487" s="12" t="s">
        <v>27</v>
      </c>
      <c r="D487" s="12" t="s">
        <v>216</v>
      </c>
      <c r="E487" s="243" t="s">
        <v>722</v>
      </c>
      <c r="F487" s="243"/>
      <c r="G487" s="14" t="s">
        <v>24</v>
      </c>
      <c r="H487" s="15">
        <v>1</v>
      </c>
      <c r="I487" s="16">
        <v>30.5</v>
      </c>
      <c r="J487" s="35">
        <v>30.5</v>
      </c>
    </row>
    <row r="488" spans="1:10" ht="39" customHeight="1" x14ac:dyDescent="0.2">
      <c r="A488" s="44" t="s">
        <v>436</v>
      </c>
      <c r="B488" s="24" t="s">
        <v>789</v>
      </c>
      <c r="C488" s="23" t="s">
        <v>27</v>
      </c>
      <c r="D488" s="23" t="s">
        <v>790</v>
      </c>
      <c r="E488" s="244" t="s">
        <v>722</v>
      </c>
      <c r="F488" s="244"/>
      <c r="G488" s="25" t="s">
        <v>24</v>
      </c>
      <c r="H488" s="26">
        <v>1</v>
      </c>
      <c r="I488" s="27">
        <v>11.31</v>
      </c>
      <c r="J488" s="45">
        <v>11.31</v>
      </c>
    </row>
    <row r="489" spans="1:10" ht="39" customHeight="1" x14ac:dyDescent="0.2">
      <c r="A489" s="44" t="s">
        <v>436</v>
      </c>
      <c r="B489" s="24" t="s">
        <v>791</v>
      </c>
      <c r="C489" s="23" t="s">
        <v>27</v>
      </c>
      <c r="D489" s="23" t="s">
        <v>792</v>
      </c>
      <c r="E489" s="244" t="s">
        <v>722</v>
      </c>
      <c r="F489" s="244"/>
      <c r="G489" s="25" t="s">
        <v>24</v>
      </c>
      <c r="H489" s="26">
        <v>1</v>
      </c>
      <c r="I489" s="27">
        <v>19.190000000000001</v>
      </c>
      <c r="J489" s="45">
        <v>19.190000000000001</v>
      </c>
    </row>
    <row r="490" spans="1:10" ht="25.5" x14ac:dyDescent="0.2">
      <c r="A490" s="38"/>
      <c r="B490" s="39"/>
      <c r="C490" s="39"/>
      <c r="D490" s="39"/>
      <c r="E490" s="39" t="s">
        <v>430</v>
      </c>
      <c r="F490" s="40">
        <v>11.42</v>
      </c>
      <c r="G490" s="39" t="s">
        <v>431</v>
      </c>
      <c r="H490" s="40">
        <v>0</v>
      </c>
      <c r="I490" s="39" t="s">
        <v>432</v>
      </c>
      <c r="J490" s="41">
        <v>11.42</v>
      </c>
    </row>
    <row r="491" spans="1:10" ht="15" thickBot="1" x14ac:dyDescent="0.25">
      <c r="A491" s="38"/>
      <c r="B491" s="39"/>
      <c r="C491" s="39"/>
      <c r="D491" s="39"/>
      <c r="E491" s="39" t="s">
        <v>433</v>
      </c>
      <c r="F491" s="40">
        <v>7.62</v>
      </c>
      <c r="G491" s="39"/>
      <c r="H491" s="236" t="s">
        <v>434</v>
      </c>
      <c r="I491" s="236"/>
      <c r="J491" s="41">
        <v>38.119999999999997</v>
      </c>
    </row>
    <row r="492" spans="1:10" ht="1.1499999999999999" customHeight="1" thickTop="1" x14ac:dyDescent="0.2">
      <c r="A492" s="42"/>
      <c r="B492" s="22"/>
      <c r="C492" s="22"/>
      <c r="D492" s="22"/>
      <c r="E492" s="22"/>
      <c r="F492" s="22"/>
      <c r="G492" s="22"/>
      <c r="H492" s="22"/>
      <c r="I492" s="22"/>
      <c r="J492" s="43"/>
    </row>
    <row r="493" spans="1:10" ht="18" customHeight="1" x14ac:dyDescent="0.2">
      <c r="A493" s="32" t="s">
        <v>217</v>
      </c>
      <c r="B493" s="10" t="s">
        <v>9</v>
      </c>
      <c r="C493" s="9" t="s">
        <v>10</v>
      </c>
      <c r="D493" s="9" t="s">
        <v>11</v>
      </c>
      <c r="E493" s="242" t="s">
        <v>422</v>
      </c>
      <c r="F493" s="242"/>
      <c r="G493" s="11" t="s">
        <v>12</v>
      </c>
      <c r="H493" s="10" t="s">
        <v>13</v>
      </c>
      <c r="I493" s="10" t="s">
        <v>14</v>
      </c>
      <c r="J493" s="33" t="s">
        <v>16</v>
      </c>
    </row>
    <row r="494" spans="1:10" ht="25.9" customHeight="1" x14ac:dyDescent="0.2">
      <c r="A494" s="34" t="s">
        <v>423</v>
      </c>
      <c r="B494" s="13" t="s">
        <v>218</v>
      </c>
      <c r="C494" s="12" t="s">
        <v>56</v>
      </c>
      <c r="D494" s="12" t="s">
        <v>219</v>
      </c>
      <c r="E494" s="243" t="s">
        <v>793</v>
      </c>
      <c r="F494" s="243"/>
      <c r="G494" s="14" t="s">
        <v>76</v>
      </c>
      <c r="H494" s="15">
        <v>1</v>
      </c>
      <c r="I494" s="16">
        <v>6.83</v>
      </c>
      <c r="J494" s="35">
        <v>6.83</v>
      </c>
    </row>
    <row r="495" spans="1:10" ht="24" customHeight="1" x14ac:dyDescent="0.2">
      <c r="A495" s="44" t="s">
        <v>436</v>
      </c>
      <c r="B495" s="24" t="s">
        <v>477</v>
      </c>
      <c r="C495" s="23" t="s">
        <v>56</v>
      </c>
      <c r="D495" s="23" t="s">
        <v>478</v>
      </c>
      <c r="E495" s="244" t="s">
        <v>479</v>
      </c>
      <c r="F495" s="244"/>
      <c r="G495" s="25" t="s">
        <v>480</v>
      </c>
      <c r="H495" s="26">
        <v>0.06</v>
      </c>
      <c r="I495" s="27">
        <v>3.72</v>
      </c>
      <c r="J495" s="45">
        <v>0.22</v>
      </c>
    </row>
    <row r="496" spans="1:10" ht="24" customHeight="1" x14ac:dyDescent="0.2">
      <c r="A496" s="44" t="s">
        <v>436</v>
      </c>
      <c r="B496" s="24" t="s">
        <v>503</v>
      </c>
      <c r="C496" s="23" t="s">
        <v>56</v>
      </c>
      <c r="D496" s="23" t="s">
        <v>504</v>
      </c>
      <c r="E496" s="244" t="s">
        <v>479</v>
      </c>
      <c r="F496" s="244"/>
      <c r="G496" s="25" t="s">
        <v>480</v>
      </c>
      <c r="H496" s="26">
        <v>0.06</v>
      </c>
      <c r="I496" s="27">
        <v>3.58</v>
      </c>
      <c r="J496" s="45">
        <v>0.21</v>
      </c>
    </row>
    <row r="497" spans="1:10" ht="25.9" customHeight="1" x14ac:dyDescent="0.2">
      <c r="A497" s="36" t="s">
        <v>425</v>
      </c>
      <c r="B497" s="18" t="s">
        <v>794</v>
      </c>
      <c r="C497" s="17" t="s">
        <v>56</v>
      </c>
      <c r="D497" s="17" t="s">
        <v>795</v>
      </c>
      <c r="E497" s="235" t="s">
        <v>448</v>
      </c>
      <c r="F497" s="235"/>
      <c r="G497" s="19" t="s">
        <v>76</v>
      </c>
      <c r="H497" s="20">
        <v>1</v>
      </c>
      <c r="I497" s="21">
        <v>4.5</v>
      </c>
      <c r="J497" s="37">
        <v>4.5</v>
      </c>
    </row>
    <row r="498" spans="1:10" ht="24" customHeight="1" x14ac:dyDescent="0.2">
      <c r="A498" s="36" t="s">
        <v>425</v>
      </c>
      <c r="B498" s="18" t="s">
        <v>505</v>
      </c>
      <c r="C498" s="17" t="s">
        <v>56</v>
      </c>
      <c r="D498" s="17" t="s">
        <v>506</v>
      </c>
      <c r="E498" s="235" t="s">
        <v>483</v>
      </c>
      <c r="F498" s="235"/>
      <c r="G498" s="19" t="s">
        <v>480</v>
      </c>
      <c r="H498" s="20">
        <v>0.06</v>
      </c>
      <c r="I498" s="21">
        <v>18.21</v>
      </c>
      <c r="J498" s="37">
        <v>1.0900000000000001</v>
      </c>
    </row>
    <row r="499" spans="1:10" ht="24" customHeight="1" x14ac:dyDescent="0.2">
      <c r="A499" s="36" t="s">
        <v>425</v>
      </c>
      <c r="B499" s="18" t="s">
        <v>481</v>
      </c>
      <c r="C499" s="17" t="s">
        <v>56</v>
      </c>
      <c r="D499" s="17" t="s">
        <v>482</v>
      </c>
      <c r="E499" s="235" t="s">
        <v>483</v>
      </c>
      <c r="F499" s="235"/>
      <c r="G499" s="19" t="s">
        <v>480</v>
      </c>
      <c r="H499" s="20">
        <v>0.06</v>
      </c>
      <c r="I499" s="21">
        <v>13.65</v>
      </c>
      <c r="J499" s="37">
        <v>0.81</v>
      </c>
    </row>
    <row r="500" spans="1:10" ht="25.5" x14ac:dyDescent="0.2">
      <c r="A500" s="38"/>
      <c r="B500" s="39"/>
      <c r="C500" s="39"/>
      <c r="D500" s="39"/>
      <c r="E500" s="39" t="s">
        <v>430</v>
      </c>
      <c r="F500" s="40">
        <v>1.9</v>
      </c>
      <c r="G500" s="39" t="s">
        <v>431</v>
      </c>
      <c r="H500" s="40">
        <v>0</v>
      </c>
      <c r="I500" s="39" t="s">
        <v>432</v>
      </c>
      <c r="J500" s="41">
        <v>1.9000000000000001</v>
      </c>
    </row>
    <row r="501" spans="1:10" ht="15" thickBot="1" x14ac:dyDescent="0.25">
      <c r="A501" s="38"/>
      <c r="B501" s="39"/>
      <c r="C501" s="39"/>
      <c r="D501" s="39"/>
      <c r="E501" s="39" t="s">
        <v>433</v>
      </c>
      <c r="F501" s="40">
        <v>1.7</v>
      </c>
      <c r="G501" s="39"/>
      <c r="H501" s="236" t="s">
        <v>434</v>
      </c>
      <c r="I501" s="236"/>
      <c r="J501" s="41">
        <v>8.5299999999999994</v>
      </c>
    </row>
    <row r="502" spans="1:10" ht="1.1499999999999999" customHeight="1" thickTop="1" x14ac:dyDescent="0.2">
      <c r="A502" s="42"/>
      <c r="B502" s="22"/>
      <c r="C502" s="22"/>
      <c r="D502" s="22"/>
      <c r="E502" s="22"/>
      <c r="F502" s="22"/>
      <c r="G502" s="22"/>
      <c r="H502" s="22"/>
      <c r="I502" s="22"/>
      <c r="J502" s="43"/>
    </row>
    <row r="503" spans="1:10" ht="18" customHeight="1" x14ac:dyDescent="0.2">
      <c r="A503" s="32" t="s">
        <v>217</v>
      </c>
      <c r="B503" s="10" t="s">
        <v>9</v>
      </c>
      <c r="C503" s="9" t="s">
        <v>10</v>
      </c>
      <c r="D503" s="9" t="s">
        <v>11</v>
      </c>
      <c r="E503" s="242" t="s">
        <v>422</v>
      </c>
      <c r="F503" s="242"/>
      <c r="G503" s="11" t="s">
        <v>12</v>
      </c>
      <c r="H503" s="10" t="s">
        <v>13</v>
      </c>
      <c r="I503" s="10" t="s">
        <v>14</v>
      </c>
      <c r="J503" s="33" t="s">
        <v>16</v>
      </c>
    </row>
    <row r="504" spans="1:10" ht="39" customHeight="1" x14ac:dyDescent="0.2">
      <c r="A504" s="34" t="s">
        <v>423</v>
      </c>
      <c r="B504" s="13" t="s">
        <v>220</v>
      </c>
      <c r="C504" s="12" t="s">
        <v>27</v>
      </c>
      <c r="D504" s="12" t="s">
        <v>221</v>
      </c>
      <c r="E504" s="243" t="s">
        <v>722</v>
      </c>
      <c r="F504" s="243"/>
      <c r="G504" s="14" t="s">
        <v>24</v>
      </c>
      <c r="H504" s="15">
        <v>1</v>
      </c>
      <c r="I504" s="16">
        <v>46.66</v>
      </c>
      <c r="J504" s="35">
        <v>46.66</v>
      </c>
    </row>
    <row r="505" spans="1:10" ht="39" customHeight="1" x14ac:dyDescent="0.2">
      <c r="A505" s="44" t="s">
        <v>436</v>
      </c>
      <c r="B505" s="24" t="s">
        <v>789</v>
      </c>
      <c r="C505" s="23" t="s">
        <v>27</v>
      </c>
      <c r="D505" s="23" t="s">
        <v>790</v>
      </c>
      <c r="E505" s="244" t="s">
        <v>722</v>
      </c>
      <c r="F505" s="244"/>
      <c r="G505" s="25" t="s">
        <v>24</v>
      </c>
      <c r="H505" s="26">
        <v>1</v>
      </c>
      <c r="I505" s="27">
        <v>11.31</v>
      </c>
      <c r="J505" s="45">
        <v>11.31</v>
      </c>
    </row>
    <row r="506" spans="1:10" ht="39" customHeight="1" x14ac:dyDescent="0.2">
      <c r="A506" s="44" t="s">
        <v>436</v>
      </c>
      <c r="B506" s="24" t="s">
        <v>796</v>
      </c>
      <c r="C506" s="23" t="s">
        <v>27</v>
      </c>
      <c r="D506" s="23" t="s">
        <v>797</v>
      </c>
      <c r="E506" s="244" t="s">
        <v>722</v>
      </c>
      <c r="F506" s="244"/>
      <c r="G506" s="25" t="s">
        <v>24</v>
      </c>
      <c r="H506" s="26">
        <v>1</v>
      </c>
      <c r="I506" s="27">
        <v>35.35</v>
      </c>
      <c r="J506" s="45">
        <v>35.35</v>
      </c>
    </row>
    <row r="507" spans="1:10" ht="25.5" x14ac:dyDescent="0.2">
      <c r="A507" s="38"/>
      <c r="B507" s="39"/>
      <c r="C507" s="39"/>
      <c r="D507" s="39"/>
      <c r="E507" s="39" t="s">
        <v>430</v>
      </c>
      <c r="F507" s="40">
        <v>16.82</v>
      </c>
      <c r="G507" s="39" t="s">
        <v>431</v>
      </c>
      <c r="H507" s="40">
        <v>0</v>
      </c>
      <c r="I507" s="39" t="s">
        <v>432</v>
      </c>
      <c r="J507" s="41">
        <v>16.82</v>
      </c>
    </row>
    <row r="508" spans="1:10" ht="15" thickBot="1" x14ac:dyDescent="0.25">
      <c r="A508" s="38"/>
      <c r="B508" s="39"/>
      <c r="C508" s="39"/>
      <c r="D508" s="39"/>
      <c r="E508" s="39" t="s">
        <v>433</v>
      </c>
      <c r="F508" s="40">
        <v>11.66</v>
      </c>
      <c r="G508" s="39"/>
      <c r="H508" s="236" t="s">
        <v>434</v>
      </c>
      <c r="I508" s="236"/>
      <c r="J508" s="41">
        <v>58.32</v>
      </c>
    </row>
    <row r="509" spans="1:10" ht="1.1499999999999999" customHeight="1" thickTop="1" x14ac:dyDescent="0.2">
      <c r="A509" s="42"/>
      <c r="B509" s="22"/>
      <c r="C509" s="22"/>
      <c r="D509" s="22"/>
      <c r="E509" s="22"/>
      <c r="F509" s="22"/>
      <c r="G509" s="22"/>
      <c r="H509" s="22"/>
      <c r="I509" s="22"/>
      <c r="J509" s="43"/>
    </row>
    <row r="510" spans="1:10" ht="18" customHeight="1" x14ac:dyDescent="0.2">
      <c r="A510" s="32" t="s">
        <v>222</v>
      </c>
      <c r="B510" s="10" t="s">
        <v>9</v>
      </c>
      <c r="C510" s="9" t="s">
        <v>10</v>
      </c>
      <c r="D510" s="9" t="s">
        <v>11</v>
      </c>
      <c r="E510" s="242" t="s">
        <v>422</v>
      </c>
      <c r="F510" s="242"/>
      <c r="G510" s="11" t="s">
        <v>12</v>
      </c>
      <c r="H510" s="10" t="s">
        <v>13</v>
      </c>
      <c r="I510" s="10" t="s">
        <v>14</v>
      </c>
      <c r="J510" s="33" t="s">
        <v>16</v>
      </c>
    </row>
    <row r="511" spans="1:10" ht="25.9" customHeight="1" x14ac:dyDescent="0.2">
      <c r="A511" s="34" t="s">
        <v>423</v>
      </c>
      <c r="B511" s="13" t="s">
        <v>223</v>
      </c>
      <c r="C511" s="12" t="s">
        <v>56</v>
      </c>
      <c r="D511" s="12" t="s">
        <v>224</v>
      </c>
      <c r="E511" s="243" t="s">
        <v>798</v>
      </c>
      <c r="F511" s="243"/>
      <c r="G511" s="14" t="s">
        <v>76</v>
      </c>
      <c r="H511" s="15">
        <v>1</v>
      </c>
      <c r="I511" s="16">
        <v>12.84</v>
      </c>
      <c r="J511" s="35">
        <v>12.84</v>
      </c>
    </row>
    <row r="512" spans="1:10" ht="24" customHeight="1" x14ac:dyDescent="0.2">
      <c r="A512" s="44" t="s">
        <v>436</v>
      </c>
      <c r="B512" s="24" t="s">
        <v>477</v>
      </c>
      <c r="C512" s="23" t="s">
        <v>56</v>
      </c>
      <c r="D512" s="23" t="s">
        <v>478</v>
      </c>
      <c r="E512" s="244" t="s">
        <v>479</v>
      </c>
      <c r="F512" s="244"/>
      <c r="G512" s="25" t="s">
        <v>480</v>
      </c>
      <c r="H512" s="26">
        <v>0.15</v>
      </c>
      <c r="I512" s="27">
        <v>3.72</v>
      </c>
      <c r="J512" s="45">
        <v>0.55000000000000004</v>
      </c>
    </row>
    <row r="513" spans="1:10" ht="24" customHeight="1" x14ac:dyDescent="0.2">
      <c r="A513" s="44" t="s">
        <v>436</v>
      </c>
      <c r="B513" s="24" t="s">
        <v>503</v>
      </c>
      <c r="C513" s="23" t="s">
        <v>56</v>
      </c>
      <c r="D513" s="23" t="s">
        <v>504</v>
      </c>
      <c r="E513" s="244" t="s">
        <v>479</v>
      </c>
      <c r="F513" s="244"/>
      <c r="G513" s="25" t="s">
        <v>480</v>
      </c>
      <c r="H513" s="26">
        <v>0.15</v>
      </c>
      <c r="I513" s="27">
        <v>3.58</v>
      </c>
      <c r="J513" s="45">
        <v>0.53</v>
      </c>
    </row>
    <row r="514" spans="1:10" ht="25.9" customHeight="1" x14ac:dyDescent="0.2">
      <c r="A514" s="36" t="s">
        <v>425</v>
      </c>
      <c r="B514" s="18" t="s">
        <v>799</v>
      </c>
      <c r="C514" s="17" t="s">
        <v>56</v>
      </c>
      <c r="D514" s="17" t="s">
        <v>224</v>
      </c>
      <c r="E514" s="235" t="s">
        <v>448</v>
      </c>
      <c r="F514" s="235"/>
      <c r="G514" s="19" t="s">
        <v>76</v>
      </c>
      <c r="H514" s="20">
        <v>1</v>
      </c>
      <c r="I514" s="21">
        <v>6.99</v>
      </c>
      <c r="J514" s="37">
        <v>6.99</v>
      </c>
    </row>
    <row r="515" spans="1:10" ht="24" customHeight="1" x14ac:dyDescent="0.2">
      <c r="A515" s="36" t="s">
        <v>425</v>
      </c>
      <c r="B515" s="18" t="s">
        <v>505</v>
      </c>
      <c r="C515" s="17" t="s">
        <v>56</v>
      </c>
      <c r="D515" s="17" t="s">
        <v>506</v>
      </c>
      <c r="E515" s="235" t="s">
        <v>483</v>
      </c>
      <c r="F515" s="235"/>
      <c r="G515" s="19" t="s">
        <v>480</v>
      </c>
      <c r="H515" s="20">
        <v>0.15</v>
      </c>
      <c r="I515" s="21">
        <v>18.21</v>
      </c>
      <c r="J515" s="37">
        <v>2.73</v>
      </c>
    </row>
    <row r="516" spans="1:10" ht="24" customHeight="1" x14ac:dyDescent="0.2">
      <c r="A516" s="36" t="s">
        <v>425</v>
      </c>
      <c r="B516" s="18" t="s">
        <v>481</v>
      </c>
      <c r="C516" s="17" t="s">
        <v>56</v>
      </c>
      <c r="D516" s="17" t="s">
        <v>482</v>
      </c>
      <c r="E516" s="235" t="s">
        <v>483</v>
      </c>
      <c r="F516" s="235"/>
      <c r="G516" s="19" t="s">
        <v>480</v>
      </c>
      <c r="H516" s="20">
        <v>0.15</v>
      </c>
      <c r="I516" s="21">
        <v>13.65</v>
      </c>
      <c r="J516" s="37">
        <v>2.04</v>
      </c>
    </row>
    <row r="517" spans="1:10" ht="25.5" x14ac:dyDescent="0.2">
      <c r="A517" s="38"/>
      <c r="B517" s="39"/>
      <c r="C517" s="39"/>
      <c r="D517" s="39"/>
      <c r="E517" s="39" t="s">
        <v>430</v>
      </c>
      <c r="F517" s="40">
        <v>4.7699999999999996</v>
      </c>
      <c r="G517" s="39" t="s">
        <v>431</v>
      </c>
      <c r="H517" s="40">
        <v>0</v>
      </c>
      <c r="I517" s="39" t="s">
        <v>432</v>
      </c>
      <c r="J517" s="41">
        <v>4.7699999999999996</v>
      </c>
    </row>
    <row r="518" spans="1:10" ht="15" thickBot="1" x14ac:dyDescent="0.25">
      <c r="A518" s="38"/>
      <c r="B518" s="39"/>
      <c r="C518" s="39"/>
      <c r="D518" s="39"/>
      <c r="E518" s="39" t="s">
        <v>433</v>
      </c>
      <c r="F518" s="40">
        <v>3.21</v>
      </c>
      <c r="G518" s="39"/>
      <c r="H518" s="236" t="s">
        <v>434</v>
      </c>
      <c r="I518" s="236"/>
      <c r="J518" s="41">
        <v>16.05</v>
      </c>
    </row>
    <row r="519" spans="1:10" ht="1.1499999999999999" customHeight="1" thickTop="1" x14ac:dyDescent="0.2">
      <c r="A519" s="42"/>
      <c r="B519" s="22"/>
      <c r="C519" s="22"/>
      <c r="D519" s="22"/>
      <c r="E519" s="22"/>
      <c r="F519" s="22"/>
      <c r="G519" s="22"/>
      <c r="H519" s="22"/>
      <c r="I519" s="22"/>
      <c r="J519" s="43"/>
    </row>
    <row r="520" spans="1:10" ht="18" customHeight="1" x14ac:dyDescent="0.2">
      <c r="A520" s="32" t="s">
        <v>225</v>
      </c>
      <c r="B520" s="10" t="s">
        <v>9</v>
      </c>
      <c r="C520" s="9" t="s">
        <v>10</v>
      </c>
      <c r="D520" s="9" t="s">
        <v>11</v>
      </c>
      <c r="E520" s="242" t="s">
        <v>422</v>
      </c>
      <c r="F520" s="242"/>
      <c r="G520" s="11" t="s">
        <v>12</v>
      </c>
      <c r="H520" s="10" t="s">
        <v>13</v>
      </c>
      <c r="I520" s="10" t="s">
        <v>14</v>
      </c>
      <c r="J520" s="33" t="s">
        <v>16</v>
      </c>
    </row>
    <row r="521" spans="1:10" ht="25.9" customHeight="1" x14ac:dyDescent="0.2">
      <c r="A521" s="34" t="s">
        <v>423</v>
      </c>
      <c r="B521" s="13" t="s">
        <v>226</v>
      </c>
      <c r="C521" s="12" t="s">
        <v>56</v>
      </c>
      <c r="D521" s="12" t="s">
        <v>227</v>
      </c>
      <c r="E521" s="243" t="s">
        <v>798</v>
      </c>
      <c r="F521" s="243"/>
      <c r="G521" s="14" t="s">
        <v>76</v>
      </c>
      <c r="H521" s="15">
        <v>1</v>
      </c>
      <c r="I521" s="16">
        <v>5.15</v>
      </c>
      <c r="J521" s="35">
        <v>5.15</v>
      </c>
    </row>
    <row r="522" spans="1:10" ht="24" customHeight="1" x14ac:dyDescent="0.2">
      <c r="A522" s="44" t="s">
        <v>436</v>
      </c>
      <c r="B522" s="24" t="s">
        <v>477</v>
      </c>
      <c r="C522" s="23" t="s">
        <v>56</v>
      </c>
      <c r="D522" s="23" t="s">
        <v>478</v>
      </c>
      <c r="E522" s="244" t="s">
        <v>479</v>
      </c>
      <c r="F522" s="244"/>
      <c r="G522" s="25" t="s">
        <v>480</v>
      </c>
      <c r="H522" s="26">
        <v>0.1</v>
      </c>
      <c r="I522" s="27">
        <v>3.72</v>
      </c>
      <c r="J522" s="45">
        <v>0.37</v>
      </c>
    </row>
    <row r="523" spans="1:10" ht="24" customHeight="1" x14ac:dyDescent="0.2">
      <c r="A523" s="44" t="s">
        <v>436</v>
      </c>
      <c r="B523" s="24" t="s">
        <v>503</v>
      </c>
      <c r="C523" s="23" t="s">
        <v>56</v>
      </c>
      <c r="D523" s="23" t="s">
        <v>504</v>
      </c>
      <c r="E523" s="244" t="s">
        <v>479</v>
      </c>
      <c r="F523" s="244"/>
      <c r="G523" s="25" t="s">
        <v>480</v>
      </c>
      <c r="H523" s="26">
        <v>0.1</v>
      </c>
      <c r="I523" s="27">
        <v>3.58</v>
      </c>
      <c r="J523" s="45">
        <v>0.35</v>
      </c>
    </row>
    <row r="524" spans="1:10" ht="24" customHeight="1" x14ac:dyDescent="0.2">
      <c r="A524" s="36" t="s">
        <v>425</v>
      </c>
      <c r="B524" s="18" t="s">
        <v>800</v>
      </c>
      <c r="C524" s="17" t="s">
        <v>56</v>
      </c>
      <c r="D524" s="17" t="s">
        <v>801</v>
      </c>
      <c r="E524" s="235" t="s">
        <v>448</v>
      </c>
      <c r="F524" s="235"/>
      <c r="G524" s="19" t="s">
        <v>76</v>
      </c>
      <c r="H524" s="20">
        <v>1</v>
      </c>
      <c r="I524" s="21">
        <v>1.25</v>
      </c>
      <c r="J524" s="37">
        <v>1.25</v>
      </c>
    </row>
    <row r="525" spans="1:10" ht="24" customHeight="1" x14ac:dyDescent="0.2">
      <c r="A525" s="36" t="s">
        <v>425</v>
      </c>
      <c r="B525" s="18" t="s">
        <v>505</v>
      </c>
      <c r="C525" s="17" t="s">
        <v>56</v>
      </c>
      <c r="D525" s="17" t="s">
        <v>506</v>
      </c>
      <c r="E525" s="235" t="s">
        <v>483</v>
      </c>
      <c r="F525" s="235"/>
      <c r="G525" s="19" t="s">
        <v>480</v>
      </c>
      <c r="H525" s="20">
        <v>0.1</v>
      </c>
      <c r="I525" s="21">
        <v>18.21</v>
      </c>
      <c r="J525" s="37">
        <v>1.82</v>
      </c>
    </row>
    <row r="526" spans="1:10" ht="24" customHeight="1" x14ac:dyDescent="0.2">
      <c r="A526" s="36" t="s">
        <v>425</v>
      </c>
      <c r="B526" s="18" t="s">
        <v>481</v>
      </c>
      <c r="C526" s="17" t="s">
        <v>56</v>
      </c>
      <c r="D526" s="17" t="s">
        <v>482</v>
      </c>
      <c r="E526" s="235" t="s">
        <v>483</v>
      </c>
      <c r="F526" s="235"/>
      <c r="G526" s="19" t="s">
        <v>480</v>
      </c>
      <c r="H526" s="20">
        <v>0.1</v>
      </c>
      <c r="I526" s="21">
        <v>13.65</v>
      </c>
      <c r="J526" s="37">
        <v>1.36</v>
      </c>
    </row>
    <row r="527" spans="1:10" ht="25.5" x14ac:dyDescent="0.2">
      <c r="A527" s="38"/>
      <c r="B527" s="39"/>
      <c r="C527" s="39"/>
      <c r="D527" s="39"/>
      <c r="E527" s="39" t="s">
        <v>430</v>
      </c>
      <c r="F527" s="40">
        <v>3.18</v>
      </c>
      <c r="G527" s="39" t="s">
        <v>431</v>
      </c>
      <c r="H527" s="40">
        <v>0</v>
      </c>
      <c r="I527" s="39" t="s">
        <v>432</v>
      </c>
      <c r="J527" s="41">
        <v>3.18</v>
      </c>
    </row>
    <row r="528" spans="1:10" ht="15" thickBot="1" x14ac:dyDescent="0.25">
      <c r="A528" s="38"/>
      <c r="B528" s="39"/>
      <c r="C528" s="39"/>
      <c r="D528" s="39"/>
      <c r="E528" s="39" t="s">
        <v>433</v>
      </c>
      <c r="F528" s="40">
        <v>1.28</v>
      </c>
      <c r="G528" s="39"/>
      <c r="H528" s="236" t="s">
        <v>434</v>
      </c>
      <c r="I528" s="236"/>
      <c r="J528" s="41">
        <v>6.43</v>
      </c>
    </row>
    <row r="529" spans="1:10" ht="1.1499999999999999" customHeight="1" thickTop="1" x14ac:dyDescent="0.2">
      <c r="A529" s="42"/>
      <c r="B529" s="22"/>
      <c r="C529" s="22"/>
      <c r="D529" s="22"/>
      <c r="E529" s="22"/>
      <c r="F529" s="22"/>
      <c r="G529" s="22"/>
      <c r="H529" s="22"/>
      <c r="I529" s="22"/>
      <c r="J529" s="43"/>
    </row>
    <row r="530" spans="1:10" ht="18" customHeight="1" x14ac:dyDescent="0.2">
      <c r="A530" s="32" t="s">
        <v>225</v>
      </c>
      <c r="B530" s="10" t="s">
        <v>9</v>
      </c>
      <c r="C530" s="9" t="s">
        <v>10</v>
      </c>
      <c r="D530" s="9" t="s">
        <v>11</v>
      </c>
      <c r="E530" s="242" t="s">
        <v>422</v>
      </c>
      <c r="F530" s="242"/>
      <c r="G530" s="11" t="s">
        <v>12</v>
      </c>
      <c r="H530" s="10" t="s">
        <v>13</v>
      </c>
      <c r="I530" s="10" t="s">
        <v>14</v>
      </c>
      <c r="J530" s="33" t="s">
        <v>16</v>
      </c>
    </row>
    <row r="531" spans="1:10" ht="39" customHeight="1" x14ac:dyDescent="0.2">
      <c r="A531" s="34" t="s">
        <v>423</v>
      </c>
      <c r="B531" s="13" t="s">
        <v>228</v>
      </c>
      <c r="C531" s="12" t="s">
        <v>27</v>
      </c>
      <c r="D531" s="12" t="s">
        <v>229</v>
      </c>
      <c r="E531" s="243" t="s">
        <v>722</v>
      </c>
      <c r="F531" s="243"/>
      <c r="G531" s="14" t="s">
        <v>24</v>
      </c>
      <c r="H531" s="15">
        <v>1</v>
      </c>
      <c r="I531" s="16">
        <v>57.17</v>
      </c>
      <c r="J531" s="35">
        <v>57.17</v>
      </c>
    </row>
    <row r="532" spans="1:10" ht="39" customHeight="1" x14ac:dyDescent="0.2">
      <c r="A532" s="44" t="s">
        <v>436</v>
      </c>
      <c r="B532" s="24" t="s">
        <v>789</v>
      </c>
      <c r="C532" s="23" t="s">
        <v>27</v>
      </c>
      <c r="D532" s="23" t="s">
        <v>790</v>
      </c>
      <c r="E532" s="244" t="s">
        <v>722</v>
      </c>
      <c r="F532" s="244"/>
      <c r="G532" s="25" t="s">
        <v>24</v>
      </c>
      <c r="H532" s="26">
        <v>1</v>
      </c>
      <c r="I532" s="27">
        <v>11.31</v>
      </c>
      <c r="J532" s="45">
        <v>11.31</v>
      </c>
    </row>
    <row r="533" spans="1:10" ht="39" customHeight="1" x14ac:dyDescent="0.2">
      <c r="A533" s="44" t="s">
        <v>436</v>
      </c>
      <c r="B533" s="24" t="s">
        <v>802</v>
      </c>
      <c r="C533" s="23" t="s">
        <v>27</v>
      </c>
      <c r="D533" s="23" t="s">
        <v>803</v>
      </c>
      <c r="E533" s="244" t="s">
        <v>722</v>
      </c>
      <c r="F533" s="244"/>
      <c r="G533" s="25" t="s">
        <v>24</v>
      </c>
      <c r="H533" s="26">
        <v>1</v>
      </c>
      <c r="I533" s="27">
        <v>45.86</v>
      </c>
      <c r="J533" s="45">
        <v>45.86</v>
      </c>
    </row>
    <row r="534" spans="1:10" ht="25.5" x14ac:dyDescent="0.2">
      <c r="A534" s="38"/>
      <c r="B534" s="39"/>
      <c r="C534" s="39"/>
      <c r="D534" s="39"/>
      <c r="E534" s="39" t="s">
        <v>430</v>
      </c>
      <c r="F534" s="40">
        <v>22.22</v>
      </c>
      <c r="G534" s="39" t="s">
        <v>431</v>
      </c>
      <c r="H534" s="40">
        <v>0</v>
      </c>
      <c r="I534" s="39" t="s">
        <v>432</v>
      </c>
      <c r="J534" s="41">
        <v>22.22</v>
      </c>
    </row>
    <row r="535" spans="1:10" ht="15" thickBot="1" x14ac:dyDescent="0.25">
      <c r="A535" s="38"/>
      <c r="B535" s="39"/>
      <c r="C535" s="39"/>
      <c r="D535" s="39"/>
      <c r="E535" s="39" t="s">
        <v>433</v>
      </c>
      <c r="F535" s="40">
        <v>14.29</v>
      </c>
      <c r="G535" s="39"/>
      <c r="H535" s="236" t="s">
        <v>434</v>
      </c>
      <c r="I535" s="236"/>
      <c r="J535" s="41">
        <v>71.459999999999994</v>
      </c>
    </row>
    <row r="536" spans="1:10" ht="1.1499999999999999" customHeight="1" thickTop="1" x14ac:dyDescent="0.2">
      <c r="A536" s="42"/>
      <c r="B536" s="22"/>
      <c r="C536" s="22"/>
      <c r="D536" s="22"/>
      <c r="E536" s="22"/>
      <c r="F536" s="22"/>
      <c r="G536" s="22"/>
      <c r="H536" s="22"/>
      <c r="I536" s="22"/>
      <c r="J536" s="43"/>
    </row>
    <row r="537" spans="1:10" ht="18" customHeight="1" x14ac:dyDescent="0.2">
      <c r="A537" s="32" t="s">
        <v>225</v>
      </c>
      <c r="B537" s="10" t="s">
        <v>9</v>
      </c>
      <c r="C537" s="9" t="s">
        <v>10</v>
      </c>
      <c r="D537" s="9" t="s">
        <v>11</v>
      </c>
      <c r="E537" s="242" t="s">
        <v>422</v>
      </c>
      <c r="F537" s="242"/>
      <c r="G537" s="11" t="s">
        <v>12</v>
      </c>
      <c r="H537" s="10" t="s">
        <v>13</v>
      </c>
      <c r="I537" s="10" t="s">
        <v>14</v>
      </c>
      <c r="J537" s="33" t="s">
        <v>16</v>
      </c>
    </row>
    <row r="538" spans="1:10" ht="39" customHeight="1" x14ac:dyDescent="0.2">
      <c r="A538" s="34" t="s">
        <v>423</v>
      </c>
      <c r="B538" s="13" t="s">
        <v>230</v>
      </c>
      <c r="C538" s="12" t="s">
        <v>27</v>
      </c>
      <c r="D538" s="12" t="s">
        <v>231</v>
      </c>
      <c r="E538" s="243" t="s">
        <v>722</v>
      </c>
      <c r="F538" s="243"/>
      <c r="G538" s="14" t="s">
        <v>24</v>
      </c>
      <c r="H538" s="15">
        <v>1</v>
      </c>
      <c r="I538" s="16">
        <v>47.77</v>
      </c>
      <c r="J538" s="35">
        <v>47.77</v>
      </c>
    </row>
    <row r="539" spans="1:10" ht="39" customHeight="1" x14ac:dyDescent="0.2">
      <c r="A539" s="44" t="s">
        <v>436</v>
      </c>
      <c r="B539" s="24" t="s">
        <v>789</v>
      </c>
      <c r="C539" s="23" t="s">
        <v>27</v>
      </c>
      <c r="D539" s="23" t="s">
        <v>790</v>
      </c>
      <c r="E539" s="244" t="s">
        <v>722</v>
      </c>
      <c r="F539" s="244"/>
      <c r="G539" s="25" t="s">
        <v>24</v>
      </c>
      <c r="H539" s="26">
        <v>1</v>
      </c>
      <c r="I539" s="27">
        <v>11.31</v>
      </c>
      <c r="J539" s="45">
        <v>11.31</v>
      </c>
    </row>
    <row r="540" spans="1:10" ht="39" customHeight="1" x14ac:dyDescent="0.2">
      <c r="A540" s="44" t="s">
        <v>436</v>
      </c>
      <c r="B540" s="24" t="s">
        <v>804</v>
      </c>
      <c r="C540" s="23" t="s">
        <v>27</v>
      </c>
      <c r="D540" s="23" t="s">
        <v>805</v>
      </c>
      <c r="E540" s="244" t="s">
        <v>722</v>
      </c>
      <c r="F540" s="244"/>
      <c r="G540" s="25" t="s">
        <v>24</v>
      </c>
      <c r="H540" s="26">
        <v>1</v>
      </c>
      <c r="I540" s="27">
        <v>36.46</v>
      </c>
      <c r="J540" s="45">
        <v>36.46</v>
      </c>
    </row>
    <row r="541" spans="1:10" ht="25.5" x14ac:dyDescent="0.2">
      <c r="A541" s="38"/>
      <c r="B541" s="39"/>
      <c r="C541" s="39"/>
      <c r="D541" s="39"/>
      <c r="E541" s="39" t="s">
        <v>430</v>
      </c>
      <c r="F541" s="40">
        <v>20.28</v>
      </c>
      <c r="G541" s="39" t="s">
        <v>431</v>
      </c>
      <c r="H541" s="40">
        <v>0</v>
      </c>
      <c r="I541" s="39" t="s">
        <v>432</v>
      </c>
      <c r="J541" s="41">
        <v>20.28</v>
      </c>
    </row>
    <row r="542" spans="1:10" ht="15" thickBot="1" x14ac:dyDescent="0.25">
      <c r="A542" s="38"/>
      <c r="B542" s="39"/>
      <c r="C542" s="39"/>
      <c r="D542" s="39"/>
      <c r="E542" s="39" t="s">
        <v>433</v>
      </c>
      <c r="F542" s="40">
        <v>11.94</v>
      </c>
      <c r="G542" s="39"/>
      <c r="H542" s="236" t="s">
        <v>434</v>
      </c>
      <c r="I542" s="236"/>
      <c r="J542" s="41">
        <v>59.71</v>
      </c>
    </row>
    <row r="543" spans="1:10" ht="1.1499999999999999" customHeight="1" thickTop="1" x14ac:dyDescent="0.2">
      <c r="A543" s="42"/>
      <c r="B543" s="22"/>
      <c r="C543" s="22"/>
      <c r="D543" s="22"/>
      <c r="E543" s="22"/>
      <c r="F543" s="22"/>
      <c r="G543" s="22"/>
      <c r="H543" s="22"/>
      <c r="I543" s="22"/>
      <c r="J543" s="43"/>
    </row>
    <row r="544" spans="1:10" ht="18" customHeight="1" x14ac:dyDescent="0.2">
      <c r="A544" s="32" t="s">
        <v>232</v>
      </c>
      <c r="B544" s="10" t="s">
        <v>9</v>
      </c>
      <c r="C544" s="9" t="s">
        <v>10</v>
      </c>
      <c r="D544" s="9" t="s">
        <v>11</v>
      </c>
      <c r="E544" s="242" t="s">
        <v>422</v>
      </c>
      <c r="F544" s="242"/>
      <c r="G544" s="11" t="s">
        <v>12</v>
      </c>
      <c r="H544" s="10" t="s">
        <v>13</v>
      </c>
      <c r="I544" s="10" t="s">
        <v>14</v>
      </c>
      <c r="J544" s="33" t="s">
        <v>16</v>
      </c>
    </row>
    <row r="545" spans="1:10" ht="24" customHeight="1" x14ac:dyDescent="0.2">
      <c r="A545" s="34" t="s">
        <v>423</v>
      </c>
      <c r="B545" s="13" t="s">
        <v>233</v>
      </c>
      <c r="C545" s="12" t="s">
        <v>234</v>
      </c>
      <c r="D545" s="12" t="s">
        <v>235</v>
      </c>
      <c r="E545" s="243" t="s">
        <v>806</v>
      </c>
      <c r="F545" s="243"/>
      <c r="G545" s="14" t="s">
        <v>24</v>
      </c>
      <c r="H545" s="15">
        <v>1</v>
      </c>
      <c r="I545" s="16">
        <v>38.450000000000003</v>
      </c>
      <c r="J545" s="35">
        <v>38.450000000000003</v>
      </c>
    </row>
    <row r="546" spans="1:10" ht="24" customHeight="1" x14ac:dyDescent="0.2">
      <c r="A546" s="36" t="s">
        <v>425</v>
      </c>
      <c r="B546" s="18" t="s">
        <v>807</v>
      </c>
      <c r="C546" s="17" t="s">
        <v>234</v>
      </c>
      <c r="D546" s="17" t="s">
        <v>808</v>
      </c>
      <c r="E546" s="235" t="s">
        <v>483</v>
      </c>
      <c r="F546" s="235"/>
      <c r="G546" s="19" t="s">
        <v>443</v>
      </c>
      <c r="H546" s="20">
        <v>0.45</v>
      </c>
      <c r="I546" s="21">
        <v>19.100000000000001</v>
      </c>
      <c r="J546" s="37">
        <v>8.59</v>
      </c>
    </row>
    <row r="547" spans="1:10" ht="24" customHeight="1" x14ac:dyDescent="0.2">
      <c r="A547" s="36" t="s">
        <v>425</v>
      </c>
      <c r="B547" s="18" t="s">
        <v>809</v>
      </c>
      <c r="C547" s="17" t="s">
        <v>234</v>
      </c>
      <c r="D547" s="17" t="s">
        <v>235</v>
      </c>
      <c r="E547" s="235" t="s">
        <v>448</v>
      </c>
      <c r="F547" s="235"/>
      <c r="G547" s="19" t="s">
        <v>24</v>
      </c>
      <c r="H547" s="20">
        <v>1</v>
      </c>
      <c r="I547" s="21">
        <v>19</v>
      </c>
      <c r="J547" s="37">
        <v>19</v>
      </c>
    </row>
    <row r="548" spans="1:10" ht="24" customHeight="1" x14ac:dyDescent="0.2">
      <c r="A548" s="36" t="s">
        <v>425</v>
      </c>
      <c r="B548" s="18" t="s">
        <v>810</v>
      </c>
      <c r="C548" s="17" t="s">
        <v>234</v>
      </c>
      <c r="D548" s="17" t="s">
        <v>811</v>
      </c>
      <c r="E548" s="235" t="s">
        <v>483</v>
      </c>
      <c r="F548" s="235"/>
      <c r="G548" s="19" t="s">
        <v>443</v>
      </c>
      <c r="H548" s="20">
        <v>0.45</v>
      </c>
      <c r="I548" s="21">
        <v>24.15</v>
      </c>
      <c r="J548" s="37">
        <v>10.86</v>
      </c>
    </row>
    <row r="549" spans="1:10" ht="25.5" x14ac:dyDescent="0.2">
      <c r="A549" s="38"/>
      <c r="B549" s="39"/>
      <c r="C549" s="39"/>
      <c r="D549" s="39"/>
      <c r="E549" s="39" t="s">
        <v>430</v>
      </c>
      <c r="F549" s="40">
        <v>19.45</v>
      </c>
      <c r="G549" s="39" t="s">
        <v>431</v>
      </c>
      <c r="H549" s="40">
        <v>0</v>
      </c>
      <c r="I549" s="39" t="s">
        <v>432</v>
      </c>
      <c r="J549" s="41">
        <v>19.45</v>
      </c>
    </row>
    <row r="550" spans="1:10" ht="15" thickBot="1" x14ac:dyDescent="0.25">
      <c r="A550" s="38"/>
      <c r="B550" s="39"/>
      <c r="C550" s="39"/>
      <c r="D550" s="39"/>
      <c r="E550" s="39" t="s">
        <v>433</v>
      </c>
      <c r="F550" s="40">
        <v>9.61</v>
      </c>
      <c r="G550" s="39"/>
      <c r="H550" s="236" t="s">
        <v>434</v>
      </c>
      <c r="I550" s="236"/>
      <c r="J550" s="41">
        <v>48.06</v>
      </c>
    </row>
    <row r="551" spans="1:10" ht="1.1499999999999999" customHeight="1" thickTop="1" x14ac:dyDescent="0.2">
      <c r="A551" s="42"/>
      <c r="B551" s="22"/>
      <c r="C551" s="22"/>
      <c r="D551" s="22"/>
      <c r="E551" s="22"/>
      <c r="F551" s="22"/>
      <c r="G551" s="22"/>
      <c r="H551" s="22"/>
      <c r="I551" s="22"/>
      <c r="J551" s="43"/>
    </row>
    <row r="552" spans="1:10" ht="18" customHeight="1" x14ac:dyDescent="0.2">
      <c r="A552" s="32" t="s">
        <v>232</v>
      </c>
      <c r="B552" s="10" t="s">
        <v>9</v>
      </c>
      <c r="C552" s="9" t="s">
        <v>10</v>
      </c>
      <c r="D552" s="9" t="s">
        <v>11</v>
      </c>
      <c r="E552" s="242" t="s">
        <v>422</v>
      </c>
      <c r="F552" s="242"/>
      <c r="G552" s="11" t="s">
        <v>12</v>
      </c>
      <c r="H552" s="10" t="s">
        <v>13</v>
      </c>
      <c r="I552" s="10" t="s">
        <v>14</v>
      </c>
      <c r="J552" s="33" t="s">
        <v>16</v>
      </c>
    </row>
    <row r="553" spans="1:10" ht="24" customHeight="1" x14ac:dyDescent="0.2">
      <c r="A553" s="34" t="s">
        <v>423</v>
      </c>
      <c r="B553" s="13" t="s">
        <v>236</v>
      </c>
      <c r="C553" s="12" t="s">
        <v>79</v>
      </c>
      <c r="D553" s="12" t="s">
        <v>237</v>
      </c>
      <c r="E553" s="243" t="s">
        <v>812</v>
      </c>
      <c r="F553" s="243"/>
      <c r="G553" s="14" t="s">
        <v>24</v>
      </c>
      <c r="H553" s="15">
        <v>1</v>
      </c>
      <c r="I553" s="16">
        <v>49.96</v>
      </c>
      <c r="J553" s="35">
        <v>49.96</v>
      </c>
    </row>
    <row r="554" spans="1:10" ht="24" customHeight="1" x14ac:dyDescent="0.2">
      <c r="A554" s="36" t="s">
        <v>425</v>
      </c>
      <c r="B554" s="18" t="s">
        <v>813</v>
      </c>
      <c r="C554" s="17" t="s">
        <v>79</v>
      </c>
      <c r="D554" s="17" t="s">
        <v>814</v>
      </c>
      <c r="E554" s="235" t="s">
        <v>448</v>
      </c>
      <c r="F554" s="235"/>
      <c r="G554" s="19" t="s">
        <v>24</v>
      </c>
      <c r="H554" s="20">
        <v>1</v>
      </c>
      <c r="I554" s="21">
        <v>21.45</v>
      </c>
      <c r="J554" s="37">
        <v>21.45</v>
      </c>
    </row>
    <row r="555" spans="1:10" ht="25.9" customHeight="1" x14ac:dyDescent="0.2">
      <c r="A555" s="36" t="s">
        <v>425</v>
      </c>
      <c r="B555" s="18" t="s">
        <v>815</v>
      </c>
      <c r="C555" s="17" t="s">
        <v>79</v>
      </c>
      <c r="D555" s="17" t="s">
        <v>816</v>
      </c>
      <c r="E555" s="235" t="s">
        <v>448</v>
      </c>
      <c r="F555" s="235"/>
      <c r="G555" s="19" t="s">
        <v>24</v>
      </c>
      <c r="H555" s="20">
        <v>1</v>
      </c>
      <c r="I555" s="21">
        <v>14.15</v>
      </c>
      <c r="J555" s="37">
        <v>14.15</v>
      </c>
    </row>
    <row r="556" spans="1:10" ht="24" customHeight="1" x14ac:dyDescent="0.2">
      <c r="A556" s="36" t="s">
        <v>425</v>
      </c>
      <c r="B556" s="18" t="s">
        <v>817</v>
      </c>
      <c r="C556" s="17" t="s">
        <v>79</v>
      </c>
      <c r="D556" s="17" t="s">
        <v>818</v>
      </c>
      <c r="E556" s="235" t="s">
        <v>448</v>
      </c>
      <c r="F556" s="235"/>
      <c r="G556" s="19" t="s">
        <v>24</v>
      </c>
      <c r="H556" s="20">
        <v>1</v>
      </c>
      <c r="I556" s="21">
        <v>1.68</v>
      </c>
      <c r="J556" s="37">
        <v>1.68</v>
      </c>
    </row>
    <row r="557" spans="1:10" ht="24" customHeight="1" x14ac:dyDescent="0.2">
      <c r="A557" s="36" t="s">
        <v>425</v>
      </c>
      <c r="B557" s="18" t="s">
        <v>819</v>
      </c>
      <c r="C557" s="17" t="s">
        <v>79</v>
      </c>
      <c r="D557" s="17" t="s">
        <v>811</v>
      </c>
      <c r="E557" s="235" t="s">
        <v>483</v>
      </c>
      <c r="F557" s="235"/>
      <c r="G557" s="19" t="s">
        <v>443</v>
      </c>
      <c r="H557" s="20">
        <v>0.379</v>
      </c>
      <c r="I557" s="21">
        <v>19.78</v>
      </c>
      <c r="J557" s="37">
        <v>7.49</v>
      </c>
    </row>
    <row r="558" spans="1:10" ht="24" customHeight="1" x14ac:dyDescent="0.2">
      <c r="A558" s="36" t="s">
        <v>425</v>
      </c>
      <c r="B558" s="18" t="s">
        <v>820</v>
      </c>
      <c r="C558" s="17" t="s">
        <v>79</v>
      </c>
      <c r="D558" s="17" t="s">
        <v>808</v>
      </c>
      <c r="E558" s="235" t="s">
        <v>483</v>
      </c>
      <c r="F558" s="235"/>
      <c r="G558" s="19" t="s">
        <v>443</v>
      </c>
      <c r="H558" s="20">
        <v>0.379</v>
      </c>
      <c r="I558" s="21">
        <v>13.72</v>
      </c>
      <c r="J558" s="37">
        <v>5.19</v>
      </c>
    </row>
    <row r="559" spans="1:10" ht="25.5" x14ac:dyDescent="0.2">
      <c r="A559" s="38"/>
      <c r="B559" s="39"/>
      <c r="C559" s="39"/>
      <c r="D559" s="39"/>
      <c r="E559" s="39" t="s">
        <v>430</v>
      </c>
      <c r="F559" s="40">
        <v>12.68</v>
      </c>
      <c r="G559" s="39" t="s">
        <v>431</v>
      </c>
      <c r="H559" s="40">
        <v>0</v>
      </c>
      <c r="I559" s="39" t="s">
        <v>432</v>
      </c>
      <c r="J559" s="41">
        <v>12.68</v>
      </c>
    </row>
    <row r="560" spans="1:10" ht="15" thickBot="1" x14ac:dyDescent="0.25">
      <c r="A560" s="38"/>
      <c r="B560" s="39"/>
      <c r="C560" s="39"/>
      <c r="D560" s="39"/>
      <c r="E560" s="39" t="s">
        <v>433</v>
      </c>
      <c r="F560" s="40">
        <v>12.49</v>
      </c>
      <c r="G560" s="39"/>
      <c r="H560" s="236" t="s">
        <v>434</v>
      </c>
      <c r="I560" s="236"/>
      <c r="J560" s="41">
        <v>62.45</v>
      </c>
    </row>
    <row r="561" spans="1:10" ht="1.1499999999999999" customHeight="1" thickTop="1" x14ac:dyDescent="0.2">
      <c r="A561" s="42"/>
      <c r="B561" s="22"/>
      <c r="C561" s="22"/>
      <c r="D561" s="22"/>
      <c r="E561" s="22"/>
      <c r="F561" s="22"/>
      <c r="G561" s="22"/>
      <c r="H561" s="22"/>
      <c r="I561" s="22"/>
      <c r="J561" s="43"/>
    </row>
    <row r="562" spans="1:10" ht="18" customHeight="1" x14ac:dyDescent="0.2">
      <c r="A562" s="32" t="s">
        <v>238</v>
      </c>
      <c r="B562" s="10" t="s">
        <v>9</v>
      </c>
      <c r="C562" s="9" t="s">
        <v>10</v>
      </c>
      <c r="D562" s="9" t="s">
        <v>11</v>
      </c>
      <c r="E562" s="242" t="s">
        <v>422</v>
      </c>
      <c r="F562" s="242"/>
      <c r="G562" s="11" t="s">
        <v>12</v>
      </c>
      <c r="H562" s="10" t="s">
        <v>13</v>
      </c>
      <c r="I562" s="10" t="s">
        <v>14</v>
      </c>
      <c r="J562" s="33" t="s">
        <v>16</v>
      </c>
    </row>
    <row r="563" spans="1:10" ht="24" customHeight="1" x14ac:dyDescent="0.2">
      <c r="A563" s="34" t="s">
        <v>423</v>
      </c>
      <c r="B563" s="13" t="s">
        <v>239</v>
      </c>
      <c r="C563" s="12" t="s">
        <v>240</v>
      </c>
      <c r="D563" s="12" t="s">
        <v>241</v>
      </c>
      <c r="E563" s="243">
        <v>7</v>
      </c>
      <c r="F563" s="243"/>
      <c r="G563" s="14" t="s">
        <v>242</v>
      </c>
      <c r="H563" s="15">
        <v>1</v>
      </c>
      <c r="I563" s="16">
        <v>182.85</v>
      </c>
      <c r="J563" s="35">
        <v>182.85</v>
      </c>
    </row>
    <row r="564" spans="1:10" ht="24" customHeight="1" x14ac:dyDescent="0.2">
      <c r="A564" s="36" t="s">
        <v>425</v>
      </c>
      <c r="B564" s="18" t="s">
        <v>821</v>
      </c>
      <c r="C564" s="17" t="s">
        <v>240</v>
      </c>
      <c r="D564" s="17" t="s">
        <v>241</v>
      </c>
      <c r="E564" s="235" t="s">
        <v>448</v>
      </c>
      <c r="F564" s="235"/>
      <c r="G564" s="19" t="s">
        <v>76</v>
      </c>
      <c r="H564" s="20">
        <v>1</v>
      </c>
      <c r="I564" s="21">
        <v>133.9</v>
      </c>
      <c r="J564" s="37">
        <v>133.9</v>
      </c>
    </row>
    <row r="565" spans="1:10" ht="24" customHeight="1" x14ac:dyDescent="0.2">
      <c r="A565" s="36" t="s">
        <v>425</v>
      </c>
      <c r="B565" s="18" t="s">
        <v>822</v>
      </c>
      <c r="C565" s="17" t="s">
        <v>240</v>
      </c>
      <c r="D565" s="17" t="s">
        <v>823</v>
      </c>
      <c r="E565" s="235" t="s">
        <v>483</v>
      </c>
      <c r="F565" s="235"/>
      <c r="G565" s="19" t="s">
        <v>480</v>
      </c>
      <c r="H565" s="20">
        <v>1.5</v>
      </c>
      <c r="I565" s="21">
        <v>13.37</v>
      </c>
      <c r="J565" s="37">
        <v>20.05</v>
      </c>
    </row>
    <row r="566" spans="1:10" ht="24" customHeight="1" x14ac:dyDescent="0.2">
      <c r="A566" s="36" t="s">
        <v>425</v>
      </c>
      <c r="B566" s="18" t="s">
        <v>824</v>
      </c>
      <c r="C566" s="17" t="s">
        <v>240</v>
      </c>
      <c r="D566" s="17" t="s">
        <v>811</v>
      </c>
      <c r="E566" s="235" t="s">
        <v>483</v>
      </c>
      <c r="F566" s="235"/>
      <c r="G566" s="19" t="s">
        <v>480</v>
      </c>
      <c r="H566" s="20">
        <v>1.5</v>
      </c>
      <c r="I566" s="21">
        <v>19.27</v>
      </c>
      <c r="J566" s="37">
        <v>28.9</v>
      </c>
    </row>
    <row r="567" spans="1:10" ht="25.5" x14ac:dyDescent="0.2">
      <c r="A567" s="38"/>
      <c r="B567" s="39"/>
      <c r="C567" s="39"/>
      <c r="D567" s="39"/>
      <c r="E567" s="39" t="s">
        <v>430</v>
      </c>
      <c r="F567" s="40">
        <v>48.95</v>
      </c>
      <c r="G567" s="39" t="s">
        <v>431</v>
      </c>
      <c r="H567" s="40">
        <v>0</v>
      </c>
      <c r="I567" s="39" t="s">
        <v>432</v>
      </c>
      <c r="J567" s="41">
        <v>48.95</v>
      </c>
    </row>
    <row r="568" spans="1:10" ht="15" thickBot="1" x14ac:dyDescent="0.25">
      <c r="A568" s="38"/>
      <c r="B568" s="39"/>
      <c r="C568" s="39"/>
      <c r="D568" s="39"/>
      <c r="E568" s="39" t="s">
        <v>433</v>
      </c>
      <c r="F568" s="40">
        <v>45.71</v>
      </c>
      <c r="G568" s="39"/>
      <c r="H568" s="236" t="s">
        <v>434</v>
      </c>
      <c r="I568" s="236"/>
      <c r="J568" s="41">
        <v>228.56</v>
      </c>
    </row>
    <row r="569" spans="1:10" ht="1.1499999999999999" customHeight="1" thickTop="1" x14ac:dyDescent="0.2">
      <c r="A569" s="42"/>
      <c r="B569" s="22"/>
      <c r="C569" s="22"/>
      <c r="D569" s="22"/>
      <c r="E569" s="22"/>
      <c r="F569" s="22"/>
      <c r="G569" s="22"/>
      <c r="H569" s="22"/>
      <c r="I569" s="22"/>
      <c r="J569" s="43"/>
    </row>
    <row r="570" spans="1:10" ht="18" customHeight="1" x14ac:dyDescent="0.2">
      <c r="A570" s="32" t="s">
        <v>243</v>
      </c>
      <c r="B570" s="10" t="s">
        <v>9</v>
      </c>
      <c r="C570" s="9" t="s">
        <v>10</v>
      </c>
      <c r="D570" s="9" t="s">
        <v>11</v>
      </c>
      <c r="E570" s="242" t="s">
        <v>422</v>
      </c>
      <c r="F570" s="242"/>
      <c r="G570" s="11" t="s">
        <v>12</v>
      </c>
      <c r="H570" s="10" t="s">
        <v>13</v>
      </c>
      <c r="I570" s="10" t="s">
        <v>14</v>
      </c>
      <c r="J570" s="33" t="s">
        <v>16</v>
      </c>
    </row>
    <row r="571" spans="1:10" ht="24" customHeight="1" x14ac:dyDescent="0.2">
      <c r="A571" s="34" t="s">
        <v>423</v>
      </c>
      <c r="B571" s="13" t="s">
        <v>244</v>
      </c>
      <c r="C571" s="12" t="s">
        <v>79</v>
      </c>
      <c r="D571" s="12" t="s">
        <v>245</v>
      </c>
      <c r="E571" s="243" t="s">
        <v>825</v>
      </c>
      <c r="F571" s="243"/>
      <c r="G571" s="14" t="s">
        <v>24</v>
      </c>
      <c r="H571" s="15">
        <v>1</v>
      </c>
      <c r="I571" s="16">
        <v>29.39</v>
      </c>
      <c r="J571" s="35">
        <v>29.39</v>
      </c>
    </row>
    <row r="572" spans="1:10" ht="24" customHeight="1" x14ac:dyDescent="0.2">
      <c r="A572" s="36" t="s">
        <v>425</v>
      </c>
      <c r="B572" s="18" t="s">
        <v>826</v>
      </c>
      <c r="C572" s="17" t="s">
        <v>79</v>
      </c>
      <c r="D572" s="17" t="s">
        <v>827</v>
      </c>
      <c r="E572" s="235" t="s">
        <v>448</v>
      </c>
      <c r="F572" s="235"/>
      <c r="G572" s="19" t="s">
        <v>24</v>
      </c>
      <c r="H572" s="20">
        <v>1</v>
      </c>
      <c r="I572" s="21">
        <v>16.239999999999998</v>
      </c>
      <c r="J572" s="37">
        <v>16.239999999999998</v>
      </c>
    </row>
    <row r="573" spans="1:10" ht="24" customHeight="1" x14ac:dyDescent="0.2">
      <c r="A573" s="36" t="s">
        <v>425</v>
      </c>
      <c r="B573" s="18" t="s">
        <v>690</v>
      </c>
      <c r="C573" s="17" t="s">
        <v>79</v>
      </c>
      <c r="D573" s="17" t="s">
        <v>691</v>
      </c>
      <c r="E573" s="235" t="s">
        <v>448</v>
      </c>
      <c r="F573" s="235"/>
      <c r="G573" s="19" t="s">
        <v>69</v>
      </c>
      <c r="H573" s="20">
        <v>0.63800000000000001</v>
      </c>
      <c r="I573" s="21">
        <v>0.15</v>
      </c>
      <c r="J573" s="37">
        <v>0.09</v>
      </c>
    </row>
    <row r="574" spans="1:10" ht="24" customHeight="1" x14ac:dyDescent="0.2">
      <c r="A574" s="36" t="s">
        <v>425</v>
      </c>
      <c r="B574" s="18" t="s">
        <v>696</v>
      </c>
      <c r="C574" s="17" t="s">
        <v>79</v>
      </c>
      <c r="D574" s="17" t="s">
        <v>697</v>
      </c>
      <c r="E574" s="235" t="s">
        <v>483</v>
      </c>
      <c r="F574" s="235"/>
      <c r="G574" s="19" t="s">
        <v>443</v>
      </c>
      <c r="H574" s="20">
        <v>0.39</v>
      </c>
      <c r="I574" s="21">
        <v>13.72</v>
      </c>
      <c r="J574" s="37">
        <v>5.35</v>
      </c>
    </row>
    <row r="575" spans="1:10" ht="24" customHeight="1" x14ac:dyDescent="0.2">
      <c r="A575" s="36" t="s">
        <v>425</v>
      </c>
      <c r="B575" s="18" t="s">
        <v>698</v>
      </c>
      <c r="C575" s="17" t="s">
        <v>79</v>
      </c>
      <c r="D575" s="17" t="s">
        <v>699</v>
      </c>
      <c r="E575" s="235" t="s">
        <v>483</v>
      </c>
      <c r="F575" s="235"/>
      <c r="G575" s="19" t="s">
        <v>443</v>
      </c>
      <c r="H575" s="20">
        <v>0.39</v>
      </c>
      <c r="I575" s="21">
        <v>19.78</v>
      </c>
      <c r="J575" s="37">
        <v>7.71</v>
      </c>
    </row>
    <row r="576" spans="1:10" ht="25.5" x14ac:dyDescent="0.2">
      <c r="A576" s="38"/>
      <c r="B576" s="39"/>
      <c r="C576" s="39"/>
      <c r="D576" s="39"/>
      <c r="E576" s="39" t="s">
        <v>430</v>
      </c>
      <c r="F576" s="40">
        <v>13.06</v>
      </c>
      <c r="G576" s="39" t="s">
        <v>431</v>
      </c>
      <c r="H576" s="40">
        <v>0</v>
      </c>
      <c r="I576" s="39" t="s">
        <v>432</v>
      </c>
      <c r="J576" s="41">
        <v>13.06</v>
      </c>
    </row>
    <row r="577" spans="1:10" ht="15" thickBot="1" x14ac:dyDescent="0.25">
      <c r="A577" s="38"/>
      <c r="B577" s="39"/>
      <c r="C577" s="39"/>
      <c r="D577" s="39"/>
      <c r="E577" s="39" t="s">
        <v>433</v>
      </c>
      <c r="F577" s="40">
        <v>7.34</v>
      </c>
      <c r="G577" s="39"/>
      <c r="H577" s="236" t="s">
        <v>434</v>
      </c>
      <c r="I577" s="236"/>
      <c r="J577" s="41">
        <v>36.729999999999997</v>
      </c>
    </row>
    <row r="578" spans="1:10" ht="1.1499999999999999" customHeight="1" thickTop="1" x14ac:dyDescent="0.2">
      <c r="A578" s="42"/>
      <c r="B578" s="22"/>
      <c r="C578" s="22"/>
      <c r="D578" s="22"/>
      <c r="E578" s="22"/>
      <c r="F578" s="22"/>
      <c r="G578" s="22"/>
      <c r="H578" s="22"/>
      <c r="I578" s="22"/>
      <c r="J578" s="43"/>
    </row>
    <row r="579" spans="1:10" ht="18" customHeight="1" x14ac:dyDescent="0.2">
      <c r="A579" s="32" t="s">
        <v>246</v>
      </c>
      <c r="B579" s="10" t="s">
        <v>9</v>
      </c>
      <c r="C579" s="9" t="s">
        <v>10</v>
      </c>
      <c r="D579" s="9" t="s">
        <v>11</v>
      </c>
      <c r="E579" s="242" t="s">
        <v>422</v>
      </c>
      <c r="F579" s="242"/>
      <c r="G579" s="11" t="s">
        <v>12</v>
      </c>
      <c r="H579" s="10" t="s">
        <v>13</v>
      </c>
      <c r="I579" s="10" t="s">
        <v>14</v>
      </c>
      <c r="J579" s="33" t="s">
        <v>16</v>
      </c>
    </row>
    <row r="580" spans="1:10" ht="24" customHeight="1" x14ac:dyDescent="0.2">
      <c r="A580" s="34" t="s">
        <v>423</v>
      </c>
      <c r="B580" s="13" t="s">
        <v>247</v>
      </c>
      <c r="C580" s="12" t="s">
        <v>79</v>
      </c>
      <c r="D580" s="12" t="s">
        <v>248</v>
      </c>
      <c r="E580" s="243" t="s">
        <v>825</v>
      </c>
      <c r="F580" s="243"/>
      <c r="G580" s="14" t="s">
        <v>24</v>
      </c>
      <c r="H580" s="15">
        <v>1</v>
      </c>
      <c r="I580" s="16">
        <v>95.97</v>
      </c>
      <c r="J580" s="35">
        <v>95.97</v>
      </c>
    </row>
    <row r="581" spans="1:10" ht="24" customHeight="1" x14ac:dyDescent="0.2">
      <c r="A581" s="36" t="s">
        <v>425</v>
      </c>
      <c r="B581" s="18" t="s">
        <v>828</v>
      </c>
      <c r="C581" s="17" t="s">
        <v>79</v>
      </c>
      <c r="D581" s="17" t="s">
        <v>829</v>
      </c>
      <c r="E581" s="235" t="s">
        <v>448</v>
      </c>
      <c r="F581" s="235"/>
      <c r="G581" s="19" t="s">
        <v>24</v>
      </c>
      <c r="H581" s="20">
        <v>1</v>
      </c>
      <c r="I581" s="21">
        <v>84.48</v>
      </c>
      <c r="J581" s="37">
        <v>84.48</v>
      </c>
    </row>
    <row r="582" spans="1:10" ht="24" customHeight="1" x14ac:dyDescent="0.2">
      <c r="A582" s="36" t="s">
        <v>425</v>
      </c>
      <c r="B582" s="18" t="s">
        <v>690</v>
      </c>
      <c r="C582" s="17" t="s">
        <v>79</v>
      </c>
      <c r="D582" s="17" t="s">
        <v>691</v>
      </c>
      <c r="E582" s="235" t="s">
        <v>448</v>
      </c>
      <c r="F582" s="235"/>
      <c r="G582" s="19" t="s">
        <v>69</v>
      </c>
      <c r="H582" s="20">
        <v>4.8</v>
      </c>
      <c r="I582" s="21">
        <v>0.15</v>
      </c>
      <c r="J582" s="37">
        <v>0.72</v>
      </c>
    </row>
    <row r="583" spans="1:10" ht="24" customHeight="1" x14ac:dyDescent="0.2">
      <c r="A583" s="36" t="s">
        <v>425</v>
      </c>
      <c r="B583" s="18" t="s">
        <v>696</v>
      </c>
      <c r="C583" s="17" t="s">
        <v>79</v>
      </c>
      <c r="D583" s="17" t="s">
        <v>697</v>
      </c>
      <c r="E583" s="235" t="s">
        <v>483</v>
      </c>
      <c r="F583" s="235"/>
      <c r="G583" s="19" t="s">
        <v>443</v>
      </c>
      <c r="H583" s="20">
        <v>0.32200000000000001</v>
      </c>
      <c r="I583" s="21">
        <v>13.72</v>
      </c>
      <c r="J583" s="37">
        <v>4.41</v>
      </c>
    </row>
    <row r="584" spans="1:10" ht="24" customHeight="1" x14ac:dyDescent="0.2">
      <c r="A584" s="36" t="s">
        <v>425</v>
      </c>
      <c r="B584" s="18" t="s">
        <v>698</v>
      </c>
      <c r="C584" s="17" t="s">
        <v>79</v>
      </c>
      <c r="D584" s="17" t="s">
        <v>699</v>
      </c>
      <c r="E584" s="235" t="s">
        <v>483</v>
      </c>
      <c r="F584" s="235"/>
      <c r="G584" s="19" t="s">
        <v>443</v>
      </c>
      <c r="H584" s="20">
        <v>0.32200000000000001</v>
      </c>
      <c r="I584" s="21">
        <v>19.78</v>
      </c>
      <c r="J584" s="37">
        <v>6.36</v>
      </c>
    </row>
    <row r="585" spans="1:10" ht="25.5" x14ac:dyDescent="0.2">
      <c r="A585" s="38"/>
      <c r="B585" s="39"/>
      <c r="C585" s="39"/>
      <c r="D585" s="39"/>
      <c r="E585" s="39" t="s">
        <v>430</v>
      </c>
      <c r="F585" s="40">
        <v>10.77</v>
      </c>
      <c r="G585" s="39" t="s">
        <v>431</v>
      </c>
      <c r="H585" s="40">
        <v>0</v>
      </c>
      <c r="I585" s="39" t="s">
        <v>432</v>
      </c>
      <c r="J585" s="41">
        <v>10.77</v>
      </c>
    </row>
    <row r="586" spans="1:10" ht="15" thickBot="1" x14ac:dyDescent="0.25">
      <c r="A586" s="38"/>
      <c r="B586" s="39"/>
      <c r="C586" s="39"/>
      <c r="D586" s="39"/>
      <c r="E586" s="39" t="s">
        <v>433</v>
      </c>
      <c r="F586" s="40">
        <v>23.99</v>
      </c>
      <c r="G586" s="39"/>
      <c r="H586" s="236" t="s">
        <v>434</v>
      </c>
      <c r="I586" s="236"/>
      <c r="J586" s="41">
        <v>119.96</v>
      </c>
    </row>
    <row r="587" spans="1:10" ht="1.1499999999999999" customHeight="1" thickTop="1" x14ac:dyDescent="0.2">
      <c r="A587" s="42"/>
      <c r="B587" s="22"/>
      <c r="C587" s="22"/>
      <c r="D587" s="22"/>
      <c r="E587" s="22"/>
      <c r="F587" s="22"/>
      <c r="G587" s="22"/>
      <c r="H587" s="22"/>
      <c r="I587" s="22"/>
      <c r="J587" s="43"/>
    </row>
    <row r="588" spans="1:10" ht="18" customHeight="1" x14ac:dyDescent="0.2">
      <c r="A588" s="32" t="s">
        <v>249</v>
      </c>
      <c r="B588" s="10" t="s">
        <v>9</v>
      </c>
      <c r="C588" s="9" t="s">
        <v>10</v>
      </c>
      <c r="D588" s="9" t="s">
        <v>11</v>
      </c>
      <c r="E588" s="242" t="s">
        <v>422</v>
      </c>
      <c r="F588" s="242"/>
      <c r="G588" s="11" t="s">
        <v>12</v>
      </c>
      <c r="H588" s="10" t="s">
        <v>13</v>
      </c>
      <c r="I588" s="10" t="s">
        <v>14</v>
      </c>
      <c r="J588" s="33" t="s">
        <v>16</v>
      </c>
    </row>
    <row r="589" spans="1:10" ht="52.15" customHeight="1" x14ac:dyDescent="0.2">
      <c r="A589" s="34" t="s">
        <v>423</v>
      </c>
      <c r="B589" s="13" t="s">
        <v>250</v>
      </c>
      <c r="C589" s="12" t="s">
        <v>200</v>
      </c>
      <c r="D589" s="12" t="s">
        <v>251</v>
      </c>
      <c r="E589" s="243" t="s">
        <v>744</v>
      </c>
      <c r="F589" s="243"/>
      <c r="G589" s="14" t="s">
        <v>122</v>
      </c>
      <c r="H589" s="15">
        <v>1</v>
      </c>
      <c r="I589" s="16">
        <v>87.08</v>
      </c>
      <c r="J589" s="35">
        <v>87.08</v>
      </c>
    </row>
    <row r="590" spans="1:10" ht="15" customHeight="1" x14ac:dyDescent="0.2">
      <c r="A590" s="247" t="s">
        <v>745</v>
      </c>
      <c r="B590" s="245" t="s">
        <v>9</v>
      </c>
      <c r="C590" s="242" t="s">
        <v>10</v>
      </c>
      <c r="D590" s="242" t="s">
        <v>746</v>
      </c>
      <c r="E590" s="249" t="s">
        <v>747</v>
      </c>
      <c r="F590" s="245"/>
      <c r="G590" s="249" t="s">
        <v>748</v>
      </c>
      <c r="H590" s="245"/>
      <c r="I590" s="245" t="s">
        <v>749</v>
      </c>
      <c r="J590" s="246" t="s">
        <v>750</v>
      </c>
    </row>
    <row r="591" spans="1:10" ht="15" customHeight="1" x14ac:dyDescent="0.2">
      <c r="A591" s="248"/>
      <c r="B591" s="245"/>
      <c r="C591" s="245"/>
      <c r="D591" s="245"/>
      <c r="E591" s="10" t="s">
        <v>751</v>
      </c>
      <c r="F591" s="10" t="s">
        <v>752</v>
      </c>
      <c r="G591" s="10" t="s">
        <v>751</v>
      </c>
      <c r="H591" s="10" t="s">
        <v>752</v>
      </c>
      <c r="I591" s="245"/>
      <c r="J591" s="246"/>
    </row>
    <row r="592" spans="1:10" ht="19.899999999999999" customHeight="1" x14ac:dyDescent="0.2">
      <c r="A592" s="237"/>
      <c r="B592" s="238"/>
      <c r="C592" s="238"/>
      <c r="D592" s="238"/>
      <c r="E592" s="238"/>
      <c r="F592" s="238" t="s">
        <v>753</v>
      </c>
      <c r="G592" s="238"/>
      <c r="H592" s="238"/>
      <c r="I592" s="238"/>
      <c r="J592" s="47">
        <v>0</v>
      </c>
    </row>
    <row r="593" spans="1:10" ht="19.899999999999999" customHeight="1" x14ac:dyDescent="0.2">
      <c r="A593" s="32" t="s">
        <v>754</v>
      </c>
      <c r="B593" s="10" t="s">
        <v>9</v>
      </c>
      <c r="C593" s="9" t="s">
        <v>10</v>
      </c>
      <c r="D593" s="9" t="s">
        <v>483</v>
      </c>
      <c r="E593" s="10"/>
      <c r="F593" s="245"/>
      <c r="G593" s="245" t="s">
        <v>755</v>
      </c>
      <c r="H593" s="245" t="s">
        <v>756</v>
      </c>
      <c r="I593" s="245" t="s">
        <v>749</v>
      </c>
      <c r="J593" s="33" t="s">
        <v>750</v>
      </c>
    </row>
    <row r="594" spans="1:10" ht="19.899999999999999" customHeight="1" x14ac:dyDescent="0.2">
      <c r="A594" s="237"/>
      <c r="B594" s="238"/>
      <c r="C594" s="238"/>
      <c r="D594" s="238"/>
      <c r="E594" s="238"/>
      <c r="F594" s="238" t="s">
        <v>757</v>
      </c>
      <c r="G594" s="238"/>
      <c r="H594" s="238"/>
      <c r="I594" s="238"/>
      <c r="J594" s="47">
        <v>0</v>
      </c>
    </row>
    <row r="595" spans="1:10" ht="19.899999999999999" customHeight="1" x14ac:dyDescent="0.2">
      <c r="A595" s="237"/>
      <c r="B595" s="238"/>
      <c r="C595" s="238"/>
      <c r="D595" s="238"/>
      <c r="E595" s="238"/>
      <c r="F595" s="238" t="s">
        <v>758</v>
      </c>
      <c r="G595" s="238"/>
      <c r="H595" s="238"/>
      <c r="I595" s="238"/>
      <c r="J595" s="47">
        <v>0</v>
      </c>
    </row>
    <row r="596" spans="1:10" ht="19.899999999999999" customHeight="1" x14ac:dyDescent="0.2">
      <c r="A596" s="237"/>
      <c r="B596" s="238"/>
      <c r="C596" s="238"/>
      <c r="D596" s="238"/>
      <c r="E596" s="238"/>
      <c r="F596" s="238" t="s">
        <v>759</v>
      </c>
      <c r="G596" s="238"/>
      <c r="H596" s="238"/>
      <c r="I596" s="238"/>
      <c r="J596" s="47">
        <v>1</v>
      </c>
    </row>
    <row r="597" spans="1:10" ht="19.899999999999999" customHeight="1" x14ac:dyDescent="0.2">
      <c r="A597" s="237"/>
      <c r="B597" s="238"/>
      <c r="C597" s="238"/>
      <c r="D597" s="238"/>
      <c r="E597" s="238"/>
      <c r="F597" s="238" t="s">
        <v>760</v>
      </c>
      <c r="G597" s="238"/>
      <c r="H597" s="238"/>
      <c r="I597" s="238"/>
      <c r="J597" s="47">
        <v>0</v>
      </c>
    </row>
    <row r="598" spans="1:10" ht="30" customHeight="1" x14ac:dyDescent="0.2">
      <c r="A598" s="32" t="s">
        <v>761</v>
      </c>
      <c r="B598" s="10" t="s">
        <v>10</v>
      </c>
      <c r="C598" s="9" t="s">
        <v>9</v>
      </c>
      <c r="D598" s="9" t="s">
        <v>448</v>
      </c>
      <c r="E598" s="10"/>
      <c r="F598" s="10"/>
      <c r="G598" s="10" t="s">
        <v>755</v>
      </c>
      <c r="H598" s="10" t="s">
        <v>756</v>
      </c>
      <c r="I598" s="10" t="s">
        <v>762</v>
      </c>
      <c r="J598" s="33" t="s">
        <v>750</v>
      </c>
    </row>
    <row r="599" spans="1:10" ht="39" customHeight="1" x14ac:dyDescent="0.2">
      <c r="A599" s="36" t="s">
        <v>425</v>
      </c>
      <c r="B599" s="18" t="s">
        <v>200</v>
      </c>
      <c r="C599" s="17" t="s">
        <v>830</v>
      </c>
      <c r="D599" s="17" t="s">
        <v>831</v>
      </c>
      <c r="E599" s="17"/>
      <c r="F599" s="17" t="s">
        <v>765</v>
      </c>
      <c r="G599" s="19" t="s">
        <v>76</v>
      </c>
      <c r="H599" s="21">
        <v>0.11</v>
      </c>
      <c r="I599" s="20">
        <v>2.6666666000000001</v>
      </c>
      <c r="J599" s="37">
        <v>0.28999999999999998</v>
      </c>
    </row>
    <row r="600" spans="1:10" ht="25.9" customHeight="1" x14ac:dyDescent="0.2">
      <c r="A600" s="36" t="s">
        <v>425</v>
      </c>
      <c r="B600" s="18" t="s">
        <v>200</v>
      </c>
      <c r="C600" s="17" t="s">
        <v>832</v>
      </c>
      <c r="D600" s="17" t="s">
        <v>833</v>
      </c>
      <c r="E600" s="17"/>
      <c r="F600" s="17" t="s">
        <v>765</v>
      </c>
      <c r="G600" s="19" t="s">
        <v>76</v>
      </c>
      <c r="H600" s="21">
        <v>0.13</v>
      </c>
      <c r="I600" s="20">
        <v>2.6666666000000001</v>
      </c>
      <c r="J600" s="37">
        <v>0.34</v>
      </c>
    </row>
    <row r="601" spans="1:10" ht="39" customHeight="1" x14ac:dyDescent="0.2">
      <c r="A601" s="36" t="s">
        <v>425</v>
      </c>
      <c r="B601" s="18" t="s">
        <v>200</v>
      </c>
      <c r="C601" s="17" t="s">
        <v>834</v>
      </c>
      <c r="D601" s="17" t="s">
        <v>835</v>
      </c>
      <c r="E601" s="17"/>
      <c r="F601" s="17" t="s">
        <v>765</v>
      </c>
      <c r="G601" s="19" t="s">
        <v>122</v>
      </c>
      <c r="H601" s="21">
        <v>31.08</v>
      </c>
      <c r="I601" s="20">
        <v>1.2</v>
      </c>
      <c r="J601" s="37">
        <v>37.29</v>
      </c>
    </row>
    <row r="602" spans="1:10" ht="52.15" customHeight="1" x14ac:dyDescent="0.2">
      <c r="A602" s="36" t="s">
        <v>425</v>
      </c>
      <c r="B602" s="18" t="s">
        <v>200</v>
      </c>
      <c r="C602" s="17" t="s">
        <v>836</v>
      </c>
      <c r="D602" s="17" t="s">
        <v>837</v>
      </c>
      <c r="E602" s="17"/>
      <c r="F602" s="17" t="s">
        <v>765</v>
      </c>
      <c r="G602" s="19" t="s">
        <v>76</v>
      </c>
      <c r="H602" s="21">
        <v>0.23</v>
      </c>
      <c r="I602" s="20">
        <v>2.6666666000000001</v>
      </c>
      <c r="J602" s="37">
        <v>0.61</v>
      </c>
    </row>
    <row r="603" spans="1:10" ht="39" customHeight="1" x14ac:dyDescent="0.2">
      <c r="A603" s="36" t="s">
        <v>425</v>
      </c>
      <c r="B603" s="18" t="s">
        <v>200</v>
      </c>
      <c r="C603" s="17" t="s">
        <v>838</v>
      </c>
      <c r="D603" s="17" t="s">
        <v>839</v>
      </c>
      <c r="E603" s="17"/>
      <c r="F603" s="17" t="s">
        <v>765</v>
      </c>
      <c r="G603" s="19" t="s">
        <v>122</v>
      </c>
      <c r="H603" s="21">
        <v>7.66</v>
      </c>
      <c r="I603" s="20">
        <v>1.2</v>
      </c>
      <c r="J603" s="37">
        <v>9.19</v>
      </c>
    </row>
    <row r="604" spans="1:10" ht="39" customHeight="1" x14ac:dyDescent="0.2">
      <c r="A604" s="36" t="s">
        <v>425</v>
      </c>
      <c r="B604" s="18" t="s">
        <v>200</v>
      </c>
      <c r="C604" s="17" t="s">
        <v>840</v>
      </c>
      <c r="D604" s="17" t="s">
        <v>841</v>
      </c>
      <c r="E604" s="17"/>
      <c r="F604" s="17" t="s">
        <v>765</v>
      </c>
      <c r="G604" s="19" t="s">
        <v>76</v>
      </c>
      <c r="H604" s="21">
        <v>1.26</v>
      </c>
      <c r="I604" s="20">
        <v>2.6666666000000001</v>
      </c>
      <c r="J604" s="37">
        <v>3.35</v>
      </c>
    </row>
    <row r="605" spans="1:10" ht="19.899999999999999" customHeight="1" x14ac:dyDescent="0.2">
      <c r="A605" s="237"/>
      <c r="B605" s="238"/>
      <c r="C605" s="238"/>
      <c r="D605" s="238"/>
      <c r="E605" s="238"/>
      <c r="F605" s="238" t="s">
        <v>766</v>
      </c>
      <c r="G605" s="238"/>
      <c r="H605" s="238"/>
      <c r="I605" s="238"/>
      <c r="J605" s="47">
        <v>51.07</v>
      </c>
    </row>
    <row r="606" spans="1:10" ht="30" customHeight="1" x14ac:dyDescent="0.2">
      <c r="A606" s="32" t="s">
        <v>767</v>
      </c>
      <c r="B606" s="10" t="s">
        <v>10</v>
      </c>
      <c r="C606" s="9" t="s">
        <v>9</v>
      </c>
      <c r="D606" s="9" t="s">
        <v>768</v>
      </c>
      <c r="E606" s="10"/>
      <c r="F606" s="10"/>
      <c r="G606" s="10" t="s">
        <v>755</v>
      </c>
      <c r="H606" s="10" t="s">
        <v>756</v>
      </c>
      <c r="I606" s="10" t="s">
        <v>762</v>
      </c>
      <c r="J606" s="33" t="s">
        <v>750</v>
      </c>
    </row>
    <row r="607" spans="1:10" ht="52.15" customHeight="1" x14ac:dyDescent="0.2">
      <c r="A607" s="44" t="s">
        <v>769</v>
      </c>
      <c r="B607" s="24" t="s">
        <v>200</v>
      </c>
      <c r="C607" s="23" t="s">
        <v>842</v>
      </c>
      <c r="D607" s="23" t="s">
        <v>843</v>
      </c>
      <c r="E607" s="23"/>
      <c r="F607" s="23" t="s">
        <v>765</v>
      </c>
      <c r="G607" s="25" t="s">
        <v>122</v>
      </c>
      <c r="H607" s="27">
        <v>12.23</v>
      </c>
      <c r="I607" s="26">
        <v>1</v>
      </c>
      <c r="J607" s="45">
        <v>12.23</v>
      </c>
    </row>
    <row r="608" spans="1:10" ht="25.9" customHeight="1" x14ac:dyDescent="0.2">
      <c r="A608" s="44" t="s">
        <v>769</v>
      </c>
      <c r="B608" s="24" t="s">
        <v>200</v>
      </c>
      <c r="C608" s="23" t="s">
        <v>770</v>
      </c>
      <c r="D608" s="23" t="s">
        <v>771</v>
      </c>
      <c r="E608" s="23"/>
      <c r="F608" s="23" t="s">
        <v>765</v>
      </c>
      <c r="G608" s="25" t="s">
        <v>772</v>
      </c>
      <c r="H608" s="27">
        <v>20.04</v>
      </c>
      <c r="I608" s="26">
        <v>0.53140089999999995</v>
      </c>
      <c r="J608" s="45">
        <v>10.64</v>
      </c>
    </row>
    <row r="609" spans="1:10" ht="24" customHeight="1" x14ac:dyDescent="0.2">
      <c r="A609" s="44" t="s">
        <v>769</v>
      </c>
      <c r="B609" s="24" t="s">
        <v>200</v>
      </c>
      <c r="C609" s="23" t="s">
        <v>773</v>
      </c>
      <c r="D609" s="23" t="s">
        <v>728</v>
      </c>
      <c r="E609" s="23"/>
      <c r="F609" s="23" t="s">
        <v>765</v>
      </c>
      <c r="G609" s="25" t="s">
        <v>772</v>
      </c>
      <c r="H609" s="27">
        <v>24.74</v>
      </c>
      <c r="I609" s="26">
        <v>0.53140089999999995</v>
      </c>
      <c r="J609" s="45">
        <v>13.14</v>
      </c>
    </row>
    <row r="610" spans="1:10" ht="19.899999999999999" customHeight="1" x14ac:dyDescent="0.2">
      <c r="A610" s="237"/>
      <c r="B610" s="238"/>
      <c r="C610" s="238"/>
      <c r="D610" s="238"/>
      <c r="E610" s="238"/>
      <c r="F610" s="238" t="s">
        <v>774</v>
      </c>
      <c r="G610" s="238"/>
      <c r="H610" s="238"/>
      <c r="I610" s="238"/>
      <c r="J610" s="47">
        <v>36.01</v>
      </c>
    </row>
    <row r="611" spans="1:10" ht="30" customHeight="1" x14ac:dyDescent="0.2">
      <c r="A611" s="32" t="s">
        <v>443</v>
      </c>
      <c r="B611" s="10" t="s">
        <v>10</v>
      </c>
      <c r="C611" s="9" t="s">
        <v>9</v>
      </c>
      <c r="D611" s="9" t="s">
        <v>775</v>
      </c>
      <c r="E611" s="10" t="s">
        <v>776</v>
      </c>
      <c r="F611" s="10" t="s">
        <v>777</v>
      </c>
      <c r="G611" s="10" t="s">
        <v>755</v>
      </c>
      <c r="H611" s="10" t="s">
        <v>756</v>
      </c>
      <c r="I611" s="10" t="s">
        <v>762</v>
      </c>
      <c r="J611" s="33" t="s">
        <v>750</v>
      </c>
    </row>
    <row r="612" spans="1:10" ht="19.899999999999999" customHeight="1" x14ac:dyDescent="0.2">
      <c r="A612" s="237"/>
      <c r="B612" s="238"/>
      <c r="C612" s="238"/>
      <c r="D612" s="238"/>
      <c r="E612" s="238"/>
      <c r="F612" s="238" t="s">
        <v>778</v>
      </c>
      <c r="G612" s="238"/>
      <c r="H612" s="238"/>
      <c r="I612" s="238"/>
      <c r="J612" s="47">
        <v>36.01</v>
      </c>
    </row>
    <row r="613" spans="1:10" ht="25.5" x14ac:dyDescent="0.2">
      <c r="A613" s="38"/>
      <c r="B613" s="39"/>
      <c r="C613" s="39"/>
      <c r="D613" s="39"/>
      <c r="E613" s="39" t="s">
        <v>430</v>
      </c>
      <c r="F613" s="40">
        <v>19.23362536626016</v>
      </c>
      <c r="G613" s="39" t="s">
        <v>431</v>
      </c>
      <c r="H613" s="40">
        <v>0</v>
      </c>
      <c r="I613" s="39" t="s">
        <v>432</v>
      </c>
      <c r="J613" s="41">
        <v>19.23362536626016</v>
      </c>
    </row>
    <row r="614" spans="1:10" ht="15" thickBot="1" x14ac:dyDescent="0.25">
      <c r="A614" s="38"/>
      <c r="B614" s="39"/>
      <c r="C614" s="39"/>
      <c r="D614" s="39"/>
      <c r="E614" s="39" t="s">
        <v>433</v>
      </c>
      <c r="F614" s="40">
        <v>21.77</v>
      </c>
      <c r="G614" s="39"/>
      <c r="H614" s="236" t="s">
        <v>434</v>
      </c>
      <c r="I614" s="236"/>
      <c r="J614" s="41">
        <v>108.85</v>
      </c>
    </row>
    <row r="615" spans="1:10" ht="1.1499999999999999" customHeight="1" thickTop="1" x14ac:dyDescent="0.2">
      <c r="A615" s="42"/>
      <c r="B615" s="22"/>
      <c r="C615" s="22"/>
      <c r="D615" s="22"/>
      <c r="E615" s="22"/>
      <c r="F615" s="22"/>
      <c r="G615" s="22"/>
      <c r="H615" s="22"/>
      <c r="I615" s="22"/>
      <c r="J615" s="43"/>
    </row>
    <row r="616" spans="1:10" ht="18" customHeight="1" x14ac:dyDescent="0.2">
      <c r="A616" s="32" t="s">
        <v>252</v>
      </c>
      <c r="B616" s="10" t="s">
        <v>9</v>
      </c>
      <c r="C616" s="9" t="s">
        <v>10</v>
      </c>
      <c r="D616" s="9" t="s">
        <v>11</v>
      </c>
      <c r="E616" s="242" t="s">
        <v>422</v>
      </c>
      <c r="F616" s="242"/>
      <c r="G616" s="11" t="s">
        <v>12</v>
      </c>
      <c r="H616" s="10" t="s">
        <v>13</v>
      </c>
      <c r="I616" s="10" t="s">
        <v>14</v>
      </c>
      <c r="J616" s="33" t="s">
        <v>16</v>
      </c>
    </row>
    <row r="617" spans="1:10" ht="24" customHeight="1" x14ac:dyDescent="0.2">
      <c r="A617" s="34" t="s">
        <v>423</v>
      </c>
      <c r="B617" s="13" t="s">
        <v>253</v>
      </c>
      <c r="C617" s="12" t="s">
        <v>103</v>
      </c>
      <c r="D617" s="12" t="s">
        <v>254</v>
      </c>
      <c r="E617" s="243" t="s">
        <v>549</v>
      </c>
      <c r="F617" s="243"/>
      <c r="G617" s="14" t="s">
        <v>76</v>
      </c>
      <c r="H617" s="15">
        <v>1</v>
      </c>
      <c r="I617" s="16">
        <v>2.57</v>
      </c>
      <c r="J617" s="35">
        <v>2.57</v>
      </c>
    </row>
    <row r="618" spans="1:10" ht="25.9" customHeight="1" x14ac:dyDescent="0.2">
      <c r="A618" s="44" t="s">
        <v>436</v>
      </c>
      <c r="B618" s="24" t="s">
        <v>844</v>
      </c>
      <c r="C618" s="23" t="s">
        <v>103</v>
      </c>
      <c r="D618" s="23" t="s">
        <v>726</v>
      </c>
      <c r="E618" s="244" t="s">
        <v>549</v>
      </c>
      <c r="F618" s="244"/>
      <c r="G618" s="25" t="s">
        <v>480</v>
      </c>
      <c r="H618" s="26">
        <v>2.5000000000000001E-2</v>
      </c>
      <c r="I618" s="27">
        <v>20.25</v>
      </c>
      <c r="J618" s="45">
        <v>0.5</v>
      </c>
    </row>
    <row r="619" spans="1:10" ht="24" customHeight="1" x14ac:dyDescent="0.2">
      <c r="A619" s="44" t="s">
        <v>436</v>
      </c>
      <c r="B619" s="24" t="s">
        <v>845</v>
      </c>
      <c r="C619" s="23" t="s">
        <v>103</v>
      </c>
      <c r="D619" s="23" t="s">
        <v>728</v>
      </c>
      <c r="E619" s="244" t="s">
        <v>549</v>
      </c>
      <c r="F619" s="244"/>
      <c r="G619" s="25" t="s">
        <v>480</v>
      </c>
      <c r="H619" s="26">
        <v>0.05</v>
      </c>
      <c r="I619" s="27">
        <v>24.95</v>
      </c>
      <c r="J619" s="45">
        <v>1.24</v>
      </c>
    </row>
    <row r="620" spans="1:10" ht="24" customHeight="1" x14ac:dyDescent="0.2">
      <c r="A620" s="36" t="s">
        <v>425</v>
      </c>
      <c r="B620" s="18" t="s">
        <v>846</v>
      </c>
      <c r="C620" s="17" t="s">
        <v>103</v>
      </c>
      <c r="D620" s="17" t="s">
        <v>254</v>
      </c>
      <c r="E620" s="235" t="s">
        <v>448</v>
      </c>
      <c r="F620" s="235"/>
      <c r="G620" s="19" t="s">
        <v>24</v>
      </c>
      <c r="H620" s="20">
        <v>1</v>
      </c>
      <c r="I620" s="21">
        <v>0.83</v>
      </c>
      <c r="J620" s="37">
        <v>0.83</v>
      </c>
    </row>
    <row r="621" spans="1:10" ht="25.5" x14ac:dyDescent="0.2">
      <c r="A621" s="38"/>
      <c r="B621" s="39"/>
      <c r="C621" s="39"/>
      <c r="D621" s="39"/>
      <c r="E621" s="39" t="s">
        <v>430</v>
      </c>
      <c r="F621" s="40">
        <v>1.1499999999999999</v>
      </c>
      <c r="G621" s="39" t="s">
        <v>431</v>
      </c>
      <c r="H621" s="40">
        <v>0</v>
      </c>
      <c r="I621" s="39" t="s">
        <v>432</v>
      </c>
      <c r="J621" s="41">
        <v>1.1499999999999999</v>
      </c>
    </row>
    <row r="622" spans="1:10" ht="15" thickBot="1" x14ac:dyDescent="0.25">
      <c r="A622" s="38"/>
      <c r="B622" s="39"/>
      <c r="C622" s="39"/>
      <c r="D622" s="39"/>
      <c r="E622" s="39" t="s">
        <v>433</v>
      </c>
      <c r="F622" s="40">
        <v>0.64</v>
      </c>
      <c r="G622" s="39"/>
      <c r="H622" s="236" t="s">
        <v>434</v>
      </c>
      <c r="I622" s="236"/>
      <c r="J622" s="41">
        <v>3.21</v>
      </c>
    </row>
    <row r="623" spans="1:10" ht="1.1499999999999999" customHeight="1" thickTop="1" x14ac:dyDescent="0.2">
      <c r="A623" s="42"/>
      <c r="B623" s="22"/>
      <c r="C623" s="22"/>
      <c r="D623" s="22"/>
      <c r="E623" s="22"/>
      <c r="F623" s="22"/>
      <c r="G623" s="22"/>
      <c r="H623" s="22"/>
      <c r="I623" s="22"/>
      <c r="J623" s="43"/>
    </row>
    <row r="624" spans="1:10" ht="18" customHeight="1" x14ac:dyDescent="0.2">
      <c r="A624" s="32" t="s">
        <v>252</v>
      </c>
      <c r="B624" s="10" t="s">
        <v>9</v>
      </c>
      <c r="C624" s="9" t="s">
        <v>10</v>
      </c>
      <c r="D624" s="9" t="s">
        <v>11</v>
      </c>
      <c r="E624" s="242" t="s">
        <v>422</v>
      </c>
      <c r="F624" s="242"/>
      <c r="G624" s="11" t="s">
        <v>12</v>
      </c>
      <c r="H624" s="10" t="s">
        <v>13</v>
      </c>
      <c r="I624" s="10" t="s">
        <v>14</v>
      </c>
      <c r="J624" s="33" t="s">
        <v>16</v>
      </c>
    </row>
    <row r="625" spans="1:10" ht="24" customHeight="1" x14ac:dyDescent="0.2">
      <c r="A625" s="34" t="s">
        <v>423</v>
      </c>
      <c r="B625" s="13" t="s">
        <v>255</v>
      </c>
      <c r="C625" s="12" t="s">
        <v>256</v>
      </c>
      <c r="D625" s="12" t="s">
        <v>257</v>
      </c>
      <c r="E625" s="243">
        <v>38.07</v>
      </c>
      <c r="F625" s="243"/>
      <c r="G625" s="14" t="s">
        <v>69</v>
      </c>
      <c r="H625" s="15">
        <v>1</v>
      </c>
      <c r="I625" s="16">
        <v>45.86</v>
      </c>
      <c r="J625" s="35">
        <v>45.86</v>
      </c>
    </row>
    <row r="626" spans="1:10" ht="24" customHeight="1" x14ac:dyDescent="0.2">
      <c r="A626" s="36" t="s">
        <v>425</v>
      </c>
      <c r="B626" s="18" t="s">
        <v>847</v>
      </c>
      <c r="C626" s="17" t="s">
        <v>256</v>
      </c>
      <c r="D626" s="17" t="s">
        <v>848</v>
      </c>
      <c r="E626" s="235" t="s">
        <v>483</v>
      </c>
      <c r="F626" s="235"/>
      <c r="G626" s="19" t="s">
        <v>443</v>
      </c>
      <c r="H626" s="20">
        <v>0.25</v>
      </c>
      <c r="I626" s="21">
        <v>25.73</v>
      </c>
      <c r="J626" s="37">
        <v>6.43</v>
      </c>
    </row>
    <row r="627" spans="1:10" ht="24" customHeight="1" x14ac:dyDescent="0.2">
      <c r="A627" s="36" t="s">
        <v>425</v>
      </c>
      <c r="B627" s="18" t="s">
        <v>849</v>
      </c>
      <c r="C627" s="17" t="s">
        <v>256</v>
      </c>
      <c r="D627" s="17" t="s">
        <v>850</v>
      </c>
      <c r="E627" s="235" t="s">
        <v>483</v>
      </c>
      <c r="F627" s="235"/>
      <c r="G627" s="19" t="s">
        <v>443</v>
      </c>
      <c r="H627" s="20">
        <v>0.25</v>
      </c>
      <c r="I627" s="21">
        <v>17.64</v>
      </c>
      <c r="J627" s="37">
        <v>4.41</v>
      </c>
    </row>
    <row r="628" spans="1:10" ht="24" customHeight="1" x14ac:dyDescent="0.2">
      <c r="A628" s="36" t="s">
        <v>425</v>
      </c>
      <c r="B628" s="18" t="s">
        <v>851</v>
      </c>
      <c r="C628" s="17" t="s">
        <v>256</v>
      </c>
      <c r="D628" s="17" t="s">
        <v>852</v>
      </c>
      <c r="E628" s="235" t="s">
        <v>448</v>
      </c>
      <c r="F628" s="235"/>
      <c r="G628" s="19" t="s">
        <v>69</v>
      </c>
      <c r="H628" s="20">
        <v>1.3</v>
      </c>
      <c r="I628" s="21">
        <v>26.94</v>
      </c>
      <c r="J628" s="37">
        <v>35.020000000000003</v>
      </c>
    </row>
    <row r="629" spans="1:10" ht="25.5" x14ac:dyDescent="0.2">
      <c r="A629" s="38"/>
      <c r="B629" s="39"/>
      <c r="C629" s="39"/>
      <c r="D629" s="39"/>
      <c r="E629" s="39" t="s">
        <v>430</v>
      </c>
      <c r="F629" s="40">
        <v>10.84</v>
      </c>
      <c r="G629" s="39" t="s">
        <v>431</v>
      </c>
      <c r="H629" s="40">
        <v>0</v>
      </c>
      <c r="I629" s="39" t="s">
        <v>432</v>
      </c>
      <c r="J629" s="41">
        <v>10.84</v>
      </c>
    </row>
    <row r="630" spans="1:10" ht="15" thickBot="1" x14ac:dyDescent="0.25">
      <c r="A630" s="38"/>
      <c r="B630" s="39"/>
      <c r="C630" s="39"/>
      <c r="D630" s="39"/>
      <c r="E630" s="39" t="s">
        <v>433</v>
      </c>
      <c r="F630" s="40">
        <v>11.46</v>
      </c>
      <c r="G630" s="39"/>
      <c r="H630" s="236" t="s">
        <v>434</v>
      </c>
      <c r="I630" s="236"/>
      <c r="J630" s="41">
        <v>57.32</v>
      </c>
    </row>
    <row r="631" spans="1:10" ht="1.1499999999999999" customHeight="1" thickTop="1" x14ac:dyDescent="0.2">
      <c r="A631" s="42"/>
      <c r="B631" s="22"/>
      <c r="C631" s="22"/>
      <c r="D631" s="22"/>
      <c r="E631" s="22"/>
      <c r="F631" s="22"/>
      <c r="G631" s="22"/>
      <c r="H631" s="22"/>
      <c r="I631" s="22"/>
      <c r="J631" s="43"/>
    </row>
    <row r="632" spans="1:10" ht="18" customHeight="1" x14ac:dyDescent="0.2">
      <c r="A632" s="32" t="s">
        <v>258</v>
      </c>
      <c r="B632" s="10" t="s">
        <v>9</v>
      </c>
      <c r="C632" s="9" t="s">
        <v>10</v>
      </c>
      <c r="D632" s="9" t="s">
        <v>11</v>
      </c>
      <c r="E632" s="242" t="s">
        <v>422</v>
      </c>
      <c r="F632" s="242"/>
      <c r="G632" s="11" t="s">
        <v>12</v>
      </c>
      <c r="H632" s="10" t="s">
        <v>13</v>
      </c>
      <c r="I632" s="10" t="s">
        <v>14</v>
      </c>
      <c r="J632" s="33" t="s">
        <v>16</v>
      </c>
    </row>
    <row r="633" spans="1:10" ht="24" customHeight="1" x14ac:dyDescent="0.2">
      <c r="A633" s="34" t="s">
        <v>423</v>
      </c>
      <c r="B633" s="13" t="s">
        <v>259</v>
      </c>
      <c r="C633" s="12" t="s">
        <v>79</v>
      </c>
      <c r="D633" s="12" t="s">
        <v>260</v>
      </c>
      <c r="E633" s="243" t="s">
        <v>853</v>
      </c>
      <c r="F633" s="243"/>
      <c r="G633" s="14" t="s">
        <v>69</v>
      </c>
      <c r="H633" s="15">
        <v>1</v>
      </c>
      <c r="I633" s="16">
        <v>10.77</v>
      </c>
      <c r="J633" s="35">
        <v>10.77</v>
      </c>
    </row>
    <row r="634" spans="1:10" ht="24" customHeight="1" x14ac:dyDescent="0.2">
      <c r="A634" s="36" t="s">
        <v>425</v>
      </c>
      <c r="B634" s="18" t="s">
        <v>819</v>
      </c>
      <c r="C634" s="17" t="s">
        <v>79</v>
      </c>
      <c r="D634" s="17" t="s">
        <v>811</v>
      </c>
      <c r="E634" s="235" t="s">
        <v>483</v>
      </c>
      <c r="F634" s="235"/>
      <c r="G634" s="19" t="s">
        <v>443</v>
      </c>
      <c r="H634" s="20">
        <v>0.32200000000000001</v>
      </c>
      <c r="I634" s="21">
        <v>19.78</v>
      </c>
      <c r="J634" s="37">
        <v>6.36</v>
      </c>
    </row>
    <row r="635" spans="1:10" ht="24" customHeight="1" x14ac:dyDescent="0.2">
      <c r="A635" s="36" t="s">
        <v>425</v>
      </c>
      <c r="B635" s="18" t="s">
        <v>820</v>
      </c>
      <c r="C635" s="17" t="s">
        <v>79</v>
      </c>
      <c r="D635" s="17" t="s">
        <v>808</v>
      </c>
      <c r="E635" s="235" t="s">
        <v>483</v>
      </c>
      <c r="F635" s="235"/>
      <c r="G635" s="19" t="s">
        <v>443</v>
      </c>
      <c r="H635" s="20">
        <v>0.32200000000000001</v>
      </c>
      <c r="I635" s="21">
        <v>13.72</v>
      </c>
      <c r="J635" s="37">
        <v>4.41</v>
      </c>
    </row>
    <row r="636" spans="1:10" ht="25.5" x14ac:dyDescent="0.2">
      <c r="A636" s="38"/>
      <c r="B636" s="39"/>
      <c r="C636" s="39"/>
      <c r="D636" s="39"/>
      <c r="E636" s="39" t="s">
        <v>430</v>
      </c>
      <c r="F636" s="40">
        <v>10.77</v>
      </c>
      <c r="G636" s="39" t="s">
        <v>431</v>
      </c>
      <c r="H636" s="40">
        <v>0</v>
      </c>
      <c r="I636" s="39" t="s">
        <v>432</v>
      </c>
      <c r="J636" s="41">
        <v>10.77</v>
      </c>
    </row>
    <row r="637" spans="1:10" ht="15" thickBot="1" x14ac:dyDescent="0.25">
      <c r="A637" s="38"/>
      <c r="B637" s="39"/>
      <c r="C637" s="39"/>
      <c r="D637" s="39"/>
      <c r="E637" s="39" t="s">
        <v>433</v>
      </c>
      <c r="F637" s="40">
        <v>2.69</v>
      </c>
      <c r="G637" s="39"/>
      <c r="H637" s="236" t="s">
        <v>434</v>
      </c>
      <c r="I637" s="236"/>
      <c r="J637" s="41">
        <v>13.46</v>
      </c>
    </row>
    <row r="638" spans="1:10" ht="1.1499999999999999" customHeight="1" thickTop="1" x14ac:dyDescent="0.2">
      <c r="A638" s="42"/>
      <c r="B638" s="22"/>
      <c r="C638" s="22"/>
      <c r="D638" s="22"/>
      <c r="E638" s="22"/>
      <c r="F638" s="22"/>
      <c r="G638" s="22"/>
      <c r="H638" s="22"/>
      <c r="I638" s="22"/>
      <c r="J638" s="43"/>
    </row>
    <row r="639" spans="1:10" ht="18" customHeight="1" x14ac:dyDescent="0.2">
      <c r="A639" s="32" t="s">
        <v>258</v>
      </c>
      <c r="B639" s="10" t="s">
        <v>9</v>
      </c>
      <c r="C639" s="9" t="s">
        <v>10</v>
      </c>
      <c r="D639" s="9" t="s">
        <v>11</v>
      </c>
      <c r="E639" s="242" t="s">
        <v>422</v>
      </c>
      <c r="F639" s="242"/>
      <c r="G639" s="11" t="s">
        <v>12</v>
      </c>
      <c r="H639" s="10" t="s">
        <v>13</v>
      </c>
      <c r="I639" s="10" t="s">
        <v>14</v>
      </c>
      <c r="J639" s="33" t="s">
        <v>16</v>
      </c>
    </row>
    <row r="640" spans="1:10" ht="25.9" customHeight="1" x14ac:dyDescent="0.2">
      <c r="A640" s="34" t="s">
        <v>423</v>
      </c>
      <c r="B640" s="13" t="s">
        <v>261</v>
      </c>
      <c r="C640" s="12" t="s">
        <v>56</v>
      </c>
      <c r="D640" s="12" t="s">
        <v>262</v>
      </c>
      <c r="E640" s="243" t="s">
        <v>798</v>
      </c>
      <c r="F640" s="243"/>
      <c r="G640" s="14" t="s">
        <v>76</v>
      </c>
      <c r="H640" s="15">
        <v>1</v>
      </c>
      <c r="I640" s="16">
        <v>10.130000000000001</v>
      </c>
      <c r="J640" s="35">
        <v>10.130000000000001</v>
      </c>
    </row>
    <row r="641" spans="1:10" ht="24" customHeight="1" x14ac:dyDescent="0.2">
      <c r="A641" s="44" t="s">
        <v>436</v>
      </c>
      <c r="B641" s="24" t="s">
        <v>477</v>
      </c>
      <c r="C641" s="23" t="s">
        <v>56</v>
      </c>
      <c r="D641" s="23" t="s">
        <v>478</v>
      </c>
      <c r="E641" s="244" t="s">
        <v>479</v>
      </c>
      <c r="F641" s="244"/>
      <c r="G641" s="25" t="s">
        <v>480</v>
      </c>
      <c r="H641" s="26">
        <v>0.2</v>
      </c>
      <c r="I641" s="27">
        <v>3.72</v>
      </c>
      <c r="J641" s="45">
        <v>0.74</v>
      </c>
    </row>
    <row r="642" spans="1:10" ht="24" customHeight="1" x14ac:dyDescent="0.2">
      <c r="A642" s="44" t="s">
        <v>436</v>
      </c>
      <c r="B642" s="24" t="s">
        <v>503</v>
      </c>
      <c r="C642" s="23" t="s">
        <v>56</v>
      </c>
      <c r="D642" s="23" t="s">
        <v>504</v>
      </c>
      <c r="E642" s="244" t="s">
        <v>479</v>
      </c>
      <c r="F642" s="244"/>
      <c r="G642" s="25" t="s">
        <v>480</v>
      </c>
      <c r="H642" s="26">
        <v>0.2</v>
      </c>
      <c r="I642" s="27">
        <v>3.58</v>
      </c>
      <c r="J642" s="45">
        <v>0.71</v>
      </c>
    </row>
    <row r="643" spans="1:10" ht="24" customHeight="1" x14ac:dyDescent="0.2">
      <c r="A643" s="36" t="s">
        <v>425</v>
      </c>
      <c r="B643" s="18" t="s">
        <v>854</v>
      </c>
      <c r="C643" s="17" t="s">
        <v>56</v>
      </c>
      <c r="D643" s="17" t="s">
        <v>855</v>
      </c>
      <c r="E643" s="235" t="s">
        <v>448</v>
      </c>
      <c r="F643" s="235"/>
      <c r="G643" s="19" t="s">
        <v>76</v>
      </c>
      <c r="H643" s="20">
        <v>1</v>
      </c>
      <c r="I643" s="21">
        <v>2.31</v>
      </c>
      <c r="J643" s="37">
        <v>2.31</v>
      </c>
    </row>
    <row r="644" spans="1:10" ht="24" customHeight="1" x14ac:dyDescent="0.2">
      <c r="A644" s="36" t="s">
        <v>425</v>
      </c>
      <c r="B644" s="18" t="s">
        <v>505</v>
      </c>
      <c r="C644" s="17" t="s">
        <v>56</v>
      </c>
      <c r="D644" s="17" t="s">
        <v>506</v>
      </c>
      <c r="E644" s="235" t="s">
        <v>483</v>
      </c>
      <c r="F644" s="235"/>
      <c r="G644" s="19" t="s">
        <v>480</v>
      </c>
      <c r="H644" s="20">
        <v>0.2</v>
      </c>
      <c r="I644" s="21">
        <v>18.21</v>
      </c>
      <c r="J644" s="37">
        <v>3.64</v>
      </c>
    </row>
    <row r="645" spans="1:10" ht="24" customHeight="1" x14ac:dyDescent="0.2">
      <c r="A645" s="36" t="s">
        <v>425</v>
      </c>
      <c r="B645" s="18" t="s">
        <v>481</v>
      </c>
      <c r="C645" s="17" t="s">
        <v>56</v>
      </c>
      <c r="D645" s="17" t="s">
        <v>482</v>
      </c>
      <c r="E645" s="235" t="s">
        <v>483</v>
      </c>
      <c r="F645" s="235"/>
      <c r="G645" s="19" t="s">
        <v>480</v>
      </c>
      <c r="H645" s="20">
        <v>0.2</v>
      </c>
      <c r="I645" s="21">
        <v>13.65</v>
      </c>
      <c r="J645" s="37">
        <v>2.73</v>
      </c>
    </row>
    <row r="646" spans="1:10" ht="25.5" x14ac:dyDescent="0.2">
      <c r="A646" s="38"/>
      <c r="B646" s="39"/>
      <c r="C646" s="39"/>
      <c r="D646" s="39"/>
      <c r="E646" s="39" t="s">
        <v>430</v>
      </c>
      <c r="F646" s="40">
        <v>6.37</v>
      </c>
      <c r="G646" s="39" t="s">
        <v>431</v>
      </c>
      <c r="H646" s="40">
        <v>0</v>
      </c>
      <c r="I646" s="39" t="s">
        <v>432</v>
      </c>
      <c r="J646" s="41">
        <v>6.37</v>
      </c>
    </row>
    <row r="647" spans="1:10" ht="15" thickBot="1" x14ac:dyDescent="0.25">
      <c r="A647" s="38"/>
      <c r="B647" s="39"/>
      <c r="C647" s="39"/>
      <c r="D647" s="39"/>
      <c r="E647" s="39" t="s">
        <v>433</v>
      </c>
      <c r="F647" s="40">
        <v>2.5299999999999998</v>
      </c>
      <c r="G647" s="39"/>
      <c r="H647" s="236" t="s">
        <v>434</v>
      </c>
      <c r="I647" s="236"/>
      <c r="J647" s="41">
        <v>12.66</v>
      </c>
    </row>
    <row r="648" spans="1:10" ht="1.1499999999999999" customHeight="1" thickTop="1" x14ac:dyDescent="0.2">
      <c r="A648" s="42"/>
      <c r="B648" s="22"/>
      <c r="C648" s="22"/>
      <c r="D648" s="22"/>
      <c r="E648" s="22"/>
      <c r="F648" s="22"/>
      <c r="G648" s="22"/>
      <c r="H648" s="22"/>
      <c r="I648" s="22"/>
      <c r="J648" s="43"/>
    </row>
    <row r="649" spans="1:10" ht="18" customHeight="1" x14ac:dyDescent="0.2">
      <c r="A649" s="32" t="s">
        <v>263</v>
      </c>
      <c r="B649" s="10" t="s">
        <v>9</v>
      </c>
      <c r="C649" s="9" t="s">
        <v>10</v>
      </c>
      <c r="D649" s="9" t="s">
        <v>11</v>
      </c>
      <c r="E649" s="242" t="s">
        <v>422</v>
      </c>
      <c r="F649" s="242"/>
      <c r="G649" s="11" t="s">
        <v>12</v>
      </c>
      <c r="H649" s="10" t="s">
        <v>13</v>
      </c>
      <c r="I649" s="10" t="s">
        <v>14</v>
      </c>
      <c r="J649" s="33" t="s">
        <v>16</v>
      </c>
    </row>
    <row r="650" spans="1:10" ht="25.9" customHeight="1" x14ac:dyDescent="0.2">
      <c r="A650" s="34" t="s">
        <v>423</v>
      </c>
      <c r="B650" s="13" t="s">
        <v>264</v>
      </c>
      <c r="C650" s="12" t="s">
        <v>56</v>
      </c>
      <c r="D650" s="12" t="s">
        <v>265</v>
      </c>
      <c r="E650" s="243" t="s">
        <v>856</v>
      </c>
      <c r="F650" s="243"/>
      <c r="G650" s="14" t="s">
        <v>76</v>
      </c>
      <c r="H650" s="15">
        <v>1</v>
      </c>
      <c r="I650" s="16">
        <v>1714.59</v>
      </c>
      <c r="J650" s="35">
        <v>1714.59</v>
      </c>
    </row>
    <row r="651" spans="1:10" ht="24" customHeight="1" x14ac:dyDescent="0.2">
      <c r="A651" s="44" t="s">
        <v>436</v>
      </c>
      <c r="B651" s="24" t="s">
        <v>477</v>
      </c>
      <c r="C651" s="23" t="s">
        <v>56</v>
      </c>
      <c r="D651" s="23" t="s">
        <v>478</v>
      </c>
      <c r="E651" s="244" t="s">
        <v>479</v>
      </c>
      <c r="F651" s="244"/>
      <c r="G651" s="25" t="s">
        <v>480</v>
      </c>
      <c r="H651" s="26">
        <v>1</v>
      </c>
      <c r="I651" s="27">
        <v>3.72</v>
      </c>
      <c r="J651" s="45">
        <v>3.72</v>
      </c>
    </row>
    <row r="652" spans="1:10" ht="24" customHeight="1" x14ac:dyDescent="0.2">
      <c r="A652" s="44" t="s">
        <v>436</v>
      </c>
      <c r="B652" s="24" t="s">
        <v>503</v>
      </c>
      <c r="C652" s="23" t="s">
        <v>56</v>
      </c>
      <c r="D652" s="23" t="s">
        <v>504</v>
      </c>
      <c r="E652" s="244" t="s">
        <v>479</v>
      </c>
      <c r="F652" s="244"/>
      <c r="G652" s="25" t="s">
        <v>480</v>
      </c>
      <c r="H652" s="26">
        <v>1</v>
      </c>
      <c r="I652" s="27">
        <v>3.58</v>
      </c>
      <c r="J652" s="45">
        <v>3.58</v>
      </c>
    </row>
    <row r="653" spans="1:10" ht="25.9" customHeight="1" x14ac:dyDescent="0.2">
      <c r="A653" s="36" t="s">
        <v>425</v>
      </c>
      <c r="B653" s="18" t="s">
        <v>857</v>
      </c>
      <c r="C653" s="17" t="s">
        <v>56</v>
      </c>
      <c r="D653" s="17" t="s">
        <v>858</v>
      </c>
      <c r="E653" s="235" t="s">
        <v>448</v>
      </c>
      <c r="F653" s="235"/>
      <c r="G653" s="19" t="s">
        <v>242</v>
      </c>
      <c r="H653" s="20">
        <v>2</v>
      </c>
      <c r="I653" s="21">
        <v>9.81</v>
      </c>
      <c r="J653" s="37">
        <v>19.62</v>
      </c>
    </row>
    <row r="654" spans="1:10" ht="25.9" customHeight="1" x14ac:dyDescent="0.2">
      <c r="A654" s="36" t="s">
        <v>425</v>
      </c>
      <c r="B654" s="18" t="s">
        <v>859</v>
      </c>
      <c r="C654" s="17" t="s">
        <v>56</v>
      </c>
      <c r="D654" s="17" t="s">
        <v>265</v>
      </c>
      <c r="E654" s="235" t="s">
        <v>448</v>
      </c>
      <c r="F654" s="235"/>
      <c r="G654" s="19" t="s">
        <v>76</v>
      </c>
      <c r="H654" s="20">
        <v>1</v>
      </c>
      <c r="I654" s="21">
        <v>1655.81</v>
      </c>
      <c r="J654" s="37">
        <v>1655.81</v>
      </c>
    </row>
    <row r="655" spans="1:10" ht="24" customHeight="1" x14ac:dyDescent="0.2">
      <c r="A655" s="36" t="s">
        <v>425</v>
      </c>
      <c r="B655" s="18" t="s">
        <v>505</v>
      </c>
      <c r="C655" s="17" t="s">
        <v>56</v>
      </c>
      <c r="D655" s="17" t="s">
        <v>506</v>
      </c>
      <c r="E655" s="235" t="s">
        <v>483</v>
      </c>
      <c r="F655" s="235"/>
      <c r="G655" s="19" t="s">
        <v>480</v>
      </c>
      <c r="H655" s="20">
        <v>1</v>
      </c>
      <c r="I655" s="21">
        <v>18.21</v>
      </c>
      <c r="J655" s="37">
        <v>18.21</v>
      </c>
    </row>
    <row r="656" spans="1:10" ht="24" customHeight="1" x14ac:dyDescent="0.2">
      <c r="A656" s="36" t="s">
        <v>425</v>
      </c>
      <c r="B656" s="18" t="s">
        <v>481</v>
      </c>
      <c r="C656" s="17" t="s">
        <v>56</v>
      </c>
      <c r="D656" s="17" t="s">
        <v>482</v>
      </c>
      <c r="E656" s="235" t="s">
        <v>483</v>
      </c>
      <c r="F656" s="235"/>
      <c r="G656" s="19" t="s">
        <v>480</v>
      </c>
      <c r="H656" s="20">
        <v>1</v>
      </c>
      <c r="I656" s="21">
        <v>13.65</v>
      </c>
      <c r="J656" s="37">
        <v>13.65</v>
      </c>
    </row>
    <row r="657" spans="1:10" ht="25.5" x14ac:dyDescent="0.2">
      <c r="A657" s="38"/>
      <c r="B657" s="39"/>
      <c r="C657" s="39"/>
      <c r="D657" s="39"/>
      <c r="E657" s="39" t="s">
        <v>430</v>
      </c>
      <c r="F657" s="40">
        <v>31.86</v>
      </c>
      <c r="G657" s="39" t="s">
        <v>431</v>
      </c>
      <c r="H657" s="40">
        <v>0</v>
      </c>
      <c r="I657" s="39" t="s">
        <v>432</v>
      </c>
      <c r="J657" s="41">
        <v>31.86</v>
      </c>
    </row>
    <row r="658" spans="1:10" ht="15" thickBot="1" x14ac:dyDescent="0.25">
      <c r="A658" s="38"/>
      <c r="B658" s="39"/>
      <c r="C658" s="39"/>
      <c r="D658" s="39"/>
      <c r="E658" s="39" t="s">
        <v>433</v>
      </c>
      <c r="F658" s="40">
        <v>428.64</v>
      </c>
      <c r="G658" s="39"/>
      <c r="H658" s="236" t="s">
        <v>434</v>
      </c>
      <c r="I658" s="236"/>
      <c r="J658" s="41">
        <v>2143.23</v>
      </c>
    </row>
    <row r="659" spans="1:10" ht="1.1499999999999999" customHeight="1" thickTop="1" x14ac:dyDescent="0.2">
      <c r="A659" s="42"/>
      <c r="B659" s="22"/>
      <c r="C659" s="22"/>
      <c r="D659" s="22"/>
      <c r="E659" s="22"/>
      <c r="F659" s="22"/>
      <c r="G659" s="22"/>
      <c r="H659" s="22"/>
      <c r="I659" s="22"/>
      <c r="J659" s="43"/>
    </row>
    <row r="660" spans="1:10" ht="18" customHeight="1" x14ac:dyDescent="0.2">
      <c r="A660" s="32" t="s">
        <v>266</v>
      </c>
      <c r="B660" s="10" t="s">
        <v>9</v>
      </c>
      <c r="C660" s="9" t="s">
        <v>10</v>
      </c>
      <c r="D660" s="9" t="s">
        <v>11</v>
      </c>
      <c r="E660" s="242" t="s">
        <v>422</v>
      </c>
      <c r="F660" s="242"/>
      <c r="G660" s="11" t="s">
        <v>12</v>
      </c>
      <c r="H660" s="10" t="s">
        <v>13</v>
      </c>
      <c r="I660" s="10" t="s">
        <v>14</v>
      </c>
      <c r="J660" s="33" t="s">
        <v>16</v>
      </c>
    </row>
    <row r="661" spans="1:10" ht="25.9" customHeight="1" x14ac:dyDescent="0.2">
      <c r="A661" s="34" t="s">
        <v>423</v>
      </c>
      <c r="B661" s="13" t="s">
        <v>267</v>
      </c>
      <c r="C661" s="12" t="s">
        <v>79</v>
      </c>
      <c r="D661" s="12" t="s">
        <v>268</v>
      </c>
      <c r="E661" s="243" t="s">
        <v>860</v>
      </c>
      <c r="F661" s="243"/>
      <c r="G661" s="14" t="s">
        <v>24</v>
      </c>
      <c r="H661" s="15">
        <v>1</v>
      </c>
      <c r="I661" s="16">
        <v>609.41</v>
      </c>
      <c r="J661" s="35">
        <v>609.41</v>
      </c>
    </row>
    <row r="662" spans="1:10" ht="25.9" customHeight="1" x14ac:dyDescent="0.2">
      <c r="A662" s="36" t="s">
        <v>425</v>
      </c>
      <c r="B662" s="18" t="s">
        <v>861</v>
      </c>
      <c r="C662" s="17" t="s">
        <v>79</v>
      </c>
      <c r="D662" s="17" t="s">
        <v>862</v>
      </c>
      <c r="E662" s="235" t="s">
        <v>448</v>
      </c>
      <c r="F662" s="235"/>
      <c r="G662" s="19" t="s">
        <v>24</v>
      </c>
      <c r="H662" s="20">
        <v>1</v>
      </c>
      <c r="I662" s="21">
        <v>543.85</v>
      </c>
      <c r="J662" s="37">
        <v>543.85</v>
      </c>
    </row>
    <row r="663" spans="1:10" ht="24" customHeight="1" x14ac:dyDescent="0.2">
      <c r="A663" s="36" t="s">
        <v>425</v>
      </c>
      <c r="B663" s="18" t="s">
        <v>863</v>
      </c>
      <c r="C663" s="17" t="s">
        <v>79</v>
      </c>
      <c r="D663" s="17" t="s">
        <v>864</v>
      </c>
      <c r="E663" s="235" t="s">
        <v>448</v>
      </c>
      <c r="F663" s="235"/>
      <c r="G663" s="19" t="s">
        <v>69</v>
      </c>
      <c r="H663" s="20">
        <v>0.1</v>
      </c>
      <c r="I663" s="21">
        <v>0.67</v>
      </c>
      <c r="J663" s="37">
        <v>0.06</v>
      </c>
    </row>
    <row r="664" spans="1:10" ht="24" customHeight="1" x14ac:dyDescent="0.2">
      <c r="A664" s="36" t="s">
        <v>425</v>
      </c>
      <c r="B664" s="18" t="s">
        <v>865</v>
      </c>
      <c r="C664" s="17" t="s">
        <v>79</v>
      </c>
      <c r="D664" s="17" t="s">
        <v>866</v>
      </c>
      <c r="E664" s="235" t="s">
        <v>448</v>
      </c>
      <c r="F664" s="235"/>
      <c r="G664" s="19" t="s">
        <v>24</v>
      </c>
      <c r="H664" s="20">
        <v>4</v>
      </c>
      <c r="I664" s="21">
        <v>7.65</v>
      </c>
      <c r="J664" s="37">
        <v>30.6</v>
      </c>
    </row>
    <row r="665" spans="1:10" ht="24" customHeight="1" x14ac:dyDescent="0.2">
      <c r="A665" s="36" t="s">
        <v>425</v>
      </c>
      <c r="B665" s="18" t="s">
        <v>819</v>
      </c>
      <c r="C665" s="17" t="s">
        <v>79</v>
      </c>
      <c r="D665" s="17" t="s">
        <v>811</v>
      </c>
      <c r="E665" s="235" t="s">
        <v>483</v>
      </c>
      <c r="F665" s="235"/>
      <c r="G665" s="19" t="s">
        <v>443</v>
      </c>
      <c r="H665" s="20">
        <v>1.042</v>
      </c>
      <c r="I665" s="21">
        <v>19.78</v>
      </c>
      <c r="J665" s="37">
        <v>20.61</v>
      </c>
    </row>
    <row r="666" spans="1:10" ht="24" customHeight="1" x14ac:dyDescent="0.2">
      <c r="A666" s="36" t="s">
        <v>425</v>
      </c>
      <c r="B666" s="18" t="s">
        <v>820</v>
      </c>
      <c r="C666" s="17" t="s">
        <v>79</v>
      </c>
      <c r="D666" s="17" t="s">
        <v>808</v>
      </c>
      <c r="E666" s="235" t="s">
        <v>483</v>
      </c>
      <c r="F666" s="235"/>
      <c r="G666" s="19" t="s">
        <v>443</v>
      </c>
      <c r="H666" s="20">
        <v>1.042</v>
      </c>
      <c r="I666" s="21">
        <v>13.72</v>
      </c>
      <c r="J666" s="37">
        <v>14.29</v>
      </c>
    </row>
    <row r="667" spans="1:10" ht="25.5" x14ac:dyDescent="0.2">
      <c r="A667" s="38"/>
      <c r="B667" s="39"/>
      <c r="C667" s="39"/>
      <c r="D667" s="39"/>
      <c r="E667" s="39" t="s">
        <v>430</v>
      </c>
      <c r="F667" s="40">
        <v>34.9</v>
      </c>
      <c r="G667" s="39" t="s">
        <v>431</v>
      </c>
      <c r="H667" s="40">
        <v>0</v>
      </c>
      <c r="I667" s="39" t="s">
        <v>432</v>
      </c>
      <c r="J667" s="41">
        <v>34.9</v>
      </c>
    </row>
    <row r="668" spans="1:10" ht="15" thickBot="1" x14ac:dyDescent="0.25">
      <c r="A668" s="38"/>
      <c r="B668" s="39"/>
      <c r="C668" s="39"/>
      <c r="D668" s="39"/>
      <c r="E668" s="39" t="s">
        <v>433</v>
      </c>
      <c r="F668" s="40">
        <v>152.35</v>
      </c>
      <c r="G668" s="39"/>
      <c r="H668" s="236" t="s">
        <v>434</v>
      </c>
      <c r="I668" s="236"/>
      <c r="J668" s="41">
        <v>761.76</v>
      </c>
    </row>
    <row r="669" spans="1:10" ht="1.1499999999999999" customHeight="1" thickTop="1" x14ac:dyDescent="0.2">
      <c r="A669" s="42"/>
      <c r="B669" s="22"/>
      <c r="C669" s="22"/>
      <c r="D669" s="22"/>
      <c r="E669" s="22"/>
      <c r="F669" s="22"/>
      <c r="G669" s="22"/>
      <c r="H669" s="22"/>
      <c r="I669" s="22"/>
      <c r="J669" s="43"/>
    </row>
    <row r="670" spans="1:10" ht="18" customHeight="1" x14ac:dyDescent="0.2">
      <c r="A670" s="32" t="s">
        <v>269</v>
      </c>
      <c r="B670" s="10" t="s">
        <v>9</v>
      </c>
      <c r="C670" s="9" t="s">
        <v>10</v>
      </c>
      <c r="D670" s="9" t="s">
        <v>11</v>
      </c>
      <c r="E670" s="242" t="s">
        <v>422</v>
      </c>
      <c r="F670" s="242"/>
      <c r="G670" s="11" t="s">
        <v>12</v>
      </c>
      <c r="H670" s="10" t="s">
        <v>13</v>
      </c>
      <c r="I670" s="10" t="s">
        <v>14</v>
      </c>
      <c r="J670" s="33" t="s">
        <v>16</v>
      </c>
    </row>
    <row r="671" spans="1:10" ht="39" customHeight="1" x14ac:dyDescent="0.2">
      <c r="A671" s="34" t="s">
        <v>423</v>
      </c>
      <c r="B671" s="13" t="s">
        <v>270</v>
      </c>
      <c r="C671" s="12" t="s">
        <v>56</v>
      </c>
      <c r="D671" s="12" t="s">
        <v>271</v>
      </c>
      <c r="E671" s="243" t="s">
        <v>856</v>
      </c>
      <c r="F671" s="243"/>
      <c r="G671" s="14" t="s">
        <v>76</v>
      </c>
      <c r="H671" s="15">
        <v>1</v>
      </c>
      <c r="I671" s="16">
        <v>238.44</v>
      </c>
      <c r="J671" s="35">
        <v>238.44</v>
      </c>
    </row>
    <row r="672" spans="1:10" ht="24" customHeight="1" x14ac:dyDescent="0.2">
      <c r="A672" s="44" t="s">
        <v>436</v>
      </c>
      <c r="B672" s="24" t="s">
        <v>477</v>
      </c>
      <c r="C672" s="23" t="s">
        <v>56</v>
      </c>
      <c r="D672" s="23" t="s">
        <v>478</v>
      </c>
      <c r="E672" s="244" t="s">
        <v>479</v>
      </c>
      <c r="F672" s="244"/>
      <c r="G672" s="25" t="s">
        <v>480</v>
      </c>
      <c r="H672" s="26">
        <v>1.1000000000000001</v>
      </c>
      <c r="I672" s="27">
        <v>3.72</v>
      </c>
      <c r="J672" s="45">
        <v>4.09</v>
      </c>
    </row>
    <row r="673" spans="1:10" ht="24" customHeight="1" x14ac:dyDescent="0.2">
      <c r="A673" s="44" t="s">
        <v>436</v>
      </c>
      <c r="B673" s="24" t="s">
        <v>503</v>
      </c>
      <c r="C673" s="23" t="s">
        <v>56</v>
      </c>
      <c r="D673" s="23" t="s">
        <v>504</v>
      </c>
      <c r="E673" s="244" t="s">
        <v>479</v>
      </c>
      <c r="F673" s="244"/>
      <c r="G673" s="25" t="s">
        <v>480</v>
      </c>
      <c r="H673" s="26">
        <v>1.1000000000000001</v>
      </c>
      <c r="I673" s="27">
        <v>3.58</v>
      </c>
      <c r="J673" s="45">
        <v>3.93</v>
      </c>
    </row>
    <row r="674" spans="1:10" ht="39" customHeight="1" x14ac:dyDescent="0.2">
      <c r="A674" s="36" t="s">
        <v>425</v>
      </c>
      <c r="B674" s="18" t="s">
        <v>867</v>
      </c>
      <c r="C674" s="17" t="s">
        <v>56</v>
      </c>
      <c r="D674" s="17" t="s">
        <v>271</v>
      </c>
      <c r="E674" s="235" t="s">
        <v>448</v>
      </c>
      <c r="F674" s="235"/>
      <c r="G674" s="19" t="s">
        <v>76</v>
      </c>
      <c r="H674" s="20">
        <v>1</v>
      </c>
      <c r="I674" s="21">
        <v>175.82</v>
      </c>
      <c r="J674" s="37">
        <v>175.82</v>
      </c>
    </row>
    <row r="675" spans="1:10" ht="24" customHeight="1" x14ac:dyDescent="0.2">
      <c r="A675" s="36" t="s">
        <v>425</v>
      </c>
      <c r="B675" s="18" t="s">
        <v>868</v>
      </c>
      <c r="C675" s="17" t="s">
        <v>56</v>
      </c>
      <c r="D675" s="17" t="s">
        <v>869</v>
      </c>
      <c r="E675" s="235" t="s">
        <v>448</v>
      </c>
      <c r="F675" s="235"/>
      <c r="G675" s="19" t="s">
        <v>76</v>
      </c>
      <c r="H675" s="20">
        <v>4</v>
      </c>
      <c r="I675" s="21">
        <v>5.45</v>
      </c>
      <c r="J675" s="37">
        <v>21.8</v>
      </c>
    </row>
    <row r="676" spans="1:10" ht="24" customHeight="1" x14ac:dyDescent="0.2">
      <c r="A676" s="36" t="s">
        <v>425</v>
      </c>
      <c r="B676" s="18" t="s">
        <v>870</v>
      </c>
      <c r="C676" s="17" t="s">
        <v>27</v>
      </c>
      <c r="D676" s="17" t="s">
        <v>871</v>
      </c>
      <c r="E676" s="235" t="s">
        <v>483</v>
      </c>
      <c r="F676" s="235"/>
      <c r="G676" s="19" t="s">
        <v>443</v>
      </c>
      <c r="H676" s="20">
        <v>1.1000000000000001</v>
      </c>
      <c r="I676" s="21">
        <v>18.09</v>
      </c>
      <c r="J676" s="37">
        <v>19.89</v>
      </c>
    </row>
    <row r="677" spans="1:10" ht="24" customHeight="1" x14ac:dyDescent="0.2">
      <c r="A677" s="36" t="s">
        <v>425</v>
      </c>
      <c r="B677" s="18" t="s">
        <v>872</v>
      </c>
      <c r="C677" s="17" t="s">
        <v>27</v>
      </c>
      <c r="D677" s="17" t="s">
        <v>873</v>
      </c>
      <c r="E677" s="235" t="s">
        <v>483</v>
      </c>
      <c r="F677" s="235"/>
      <c r="G677" s="19" t="s">
        <v>443</v>
      </c>
      <c r="H677" s="20">
        <v>1.1000000000000001</v>
      </c>
      <c r="I677" s="21">
        <v>11.74</v>
      </c>
      <c r="J677" s="37">
        <v>12.91</v>
      </c>
    </row>
    <row r="678" spans="1:10" ht="25.5" x14ac:dyDescent="0.2">
      <c r="A678" s="38"/>
      <c r="B678" s="39"/>
      <c r="C678" s="39"/>
      <c r="D678" s="39"/>
      <c r="E678" s="39" t="s">
        <v>430</v>
      </c>
      <c r="F678" s="40">
        <v>32.799999999999997</v>
      </c>
      <c r="G678" s="39" t="s">
        <v>431</v>
      </c>
      <c r="H678" s="40">
        <v>0</v>
      </c>
      <c r="I678" s="39" t="s">
        <v>432</v>
      </c>
      <c r="J678" s="41">
        <v>32.799999999999997</v>
      </c>
    </row>
    <row r="679" spans="1:10" ht="15" thickBot="1" x14ac:dyDescent="0.25">
      <c r="A679" s="38"/>
      <c r="B679" s="39"/>
      <c r="C679" s="39"/>
      <c r="D679" s="39"/>
      <c r="E679" s="39" t="s">
        <v>433</v>
      </c>
      <c r="F679" s="40">
        <v>59.61</v>
      </c>
      <c r="G679" s="39"/>
      <c r="H679" s="236" t="s">
        <v>434</v>
      </c>
      <c r="I679" s="236"/>
      <c r="J679" s="41">
        <v>298.05</v>
      </c>
    </row>
    <row r="680" spans="1:10" ht="1.1499999999999999" customHeight="1" thickTop="1" x14ac:dyDescent="0.2">
      <c r="A680" s="42"/>
      <c r="B680" s="22"/>
      <c r="C680" s="22"/>
      <c r="D680" s="22"/>
      <c r="E680" s="22"/>
      <c r="F680" s="22"/>
      <c r="G680" s="22"/>
      <c r="H680" s="22"/>
      <c r="I680" s="22"/>
      <c r="J680" s="43"/>
    </row>
    <row r="681" spans="1:10" ht="18" customHeight="1" x14ac:dyDescent="0.2">
      <c r="A681" s="32" t="s">
        <v>272</v>
      </c>
      <c r="B681" s="10" t="s">
        <v>9</v>
      </c>
      <c r="C681" s="9" t="s">
        <v>10</v>
      </c>
      <c r="D681" s="9" t="s">
        <v>11</v>
      </c>
      <c r="E681" s="242" t="s">
        <v>422</v>
      </c>
      <c r="F681" s="242"/>
      <c r="G681" s="11" t="s">
        <v>12</v>
      </c>
      <c r="H681" s="10" t="s">
        <v>13</v>
      </c>
      <c r="I681" s="10" t="s">
        <v>14</v>
      </c>
      <c r="J681" s="33" t="s">
        <v>16</v>
      </c>
    </row>
    <row r="682" spans="1:10" ht="39" customHeight="1" x14ac:dyDescent="0.2">
      <c r="A682" s="34" t="s">
        <v>423</v>
      </c>
      <c r="B682" s="13" t="s">
        <v>273</v>
      </c>
      <c r="C682" s="12" t="s">
        <v>274</v>
      </c>
      <c r="D682" s="12" t="s">
        <v>275</v>
      </c>
      <c r="E682" s="243">
        <v>12</v>
      </c>
      <c r="F682" s="243"/>
      <c r="G682" s="14" t="s">
        <v>24</v>
      </c>
      <c r="H682" s="15">
        <v>1</v>
      </c>
      <c r="I682" s="16">
        <v>58.26</v>
      </c>
      <c r="J682" s="35">
        <v>58.26</v>
      </c>
    </row>
    <row r="683" spans="1:10" ht="39" customHeight="1" x14ac:dyDescent="0.2">
      <c r="A683" s="36" t="s">
        <v>425</v>
      </c>
      <c r="B683" s="18" t="s">
        <v>874</v>
      </c>
      <c r="C683" s="17" t="s">
        <v>274</v>
      </c>
      <c r="D683" s="17" t="s">
        <v>875</v>
      </c>
      <c r="E683" s="235" t="s">
        <v>448</v>
      </c>
      <c r="F683" s="235"/>
      <c r="G683" s="19" t="s">
        <v>24</v>
      </c>
      <c r="H683" s="20">
        <v>1</v>
      </c>
      <c r="I683" s="21">
        <v>43.83</v>
      </c>
      <c r="J683" s="37">
        <v>43.83</v>
      </c>
    </row>
    <row r="684" spans="1:10" ht="25.9" customHeight="1" x14ac:dyDescent="0.2">
      <c r="A684" s="36" t="s">
        <v>425</v>
      </c>
      <c r="B684" s="18" t="s">
        <v>876</v>
      </c>
      <c r="C684" s="17" t="s">
        <v>274</v>
      </c>
      <c r="D684" s="17" t="s">
        <v>877</v>
      </c>
      <c r="E684" s="235" t="s">
        <v>483</v>
      </c>
      <c r="F684" s="235"/>
      <c r="G684" s="19" t="s">
        <v>443</v>
      </c>
      <c r="H684" s="20">
        <v>0.47320000000000001</v>
      </c>
      <c r="I684" s="21">
        <v>22.78</v>
      </c>
      <c r="J684" s="37">
        <v>10.77</v>
      </c>
    </row>
    <row r="685" spans="1:10" ht="25.9" customHeight="1" x14ac:dyDescent="0.2">
      <c r="A685" s="36" t="s">
        <v>425</v>
      </c>
      <c r="B685" s="18" t="s">
        <v>878</v>
      </c>
      <c r="C685" s="17" t="s">
        <v>274</v>
      </c>
      <c r="D685" s="17" t="s">
        <v>879</v>
      </c>
      <c r="E685" s="235" t="s">
        <v>483</v>
      </c>
      <c r="F685" s="235"/>
      <c r="G685" s="19" t="s">
        <v>443</v>
      </c>
      <c r="H685" s="20">
        <v>0.19220000000000001</v>
      </c>
      <c r="I685" s="21">
        <v>19.09</v>
      </c>
      <c r="J685" s="37">
        <v>3.66</v>
      </c>
    </row>
    <row r="686" spans="1:10" ht="25.5" x14ac:dyDescent="0.2">
      <c r="A686" s="38"/>
      <c r="B686" s="39"/>
      <c r="C686" s="39"/>
      <c r="D686" s="39"/>
      <c r="E686" s="39" t="s">
        <v>430</v>
      </c>
      <c r="F686" s="40">
        <v>14.43</v>
      </c>
      <c r="G686" s="39" t="s">
        <v>431</v>
      </c>
      <c r="H686" s="40">
        <v>0</v>
      </c>
      <c r="I686" s="39" t="s">
        <v>432</v>
      </c>
      <c r="J686" s="41">
        <v>14.43</v>
      </c>
    </row>
    <row r="687" spans="1:10" ht="15" thickBot="1" x14ac:dyDescent="0.25">
      <c r="A687" s="38"/>
      <c r="B687" s="39"/>
      <c r="C687" s="39"/>
      <c r="D687" s="39"/>
      <c r="E687" s="39" t="s">
        <v>433</v>
      </c>
      <c r="F687" s="40">
        <v>14.56</v>
      </c>
      <c r="G687" s="39"/>
      <c r="H687" s="236" t="s">
        <v>434</v>
      </c>
      <c r="I687" s="236"/>
      <c r="J687" s="41">
        <v>72.819999999999993</v>
      </c>
    </row>
    <row r="688" spans="1:10" ht="1.1499999999999999" customHeight="1" thickTop="1" x14ac:dyDescent="0.2">
      <c r="A688" s="42"/>
      <c r="B688" s="22"/>
      <c r="C688" s="22"/>
      <c r="D688" s="22"/>
      <c r="E688" s="22"/>
      <c r="F688" s="22"/>
      <c r="G688" s="22"/>
      <c r="H688" s="22"/>
      <c r="I688" s="22"/>
      <c r="J688" s="43"/>
    </row>
    <row r="689" spans="1:10" ht="18" customHeight="1" x14ac:dyDescent="0.2">
      <c r="A689" s="32" t="s">
        <v>276</v>
      </c>
      <c r="B689" s="10" t="s">
        <v>9</v>
      </c>
      <c r="C689" s="9" t="s">
        <v>10</v>
      </c>
      <c r="D689" s="9" t="s">
        <v>11</v>
      </c>
      <c r="E689" s="242" t="s">
        <v>422</v>
      </c>
      <c r="F689" s="242"/>
      <c r="G689" s="11" t="s">
        <v>12</v>
      </c>
      <c r="H689" s="10" t="s">
        <v>13</v>
      </c>
      <c r="I689" s="10" t="s">
        <v>14</v>
      </c>
      <c r="J689" s="33" t="s">
        <v>16</v>
      </c>
    </row>
    <row r="690" spans="1:10" ht="39" customHeight="1" x14ac:dyDescent="0.2">
      <c r="A690" s="34" t="s">
        <v>423</v>
      </c>
      <c r="B690" s="13" t="s">
        <v>277</v>
      </c>
      <c r="C690" s="12" t="s">
        <v>240</v>
      </c>
      <c r="D690" s="12" t="s">
        <v>278</v>
      </c>
      <c r="E690" s="243">
        <v>7</v>
      </c>
      <c r="F690" s="243"/>
      <c r="G690" s="14" t="s">
        <v>76</v>
      </c>
      <c r="H690" s="15">
        <v>1</v>
      </c>
      <c r="I690" s="16">
        <v>42.74</v>
      </c>
      <c r="J690" s="35">
        <v>42.74</v>
      </c>
    </row>
    <row r="691" spans="1:10" ht="64.900000000000006" customHeight="1" x14ac:dyDescent="0.2">
      <c r="A691" s="36" t="s">
        <v>425</v>
      </c>
      <c r="B691" s="18" t="s">
        <v>880</v>
      </c>
      <c r="C691" s="17" t="s">
        <v>240</v>
      </c>
      <c r="D691" s="17" t="s">
        <v>881</v>
      </c>
      <c r="E691" s="235" t="s">
        <v>448</v>
      </c>
      <c r="F691" s="235"/>
      <c r="G691" s="19" t="s">
        <v>76</v>
      </c>
      <c r="H691" s="20">
        <v>1</v>
      </c>
      <c r="I691" s="21">
        <v>31.93</v>
      </c>
      <c r="J691" s="37">
        <v>31.93</v>
      </c>
    </row>
    <row r="692" spans="1:10" ht="24" customHeight="1" x14ac:dyDescent="0.2">
      <c r="A692" s="36" t="s">
        <v>425</v>
      </c>
      <c r="B692" s="18" t="s">
        <v>822</v>
      </c>
      <c r="C692" s="17" t="s">
        <v>240</v>
      </c>
      <c r="D692" s="17" t="s">
        <v>823</v>
      </c>
      <c r="E692" s="235" t="s">
        <v>483</v>
      </c>
      <c r="F692" s="235"/>
      <c r="G692" s="19" t="s">
        <v>480</v>
      </c>
      <c r="H692" s="20">
        <v>0.34420000000000001</v>
      </c>
      <c r="I692" s="21">
        <v>13.37</v>
      </c>
      <c r="J692" s="37">
        <v>4.5999999999999996</v>
      </c>
    </row>
    <row r="693" spans="1:10" ht="24" customHeight="1" x14ac:dyDescent="0.2">
      <c r="A693" s="36" t="s">
        <v>425</v>
      </c>
      <c r="B693" s="18" t="s">
        <v>824</v>
      </c>
      <c r="C693" s="17" t="s">
        <v>240</v>
      </c>
      <c r="D693" s="17" t="s">
        <v>811</v>
      </c>
      <c r="E693" s="235" t="s">
        <v>483</v>
      </c>
      <c r="F693" s="235"/>
      <c r="G693" s="19" t="s">
        <v>480</v>
      </c>
      <c r="H693" s="20">
        <v>0.3226</v>
      </c>
      <c r="I693" s="21">
        <v>19.27</v>
      </c>
      <c r="J693" s="37">
        <v>6.21</v>
      </c>
    </row>
    <row r="694" spans="1:10" ht="25.5" x14ac:dyDescent="0.2">
      <c r="A694" s="38"/>
      <c r="B694" s="39"/>
      <c r="C694" s="39"/>
      <c r="D694" s="39"/>
      <c r="E694" s="39" t="s">
        <v>430</v>
      </c>
      <c r="F694" s="40">
        <v>10.81</v>
      </c>
      <c r="G694" s="39" t="s">
        <v>431</v>
      </c>
      <c r="H694" s="40">
        <v>0</v>
      </c>
      <c r="I694" s="39" t="s">
        <v>432</v>
      </c>
      <c r="J694" s="41">
        <v>10.81</v>
      </c>
    </row>
    <row r="695" spans="1:10" ht="15" thickBot="1" x14ac:dyDescent="0.25">
      <c r="A695" s="38"/>
      <c r="B695" s="39"/>
      <c r="C695" s="39"/>
      <c r="D695" s="39"/>
      <c r="E695" s="39" t="s">
        <v>433</v>
      </c>
      <c r="F695" s="40">
        <v>10.68</v>
      </c>
      <c r="G695" s="39"/>
      <c r="H695" s="236" t="s">
        <v>434</v>
      </c>
      <c r="I695" s="236"/>
      <c r="J695" s="41">
        <v>53.42</v>
      </c>
    </row>
    <row r="696" spans="1:10" ht="1.1499999999999999" customHeight="1" thickTop="1" x14ac:dyDescent="0.2">
      <c r="A696" s="42"/>
      <c r="B696" s="22"/>
      <c r="C696" s="22"/>
      <c r="D696" s="22"/>
      <c r="E696" s="22"/>
      <c r="F696" s="22"/>
      <c r="G696" s="22"/>
      <c r="H696" s="22"/>
      <c r="I696" s="22"/>
      <c r="J696" s="43"/>
    </row>
    <row r="697" spans="1:10" ht="18" customHeight="1" x14ac:dyDescent="0.2">
      <c r="A697" s="32" t="s">
        <v>279</v>
      </c>
      <c r="B697" s="10" t="s">
        <v>9</v>
      </c>
      <c r="C697" s="9" t="s">
        <v>10</v>
      </c>
      <c r="D697" s="9" t="s">
        <v>11</v>
      </c>
      <c r="E697" s="242" t="s">
        <v>422</v>
      </c>
      <c r="F697" s="242"/>
      <c r="G697" s="11" t="s">
        <v>12</v>
      </c>
      <c r="H697" s="10" t="s">
        <v>13</v>
      </c>
      <c r="I697" s="10" t="s">
        <v>14</v>
      </c>
      <c r="J697" s="33" t="s">
        <v>16</v>
      </c>
    </row>
    <row r="698" spans="1:10" ht="39" customHeight="1" x14ac:dyDescent="0.2">
      <c r="A698" s="34" t="s">
        <v>423</v>
      </c>
      <c r="B698" s="13" t="s">
        <v>280</v>
      </c>
      <c r="C698" s="12" t="s">
        <v>22</v>
      </c>
      <c r="D698" s="12" t="s">
        <v>281</v>
      </c>
      <c r="E698" s="243" t="s">
        <v>591</v>
      </c>
      <c r="F698" s="243"/>
      <c r="G698" s="14" t="s">
        <v>24</v>
      </c>
      <c r="H698" s="15">
        <v>1</v>
      </c>
      <c r="I698" s="16">
        <v>69.739999999999995</v>
      </c>
      <c r="J698" s="35">
        <v>69.739999999999995</v>
      </c>
    </row>
    <row r="699" spans="1:10" ht="39" customHeight="1" x14ac:dyDescent="0.2">
      <c r="A699" s="44" t="s">
        <v>436</v>
      </c>
      <c r="B699" s="24" t="s">
        <v>273</v>
      </c>
      <c r="C699" s="23" t="s">
        <v>274</v>
      </c>
      <c r="D699" s="23" t="s">
        <v>275</v>
      </c>
      <c r="E699" s="244">
        <v>12</v>
      </c>
      <c r="F699" s="244"/>
      <c r="G699" s="25" t="s">
        <v>24</v>
      </c>
      <c r="H699" s="26">
        <v>1</v>
      </c>
      <c r="I699" s="27">
        <v>58.26</v>
      </c>
      <c r="J699" s="45">
        <v>58.26</v>
      </c>
    </row>
    <row r="700" spans="1:10" ht="24" customHeight="1" x14ac:dyDescent="0.2">
      <c r="A700" s="36" t="s">
        <v>425</v>
      </c>
      <c r="B700" s="18" t="s">
        <v>882</v>
      </c>
      <c r="C700" s="17" t="s">
        <v>27</v>
      </c>
      <c r="D700" s="17" t="s">
        <v>883</v>
      </c>
      <c r="E700" s="235" t="s">
        <v>448</v>
      </c>
      <c r="F700" s="235"/>
      <c r="G700" s="19" t="s">
        <v>24</v>
      </c>
      <c r="H700" s="20">
        <v>1</v>
      </c>
      <c r="I700" s="21">
        <v>11.48</v>
      </c>
      <c r="J700" s="37">
        <v>11.48</v>
      </c>
    </row>
    <row r="701" spans="1:10" ht="25.5" x14ac:dyDescent="0.2">
      <c r="A701" s="38"/>
      <c r="B701" s="39"/>
      <c r="C701" s="39"/>
      <c r="D701" s="39"/>
      <c r="E701" s="39" t="s">
        <v>430</v>
      </c>
      <c r="F701" s="40">
        <v>14.43</v>
      </c>
      <c r="G701" s="39" t="s">
        <v>431</v>
      </c>
      <c r="H701" s="40">
        <v>0</v>
      </c>
      <c r="I701" s="39" t="s">
        <v>432</v>
      </c>
      <c r="J701" s="41">
        <v>14.43</v>
      </c>
    </row>
    <row r="702" spans="1:10" ht="15" thickBot="1" x14ac:dyDescent="0.25">
      <c r="A702" s="38"/>
      <c r="B702" s="39"/>
      <c r="C702" s="39"/>
      <c r="D702" s="39"/>
      <c r="E702" s="39" t="s">
        <v>433</v>
      </c>
      <c r="F702" s="40">
        <v>17.43</v>
      </c>
      <c r="G702" s="39"/>
      <c r="H702" s="236" t="s">
        <v>434</v>
      </c>
      <c r="I702" s="236"/>
      <c r="J702" s="41">
        <v>87.17</v>
      </c>
    </row>
    <row r="703" spans="1:10" ht="1.1499999999999999" customHeight="1" thickTop="1" x14ac:dyDescent="0.2">
      <c r="A703" s="42"/>
      <c r="B703" s="22"/>
      <c r="C703" s="22"/>
      <c r="D703" s="22"/>
      <c r="E703" s="22"/>
      <c r="F703" s="22"/>
      <c r="G703" s="22"/>
      <c r="H703" s="22"/>
      <c r="I703" s="22"/>
      <c r="J703" s="43"/>
    </row>
    <row r="704" spans="1:10" ht="18" customHeight="1" x14ac:dyDescent="0.2">
      <c r="A704" s="32" t="s">
        <v>282</v>
      </c>
      <c r="B704" s="10" t="s">
        <v>9</v>
      </c>
      <c r="C704" s="9" t="s">
        <v>10</v>
      </c>
      <c r="D704" s="9" t="s">
        <v>11</v>
      </c>
      <c r="E704" s="242" t="s">
        <v>422</v>
      </c>
      <c r="F704" s="242"/>
      <c r="G704" s="11" t="s">
        <v>12</v>
      </c>
      <c r="H704" s="10" t="s">
        <v>13</v>
      </c>
      <c r="I704" s="10" t="s">
        <v>14</v>
      </c>
      <c r="J704" s="33" t="s">
        <v>16</v>
      </c>
    </row>
    <row r="705" spans="1:10" ht="24" customHeight="1" x14ac:dyDescent="0.2">
      <c r="A705" s="34" t="s">
        <v>423</v>
      </c>
      <c r="B705" s="13" t="s">
        <v>283</v>
      </c>
      <c r="C705" s="12" t="s">
        <v>200</v>
      </c>
      <c r="D705" s="12" t="s">
        <v>284</v>
      </c>
      <c r="E705" s="243" t="s">
        <v>744</v>
      </c>
      <c r="F705" s="243"/>
      <c r="G705" s="14" t="s">
        <v>76</v>
      </c>
      <c r="H705" s="15">
        <v>1</v>
      </c>
      <c r="I705" s="16">
        <v>109.24</v>
      </c>
      <c r="J705" s="35">
        <v>109.24</v>
      </c>
    </row>
    <row r="706" spans="1:10" ht="15" customHeight="1" x14ac:dyDescent="0.2">
      <c r="A706" s="247" t="s">
        <v>745</v>
      </c>
      <c r="B706" s="245" t="s">
        <v>9</v>
      </c>
      <c r="C706" s="242" t="s">
        <v>10</v>
      </c>
      <c r="D706" s="242" t="s">
        <v>746</v>
      </c>
      <c r="E706" s="249" t="s">
        <v>747</v>
      </c>
      <c r="F706" s="245"/>
      <c r="G706" s="249" t="s">
        <v>748</v>
      </c>
      <c r="H706" s="245"/>
      <c r="I706" s="245" t="s">
        <v>749</v>
      </c>
      <c r="J706" s="246" t="s">
        <v>750</v>
      </c>
    </row>
    <row r="707" spans="1:10" ht="15" customHeight="1" x14ac:dyDescent="0.2">
      <c r="A707" s="248"/>
      <c r="B707" s="245"/>
      <c r="C707" s="245"/>
      <c r="D707" s="245"/>
      <c r="E707" s="10" t="s">
        <v>751</v>
      </c>
      <c r="F707" s="10" t="s">
        <v>752</v>
      </c>
      <c r="G707" s="10" t="s">
        <v>751</v>
      </c>
      <c r="H707" s="10" t="s">
        <v>752</v>
      </c>
      <c r="I707" s="245"/>
      <c r="J707" s="246"/>
    </row>
    <row r="708" spans="1:10" ht="19.899999999999999" customHeight="1" x14ac:dyDescent="0.2">
      <c r="A708" s="237"/>
      <c r="B708" s="238"/>
      <c r="C708" s="238"/>
      <c r="D708" s="238"/>
      <c r="E708" s="238"/>
      <c r="F708" s="238" t="s">
        <v>753</v>
      </c>
      <c r="G708" s="238"/>
      <c r="H708" s="238"/>
      <c r="I708" s="238"/>
      <c r="J708" s="47">
        <v>0</v>
      </c>
    </row>
    <row r="709" spans="1:10" ht="19.899999999999999" customHeight="1" x14ac:dyDescent="0.2">
      <c r="A709" s="32" t="s">
        <v>754</v>
      </c>
      <c r="B709" s="10" t="s">
        <v>9</v>
      </c>
      <c r="C709" s="9" t="s">
        <v>10</v>
      </c>
      <c r="D709" s="9" t="s">
        <v>483</v>
      </c>
      <c r="E709" s="10"/>
      <c r="F709" s="245"/>
      <c r="G709" s="245" t="s">
        <v>755</v>
      </c>
      <c r="H709" s="245" t="s">
        <v>756</v>
      </c>
      <c r="I709" s="245" t="s">
        <v>749</v>
      </c>
      <c r="J709" s="33" t="s">
        <v>750</v>
      </c>
    </row>
    <row r="710" spans="1:10" ht="19.899999999999999" customHeight="1" x14ac:dyDescent="0.2">
      <c r="A710" s="237"/>
      <c r="B710" s="238"/>
      <c r="C710" s="238"/>
      <c r="D710" s="238"/>
      <c r="E710" s="238"/>
      <c r="F710" s="238" t="s">
        <v>757</v>
      </c>
      <c r="G710" s="238"/>
      <c r="H710" s="238"/>
      <c r="I710" s="238"/>
      <c r="J710" s="47">
        <v>0</v>
      </c>
    </row>
    <row r="711" spans="1:10" ht="19.899999999999999" customHeight="1" x14ac:dyDescent="0.2">
      <c r="A711" s="237"/>
      <c r="B711" s="238"/>
      <c r="C711" s="238"/>
      <c r="D711" s="238"/>
      <c r="E711" s="238"/>
      <c r="F711" s="238" t="s">
        <v>758</v>
      </c>
      <c r="G711" s="238"/>
      <c r="H711" s="238"/>
      <c r="I711" s="238"/>
      <c r="J711" s="47">
        <v>0</v>
      </c>
    </row>
    <row r="712" spans="1:10" ht="19.899999999999999" customHeight="1" x14ac:dyDescent="0.2">
      <c r="A712" s="237"/>
      <c r="B712" s="238"/>
      <c r="C712" s="238"/>
      <c r="D712" s="238"/>
      <c r="E712" s="238"/>
      <c r="F712" s="238" t="s">
        <v>759</v>
      </c>
      <c r="G712" s="238"/>
      <c r="H712" s="238"/>
      <c r="I712" s="238"/>
      <c r="J712" s="47">
        <v>1</v>
      </c>
    </row>
    <row r="713" spans="1:10" ht="19.899999999999999" customHeight="1" x14ac:dyDescent="0.2">
      <c r="A713" s="237"/>
      <c r="B713" s="238"/>
      <c r="C713" s="238"/>
      <c r="D713" s="238"/>
      <c r="E713" s="238"/>
      <c r="F713" s="238" t="s">
        <v>760</v>
      </c>
      <c r="G713" s="238"/>
      <c r="H713" s="238"/>
      <c r="I713" s="238"/>
      <c r="J713" s="47">
        <v>0</v>
      </c>
    </row>
    <row r="714" spans="1:10" ht="30" customHeight="1" x14ac:dyDescent="0.2">
      <c r="A714" s="32" t="s">
        <v>761</v>
      </c>
      <c r="B714" s="10" t="s">
        <v>10</v>
      </c>
      <c r="C714" s="9" t="s">
        <v>9</v>
      </c>
      <c r="D714" s="9" t="s">
        <v>448</v>
      </c>
      <c r="E714" s="10"/>
      <c r="F714" s="10"/>
      <c r="G714" s="10" t="s">
        <v>755</v>
      </c>
      <c r="H714" s="10" t="s">
        <v>756</v>
      </c>
      <c r="I714" s="10" t="s">
        <v>762</v>
      </c>
      <c r="J714" s="33" t="s">
        <v>750</v>
      </c>
    </row>
    <row r="715" spans="1:10" ht="25.9" customHeight="1" x14ac:dyDescent="0.2">
      <c r="A715" s="36" t="s">
        <v>425</v>
      </c>
      <c r="B715" s="18" t="s">
        <v>200</v>
      </c>
      <c r="C715" s="17" t="s">
        <v>884</v>
      </c>
      <c r="D715" s="17" t="s">
        <v>885</v>
      </c>
      <c r="E715" s="17"/>
      <c r="F715" s="17" t="s">
        <v>765</v>
      </c>
      <c r="G715" s="19" t="s">
        <v>76</v>
      </c>
      <c r="H715" s="21">
        <v>64.459999999999994</v>
      </c>
      <c r="I715" s="20">
        <v>1</v>
      </c>
      <c r="J715" s="37">
        <v>64.459999999999994</v>
      </c>
    </row>
    <row r="716" spans="1:10" ht="19.899999999999999" customHeight="1" x14ac:dyDescent="0.2">
      <c r="A716" s="237"/>
      <c r="B716" s="238"/>
      <c r="C716" s="238"/>
      <c r="D716" s="238"/>
      <c r="E716" s="238"/>
      <c r="F716" s="238" t="s">
        <v>766</v>
      </c>
      <c r="G716" s="238"/>
      <c r="H716" s="238"/>
      <c r="I716" s="238"/>
      <c r="J716" s="47">
        <v>64.459999999999994</v>
      </c>
    </row>
    <row r="717" spans="1:10" ht="30" customHeight="1" x14ac:dyDescent="0.2">
      <c r="A717" s="32" t="s">
        <v>767</v>
      </c>
      <c r="B717" s="10" t="s">
        <v>10</v>
      </c>
      <c r="C717" s="9" t="s">
        <v>9</v>
      </c>
      <c r="D717" s="9" t="s">
        <v>768</v>
      </c>
      <c r="E717" s="10"/>
      <c r="F717" s="10"/>
      <c r="G717" s="10" t="s">
        <v>755</v>
      </c>
      <c r="H717" s="10" t="s">
        <v>756</v>
      </c>
      <c r="I717" s="10" t="s">
        <v>762</v>
      </c>
      <c r="J717" s="33" t="s">
        <v>750</v>
      </c>
    </row>
    <row r="718" spans="1:10" ht="25.9" customHeight="1" x14ac:dyDescent="0.2">
      <c r="A718" s="44" t="s">
        <v>769</v>
      </c>
      <c r="B718" s="24" t="s">
        <v>200</v>
      </c>
      <c r="C718" s="23" t="s">
        <v>770</v>
      </c>
      <c r="D718" s="23" t="s">
        <v>771</v>
      </c>
      <c r="E718" s="23"/>
      <c r="F718" s="23" t="s">
        <v>765</v>
      </c>
      <c r="G718" s="25" t="s">
        <v>772</v>
      </c>
      <c r="H718" s="27">
        <v>20.04</v>
      </c>
      <c r="I718" s="26">
        <v>1</v>
      </c>
      <c r="J718" s="45">
        <v>20.04</v>
      </c>
    </row>
    <row r="719" spans="1:10" ht="24" customHeight="1" x14ac:dyDescent="0.2">
      <c r="A719" s="44" t="s">
        <v>769</v>
      </c>
      <c r="B719" s="24" t="s">
        <v>200</v>
      </c>
      <c r="C719" s="23" t="s">
        <v>773</v>
      </c>
      <c r="D719" s="23" t="s">
        <v>728</v>
      </c>
      <c r="E719" s="23"/>
      <c r="F719" s="23" t="s">
        <v>765</v>
      </c>
      <c r="G719" s="25" t="s">
        <v>772</v>
      </c>
      <c r="H719" s="27">
        <v>24.74</v>
      </c>
      <c r="I719" s="26">
        <v>1</v>
      </c>
      <c r="J719" s="45">
        <v>24.74</v>
      </c>
    </row>
    <row r="720" spans="1:10" ht="19.899999999999999" customHeight="1" x14ac:dyDescent="0.2">
      <c r="A720" s="237"/>
      <c r="B720" s="238"/>
      <c r="C720" s="238"/>
      <c r="D720" s="238"/>
      <c r="E720" s="238"/>
      <c r="F720" s="238" t="s">
        <v>774</v>
      </c>
      <c r="G720" s="238"/>
      <c r="H720" s="238"/>
      <c r="I720" s="238"/>
      <c r="J720" s="47">
        <v>44.78</v>
      </c>
    </row>
    <row r="721" spans="1:10" ht="30" customHeight="1" x14ac:dyDescent="0.2">
      <c r="A721" s="32" t="s">
        <v>443</v>
      </c>
      <c r="B721" s="10" t="s">
        <v>10</v>
      </c>
      <c r="C721" s="9" t="s">
        <v>9</v>
      </c>
      <c r="D721" s="9" t="s">
        <v>775</v>
      </c>
      <c r="E721" s="10" t="s">
        <v>776</v>
      </c>
      <c r="F721" s="10" t="s">
        <v>777</v>
      </c>
      <c r="G721" s="10" t="s">
        <v>755</v>
      </c>
      <c r="H721" s="10" t="s">
        <v>756</v>
      </c>
      <c r="I721" s="10" t="s">
        <v>762</v>
      </c>
      <c r="J721" s="33" t="s">
        <v>750</v>
      </c>
    </row>
    <row r="722" spans="1:10" ht="19.899999999999999" customHeight="1" x14ac:dyDescent="0.2">
      <c r="A722" s="237"/>
      <c r="B722" s="238"/>
      <c r="C722" s="238"/>
      <c r="D722" s="238"/>
      <c r="E722" s="238"/>
      <c r="F722" s="238" t="s">
        <v>778</v>
      </c>
      <c r="G722" s="238"/>
      <c r="H722" s="238"/>
      <c r="I722" s="238"/>
      <c r="J722" s="47">
        <v>44.78</v>
      </c>
    </row>
    <row r="723" spans="1:10" ht="25.5" x14ac:dyDescent="0.2">
      <c r="A723" s="38"/>
      <c r="B723" s="39"/>
      <c r="C723" s="39"/>
      <c r="D723" s="39"/>
      <c r="E723" s="39" t="s">
        <v>430</v>
      </c>
      <c r="F723" s="40">
        <v>33.5440848</v>
      </c>
      <c r="G723" s="39" t="s">
        <v>431</v>
      </c>
      <c r="H723" s="40">
        <v>0</v>
      </c>
      <c r="I723" s="39" t="s">
        <v>432</v>
      </c>
      <c r="J723" s="41">
        <v>33.5440848</v>
      </c>
    </row>
    <row r="724" spans="1:10" ht="15" thickBot="1" x14ac:dyDescent="0.25">
      <c r="A724" s="38"/>
      <c r="B724" s="39"/>
      <c r="C724" s="39"/>
      <c r="D724" s="39"/>
      <c r="E724" s="39" t="s">
        <v>433</v>
      </c>
      <c r="F724" s="40">
        <v>27.31</v>
      </c>
      <c r="G724" s="39"/>
      <c r="H724" s="236" t="s">
        <v>434</v>
      </c>
      <c r="I724" s="236"/>
      <c r="J724" s="41">
        <v>136.55000000000001</v>
      </c>
    </row>
    <row r="725" spans="1:10" ht="1.1499999999999999" customHeight="1" thickTop="1" x14ac:dyDescent="0.2">
      <c r="A725" s="42"/>
      <c r="B725" s="22"/>
      <c r="C725" s="22"/>
      <c r="D725" s="22"/>
      <c r="E725" s="22"/>
      <c r="F725" s="22"/>
      <c r="G725" s="22"/>
      <c r="H725" s="22"/>
      <c r="I725" s="22"/>
      <c r="J725" s="43"/>
    </row>
    <row r="726" spans="1:10" ht="18" customHeight="1" x14ac:dyDescent="0.2">
      <c r="A726" s="32" t="s">
        <v>285</v>
      </c>
      <c r="B726" s="10" t="s">
        <v>9</v>
      </c>
      <c r="C726" s="9" t="s">
        <v>10</v>
      </c>
      <c r="D726" s="9" t="s">
        <v>11</v>
      </c>
      <c r="E726" s="242" t="s">
        <v>422</v>
      </c>
      <c r="F726" s="242"/>
      <c r="G726" s="11" t="s">
        <v>12</v>
      </c>
      <c r="H726" s="10" t="s">
        <v>13</v>
      </c>
      <c r="I726" s="10" t="s">
        <v>14</v>
      </c>
      <c r="J726" s="33" t="s">
        <v>16</v>
      </c>
    </row>
    <row r="727" spans="1:10" ht="25.9" customHeight="1" x14ac:dyDescent="0.2">
      <c r="A727" s="34" t="s">
        <v>423</v>
      </c>
      <c r="B727" s="13" t="s">
        <v>286</v>
      </c>
      <c r="C727" s="12" t="s">
        <v>56</v>
      </c>
      <c r="D727" s="12" t="s">
        <v>287</v>
      </c>
      <c r="E727" s="243" t="s">
        <v>735</v>
      </c>
      <c r="F727" s="243"/>
      <c r="G727" s="14" t="s">
        <v>76</v>
      </c>
      <c r="H727" s="15">
        <v>1</v>
      </c>
      <c r="I727" s="16">
        <v>136.06</v>
      </c>
      <c r="J727" s="35">
        <v>136.06</v>
      </c>
    </row>
    <row r="728" spans="1:10" ht="24" customHeight="1" x14ac:dyDescent="0.2">
      <c r="A728" s="44" t="s">
        <v>436</v>
      </c>
      <c r="B728" s="24" t="s">
        <v>477</v>
      </c>
      <c r="C728" s="23" t="s">
        <v>56</v>
      </c>
      <c r="D728" s="23" t="s">
        <v>478</v>
      </c>
      <c r="E728" s="244" t="s">
        <v>479</v>
      </c>
      <c r="F728" s="244"/>
      <c r="G728" s="25" t="s">
        <v>480</v>
      </c>
      <c r="H728" s="26">
        <v>1</v>
      </c>
      <c r="I728" s="27">
        <v>3.72</v>
      </c>
      <c r="J728" s="45">
        <v>3.72</v>
      </c>
    </row>
    <row r="729" spans="1:10" ht="24" customHeight="1" x14ac:dyDescent="0.2">
      <c r="A729" s="44" t="s">
        <v>436</v>
      </c>
      <c r="B729" s="24" t="s">
        <v>503</v>
      </c>
      <c r="C729" s="23" t="s">
        <v>56</v>
      </c>
      <c r="D729" s="23" t="s">
        <v>504</v>
      </c>
      <c r="E729" s="244" t="s">
        <v>479</v>
      </c>
      <c r="F729" s="244"/>
      <c r="G729" s="25" t="s">
        <v>480</v>
      </c>
      <c r="H729" s="26">
        <v>1</v>
      </c>
      <c r="I729" s="27">
        <v>3.58</v>
      </c>
      <c r="J729" s="45">
        <v>3.58</v>
      </c>
    </row>
    <row r="730" spans="1:10" ht="39" customHeight="1" x14ac:dyDescent="0.2">
      <c r="A730" s="36" t="s">
        <v>425</v>
      </c>
      <c r="B730" s="18" t="s">
        <v>886</v>
      </c>
      <c r="C730" s="17" t="s">
        <v>56</v>
      </c>
      <c r="D730" s="17" t="s">
        <v>887</v>
      </c>
      <c r="E730" s="235" t="s">
        <v>448</v>
      </c>
      <c r="F730" s="235"/>
      <c r="G730" s="19" t="s">
        <v>76</v>
      </c>
      <c r="H730" s="20">
        <v>1</v>
      </c>
      <c r="I730" s="21">
        <v>96.9</v>
      </c>
      <c r="J730" s="37">
        <v>96.9</v>
      </c>
    </row>
    <row r="731" spans="1:10" ht="24" customHeight="1" x14ac:dyDescent="0.2">
      <c r="A731" s="36" t="s">
        <v>425</v>
      </c>
      <c r="B731" s="18" t="s">
        <v>505</v>
      </c>
      <c r="C731" s="17" t="s">
        <v>56</v>
      </c>
      <c r="D731" s="17" t="s">
        <v>506</v>
      </c>
      <c r="E731" s="235" t="s">
        <v>483</v>
      </c>
      <c r="F731" s="235"/>
      <c r="G731" s="19" t="s">
        <v>480</v>
      </c>
      <c r="H731" s="20">
        <v>1</v>
      </c>
      <c r="I731" s="21">
        <v>18.21</v>
      </c>
      <c r="J731" s="37">
        <v>18.21</v>
      </c>
    </row>
    <row r="732" spans="1:10" ht="24" customHeight="1" x14ac:dyDescent="0.2">
      <c r="A732" s="36" t="s">
        <v>425</v>
      </c>
      <c r="B732" s="18" t="s">
        <v>481</v>
      </c>
      <c r="C732" s="17" t="s">
        <v>56</v>
      </c>
      <c r="D732" s="17" t="s">
        <v>482</v>
      </c>
      <c r="E732" s="235" t="s">
        <v>483</v>
      </c>
      <c r="F732" s="235"/>
      <c r="G732" s="19" t="s">
        <v>480</v>
      </c>
      <c r="H732" s="20">
        <v>1</v>
      </c>
      <c r="I732" s="21">
        <v>13.65</v>
      </c>
      <c r="J732" s="37">
        <v>13.65</v>
      </c>
    </row>
    <row r="733" spans="1:10" ht="25.5" x14ac:dyDescent="0.2">
      <c r="A733" s="38"/>
      <c r="B733" s="39"/>
      <c r="C733" s="39"/>
      <c r="D733" s="39"/>
      <c r="E733" s="39" t="s">
        <v>430</v>
      </c>
      <c r="F733" s="40">
        <v>31.86</v>
      </c>
      <c r="G733" s="39" t="s">
        <v>431</v>
      </c>
      <c r="H733" s="40">
        <v>0</v>
      </c>
      <c r="I733" s="39" t="s">
        <v>432</v>
      </c>
      <c r="J733" s="41">
        <v>31.86</v>
      </c>
    </row>
    <row r="734" spans="1:10" ht="15" thickBot="1" x14ac:dyDescent="0.25">
      <c r="A734" s="38"/>
      <c r="B734" s="39"/>
      <c r="C734" s="39"/>
      <c r="D734" s="39"/>
      <c r="E734" s="39" t="s">
        <v>433</v>
      </c>
      <c r="F734" s="40">
        <v>34.01</v>
      </c>
      <c r="G734" s="39"/>
      <c r="H734" s="236" t="s">
        <v>434</v>
      </c>
      <c r="I734" s="236"/>
      <c r="J734" s="41">
        <v>170.07</v>
      </c>
    </row>
    <row r="735" spans="1:10" ht="1.1499999999999999" customHeight="1" thickTop="1" x14ac:dyDescent="0.2">
      <c r="A735" s="42"/>
      <c r="B735" s="22"/>
      <c r="C735" s="22"/>
      <c r="D735" s="22"/>
      <c r="E735" s="22"/>
      <c r="F735" s="22"/>
      <c r="G735" s="22"/>
      <c r="H735" s="22"/>
      <c r="I735" s="22"/>
      <c r="J735" s="43"/>
    </row>
    <row r="736" spans="1:10" ht="18" customHeight="1" x14ac:dyDescent="0.2">
      <c r="A736" s="32" t="s">
        <v>289</v>
      </c>
      <c r="B736" s="10" t="s">
        <v>9</v>
      </c>
      <c r="C736" s="9" t="s">
        <v>10</v>
      </c>
      <c r="D736" s="9" t="s">
        <v>11</v>
      </c>
      <c r="E736" s="242" t="s">
        <v>422</v>
      </c>
      <c r="F736" s="242"/>
      <c r="G736" s="11" t="s">
        <v>12</v>
      </c>
      <c r="H736" s="10" t="s">
        <v>13</v>
      </c>
      <c r="I736" s="10" t="s">
        <v>14</v>
      </c>
      <c r="J736" s="33" t="s">
        <v>16</v>
      </c>
    </row>
    <row r="737" spans="1:10" ht="24" customHeight="1" x14ac:dyDescent="0.2">
      <c r="A737" s="34" t="s">
        <v>423</v>
      </c>
      <c r="B737" s="13" t="s">
        <v>290</v>
      </c>
      <c r="C737" s="12" t="s">
        <v>56</v>
      </c>
      <c r="D737" s="12" t="s">
        <v>291</v>
      </c>
      <c r="E737" s="243" t="s">
        <v>888</v>
      </c>
      <c r="F737" s="243"/>
      <c r="G737" s="14" t="s">
        <v>76</v>
      </c>
      <c r="H737" s="15">
        <v>1</v>
      </c>
      <c r="I737" s="16">
        <v>26.03</v>
      </c>
      <c r="J737" s="35">
        <v>26.03</v>
      </c>
    </row>
    <row r="738" spans="1:10" ht="24" customHeight="1" x14ac:dyDescent="0.2">
      <c r="A738" s="44" t="s">
        <v>436</v>
      </c>
      <c r="B738" s="24" t="s">
        <v>477</v>
      </c>
      <c r="C738" s="23" t="s">
        <v>56</v>
      </c>
      <c r="D738" s="23" t="s">
        <v>478</v>
      </c>
      <c r="E738" s="244" t="s">
        <v>479</v>
      </c>
      <c r="F738" s="244"/>
      <c r="G738" s="25" t="s">
        <v>480</v>
      </c>
      <c r="H738" s="26">
        <v>0.47199999999999998</v>
      </c>
      <c r="I738" s="27">
        <v>3.72</v>
      </c>
      <c r="J738" s="45">
        <v>1.75</v>
      </c>
    </row>
    <row r="739" spans="1:10" ht="24" customHeight="1" x14ac:dyDescent="0.2">
      <c r="A739" s="44" t="s">
        <v>436</v>
      </c>
      <c r="B739" s="24" t="s">
        <v>701</v>
      </c>
      <c r="C739" s="23" t="s">
        <v>56</v>
      </c>
      <c r="D739" s="23" t="s">
        <v>702</v>
      </c>
      <c r="E739" s="244" t="s">
        <v>479</v>
      </c>
      <c r="F739" s="244"/>
      <c r="G739" s="25" t="s">
        <v>480</v>
      </c>
      <c r="H739" s="26">
        <v>0.42499999999999999</v>
      </c>
      <c r="I739" s="27">
        <v>3.65</v>
      </c>
      <c r="J739" s="45">
        <v>1.55</v>
      </c>
    </row>
    <row r="740" spans="1:10" ht="24" customHeight="1" x14ac:dyDescent="0.2">
      <c r="A740" s="36" t="s">
        <v>425</v>
      </c>
      <c r="B740" s="18" t="s">
        <v>889</v>
      </c>
      <c r="C740" s="17" t="s">
        <v>56</v>
      </c>
      <c r="D740" s="17" t="s">
        <v>890</v>
      </c>
      <c r="E740" s="235" t="s">
        <v>448</v>
      </c>
      <c r="F740" s="235"/>
      <c r="G740" s="19" t="s">
        <v>571</v>
      </c>
      <c r="H740" s="20">
        <v>5.8000000000000003E-2</v>
      </c>
      <c r="I740" s="21">
        <v>63.36</v>
      </c>
      <c r="J740" s="37">
        <v>3.67</v>
      </c>
    </row>
    <row r="741" spans="1:10" ht="24" customHeight="1" x14ac:dyDescent="0.2">
      <c r="A741" s="36" t="s">
        <v>425</v>
      </c>
      <c r="B741" s="18" t="s">
        <v>709</v>
      </c>
      <c r="C741" s="17" t="s">
        <v>56</v>
      </c>
      <c r="D741" s="17" t="s">
        <v>710</v>
      </c>
      <c r="E741" s="235" t="s">
        <v>483</v>
      </c>
      <c r="F741" s="235"/>
      <c r="G741" s="19" t="s">
        <v>480</v>
      </c>
      <c r="H741" s="20">
        <v>0.42499999999999999</v>
      </c>
      <c r="I741" s="21">
        <v>18.21</v>
      </c>
      <c r="J741" s="37">
        <v>7.73</v>
      </c>
    </row>
    <row r="742" spans="1:10" ht="25.9" customHeight="1" x14ac:dyDescent="0.2">
      <c r="A742" s="36" t="s">
        <v>425</v>
      </c>
      <c r="B742" s="18" t="s">
        <v>891</v>
      </c>
      <c r="C742" s="17" t="s">
        <v>56</v>
      </c>
      <c r="D742" s="17" t="s">
        <v>892</v>
      </c>
      <c r="E742" s="235" t="s">
        <v>448</v>
      </c>
      <c r="F742" s="235"/>
      <c r="G742" s="19" t="s">
        <v>76</v>
      </c>
      <c r="H742" s="20">
        <v>0.1</v>
      </c>
      <c r="I742" s="21">
        <v>3.91</v>
      </c>
      <c r="J742" s="37">
        <v>0.39</v>
      </c>
    </row>
    <row r="743" spans="1:10" ht="24" customHeight="1" x14ac:dyDescent="0.2">
      <c r="A743" s="36" t="s">
        <v>425</v>
      </c>
      <c r="B743" s="18" t="s">
        <v>481</v>
      </c>
      <c r="C743" s="17" t="s">
        <v>56</v>
      </c>
      <c r="D743" s="17" t="s">
        <v>482</v>
      </c>
      <c r="E743" s="235" t="s">
        <v>483</v>
      </c>
      <c r="F743" s="235"/>
      <c r="G743" s="19" t="s">
        <v>480</v>
      </c>
      <c r="H743" s="20">
        <v>0.47199999999999998</v>
      </c>
      <c r="I743" s="21">
        <v>13.65</v>
      </c>
      <c r="J743" s="37">
        <v>6.44</v>
      </c>
    </row>
    <row r="744" spans="1:10" ht="25.9" customHeight="1" x14ac:dyDescent="0.2">
      <c r="A744" s="36" t="s">
        <v>425</v>
      </c>
      <c r="B744" s="18" t="s">
        <v>893</v>
      </c>
      <c r="C744" s="17" t="s">
        <v>56</v>
      </c>
      <c r="D744" s="17" t="s">
        <v>894</v>
      </c>
      <c r="E744" s="235" t="s">
        <v>448</v>
      </c>
      <c r="F744" s="235"/>
      <c r="G744" s="19" t="s">
        <v>122</v>
      </c>
      <c r="H744" s="20">
        <v>0.53300000000000003</v>
      </c>
      <c r="I744" s="21">
        <v>8.4600000000000009</v>
      </c>
      <c r="J744" s="37">
        <v>4.5</v>
      </c>
    </row>
    <row r="745" spans="1:10" ht="25.5" x14ac:dyDescent="0.2">
      <c r="A745" s="38"/>
      <c r="B745" s="39"/>
      <c r="C745" s="39"/>
      <c r="D745" s="39"/>
      <c r="E745" s="39" t="s">
        <v>430</v>
      </c>
      <c r="F745" s="40">
        <v>14.17</v>
      </c>
      <c r="G745" s="39" t="s">
        <v>431</v>
      </c>
      <c r="H745" s="40">
        <v>0</v>
      </c>
      <c r="I745" s="39" t="s">
        <v>432</v>
      </c>
      <c r="J745" s="41">
        <v>14.17</v>
      </c>
    </row>
    <row r="746" spans="1:10" ht="15" thickBot="1" x14ac:dyDescent="0.25">
      <c r="A746" s="38"/>
      <c r="B746" s="39"/>
      <c r="C746" s="39"/>
      <c r="D746" s="39"/>
      <c r="E746" s="39" t="s">
        <v>433</v>
      </c>
      <c r="F746" s="40">
        <v>6.5</v>
      </c>
      <c r="G746" s="39"/>
      <c r="H746" s="236" t="s">
        <v>434</v>
      </c>
      <c r="I746" s="236"/>
      <c r="J746" s="41">
        <v>32.53</v>
      </c>
    </row>
    <row r="747" spans="1:10" ht="1.1499999999999999" customHeight="1" thickTop="1" x14ac:dyDescent="0.2">
      <c r="A747" s="42"/>
      <c r="B747" s="22"/>
      <c r="C747" s="22"/>
      <c r="D747" s="22"/>
      <c r="E747" s="22"/>
      <c r="F747" s="22"/>
      <c r="G747" s="22"/>
      <c r="H747" s="22"/>
      <c r="I747" s="22"/>
      <c r="J747" s="43"/>
    </row>
    <row r="748" spans="1:10" ht="18" customHeight="1" x14ac:dyDescent="0.2">
      <c r="A748" s="32" t="s">
        <v>292</v>
      </c>
      <c r="B748" s="10" t="s">
        <v>9</v>
      </c>
      <c r="C748" s="9" t="s">
        <v>10</v>
      </c>
      <c r="D748" s="9" t="s">
        <v>11</v>
      </c>
      <c r="E748" s="242" t="s">
        <v>422</v>
      </c>
      <c r="F748" s="242"/>
      <c r="G748" s="11" t="s">
        <v>12</v>
      </c>
      <c r="H748" s="10" t="s">
        <v>13</v>
      </c>
      <c r="I748" s="10" t="s">
        <v>14</v>
      </c>
      <c r="J748" s="33" t="s">
        <v>16</v>
      </c>
    </row>
    <row r="749" spans="1:10" ht="24" customHeight="1" x14ac:dyDescent="0.2">
      <c r="A749" s="34" t="s">
        <v>423</v>
      </c>
      <c r="B749" s="13" t="s">
        <v>293</v>
      </c>
      <c r="C749" s="12" t="s">
        <v>56</v>
      </c>
      <c r="D749" s="12" t="s">
        <v>294</v>
      </c>
      <c r="E749" s="243" t="s">
        <v>895</v>
      </c>
      <c r="F749" s="243"/>
      <c r="G749" s="14" t="s">
        <v>76</v>
      </c>
      <c r="H749" s="15">
        <v>1</v>
      </c>
      <c r="I749" s="16">
        <v>34.869999999999997</v>
      </c>
      <c r="J749" s="35">
        <v>34.869999999999997</v>
      </c>
    </row>
    <row r="750" spans="1:10" ht="24" customHeight="1" x14ac:dyDescent="0.2">
      <c r="A750" s="44" t="s">
        <v>436</v>
      </c>
      <c r="B750" s="24" t="s">
        <v>477</v>
      </c>
      <c r="C750" s="23" t="s">
        <v>56</v>
      </c>
      <c r="D750" s="23" t="s">
        <v>478</v>
      </c>
      <c r="E750" s="244" t="s">
        <v>479</v>
      </c>
      <c r="F750" s="244"/>
      <c r="G750" s="25" t="s">
        <v>480</v>
      </c>
      <c r="H750" s="26">
        <v>0.315</v>
      </c>
      <c r="I750" s="27">
        <v>3.72</v>
      </c>
      <c r="J750" s="45">
        <v>1.17</v>
      </c>
    </row>
    <row r="751" spans="1:10" ht="24" customHeight="1" x14ac:dyDescent="0.2">
      <c r="A751" s="44" t="s">
        <v>436</v>
      </c>
      <c r="B751" s="24" t="s">
        <v>701</v>
      </c>
      <c r="C751" s="23" t="s">
        <v>56</v>
      </c>
      <c r="D751" s="23" t="s">
        <v>702</v>
      </c>
      <c r="E751" s="244" t="s">
        <v>479</v>
      </c>
      <c r="F751" s="244"/>
      <c r="G751" s="25" t="s">
        <v>480</v>
      </c>
      <c r="H751" s="26">
        <v>0.34599999999999997</v>
      </c>
      <c r="I751" s="27">
        <v>3.65</v>
      </c>
      <c r="J751" s="45">
        <v>1.26</v>
      </c>
    </row>
    <row r="752" spans="1:10" ht="24" customHeight="1" x14ac:dyDescent="0.2">
      <c r="A752" s="36" t="s">
        <v>425</v>
      </c>
      <c r="B752" s="18" t="s">
        <v>889</v>
      </c>
      <c r="C752" s="17" t="s">
        <v>56</v>
      </c>
      <c r="D752" s="17" t="s">
        <v>890</v>
      </c>
      <c r="E752" s="235" t="s">
        <v>448</v>
      </c>
      <c r="F752" s="235"/>
      <c r="G752" s="19" t="s">
        <v>571</v>
      </c>
      <c r="H752" s="20">
        <v>0.25</v>
      </c>
      <c r="I752" s="21">
        <v>63.36</v>
      </c>
      <c r="J752" s="37">
        <v>15.84</v>
      </c>
    </row>
    <row r="753" spans="1:10" ht="25.9" customHeight="1" x14ac:dyDescent="0.2">
      <c r="A753" s="36" t="s">
        <v>425</v>
      </c>
      <c r="B753" s="18" t="s">
        <v>896</v>
      </c>
      <c r="C753" s="17" t="s">
        <v>56</v>
      </c>
      <c r="D753" s="17" t="s">
        <v>897</v>
      </c>
      <c r="E753" s="235" t="s">
        <v>448</v>
      </c>
      <c r="F753" s="235"/>
      <c r="G753" s="19" t="s">
        <v>76</v>
      </c>
      <c r="H753" s="20">
        <v>0.1</v>
      </c>
      <c r="I753" s="21">
        <v>20.64</v>
      </c>
      <c r="J753" s="37">
        <v>2.06</v>
      </c>
    </row>
    <row r="754" spans="1:10" ht="24" customHeight="1" x14ac:dyDescent="0.2">
      <c r="A754" s="36" t="s">
        <v>425</v>
      </c>
      <c r="B754" s="18" t="s">
        <v>709</v>
      </c>
      <c r="C754" s="17" t="s">
        <v>56</v>
      </c>
      <c r="D754" s="17" t="s">
        <v>710</v>
      </c>
      <c r="E754" s="235" t="s">
        <v>483</v>
      </c>
      <c r="F754" s="235"/>
      <c r="G754" s="19" t="s">
        <v>480</v>
      </c>
      <c r="H754" s="20">
        <v>0.34599999999999997</v>
      </c>
      <c r="I754" s="21">
        <v>18.21</v>
      </c>
      <c r="J754" s="37">
        <v>6.3</v>
      </c>
    </row>
    <row r="755" spans="1:10" ht="24" customHeight="1" x14ac:dyDescent="0.2">
      <c r="A755" s="36" t="s">
        <v>425</v>
      </c>
      <c r="B755" s="18" t="s">
        <v>481</v>
      </c>
      <c r="C755" s="17" t="s">
        <v>56</v>
      </c>
      <c r="D755" s="17" t="s">
        <v>482</v>
      </c>
      <c r="E755" s="235" t="s">
        <v>483</v>
      </c>
      <c r="F755" s="235"/>
      <c r="G755" s="19" t="s">
        <v>480</v>
      </c>
      <c r="H755" s="20">
        <v>0.315</v>
      </c>
      <c r="I755" s="21">
        <v>13.65</v>
      </c>
      <c r="J755" s="37">
        <v>4.29</v>
      </c>
    </row>
    <row r="756" spans="1:10" ht="25.9" customHeight="1" x14ac:dyDescent="0.2">
      <c r="A756" s="36" t="s">
        <v>425</v>
      </c>
      <c r="B756" s="18" t="s">
        <v>898</v>
      </c>
      <c r="C756" s="17" t="s">
        <v>56</v>
      </c>
      <c r="D756" s="17" t="s">
        <v>899</v>
      </c>
      <c r="E756" s="235" t="s">
        <v>448</v>
      </c>
      <c r="F756" s="235"/>
      <c r="G756" s="19" t="s">
        <v>122</v>
      </c>
      <c r="H756" s="20">
        <v>0.3</v>
      </c>
      <c r="I756" s="21">
        <v>13.19</v>
      </c>
      <c r="J756" s="37">
        <v>3.95</v>
      </c>
    </row>
    <row r="757" spans="1:10" ht="25.5" x14ac:dyDescent="0.2">
      <c r="A757" s="38"/>
      <c r="B757" s="39"/>
      <c r="C757" s="39"/>
      <c r="D757" s="39"/>
      <c r="E757" s="39" t="s">
        <v>430</v>
      </c>
      <c r="F757" s="40">
        <v>10.59</v>
      </c>
      <c r="G757" s="39" t="s">
        <v>431</v>
      </c>
      <c r="H757" s="40">
        <v>0</v>
      </c>
      <c r="I757" s="39" t="s">
        <v>432</v>
      </c>
      <c r="J757" s="41">
        <v>10.59</v>
      </c>
    </row>
    <row r="758" spans="1:10" ht="15" thickBot="1" x14ac:dyDescent="0.25">
      <c r="A758" s="38"/>
      <c r="B758" s="39"/>
      <c r="C758" s="39"/>
      <c r="D758" s="39"/>
      <c r="E758" s="39" t="s">
        <v>433</v>
      </c>
      <c r="F758" s="40">
        <v>8.7100000000000009</v>
      </c>
      <c r="G758" s="39"/>
      <c r="H758" s="236" t="s">
        <v>434</v>
      </c>
      <c r="I758" s="236"/>
      <c r="J758" s="41">
        <v>43.58</v>
      </c>
    </row>
    <row r="759" spans="1:10" ht="1.1499999999999999" customHeight="1" thickTop="1" x14ac:dyDescent="0.2">
      <c r="A759" s="42"/>
      <c r="B759" s="22"/>
      <c r="C759" s="22"/>
      <c r="D759" s="22"/>
      <c r="E759" s="22"/>
      <c r="F759" s="22"/>
      <c r="G759" s="22"/>
      <c r="H759" s="22"/>
      <c r="I759" s="22"/>
      <c r="J759" s="43"/>
    </row>
    <row r="760" spans="1:10" ht="18" customHeight="1" x14ac:dyDescent="0.2">
      <c r="A760" s="32" t="s">
        <v>295</v>
      </c>
      <c r="B760" s="10" t="s">
        <v>9</v>
      </c>
      <c r="C760" s="9" t="s">
        <v>10</v>
      </c>
      <c r="D760" s="9" t="s">
        <v>11</v>
      </c>
      <c r="E760" s="242" t="s">
        <v>422</v>
      </c>
      <c r="F760" s="242"/>
      <c r="G760" s="11" t="s">
        <v>12</v>
      </c>
      <c r="H760" s="10" t="s">
        <v>13</v>
      </c>
      <c r="I760" s="10" t="s">
        <v>14</v>
      </c>
      <c r="J760" s="33" t="s">
        <v>16</v>
      </c>
    </row>
    <row r="761" spans="1:10" ht="25.9" customHeight="1" x14ac:dyDescent="0.2">
      <c r="A761" s="34" t="s">
        <v>423</v>
      </c>
      <c r="B761" s="13" t="s">
        <v>296</v>
      </c>
      <c r="C761" s="12" t="s">
        <v>56</v>
      </c>
      <c r="D761" s="12" t="s">
        <v>297</v>
      </c>
      <c r="E761" s="243" t="s">
        <v>900</v>
      </c>
      <c r="F761" s="243"/>
      <c r="G761" s="14" t="s">
        <v>76</v>
      </c>
      <c r="H761" s="15">
        <v>1</v>
      </c>
      <c r="I761" s="16">
        <v>30.35</v>
      </c>
      <c r="J761" s="35">
        <v>30.35</v>
      </c>
    </row>
    <row r="762" spans="1:10" ht="24" customHeight="1" x14ac:dyDescent="0.2">
      <c r="A762" s="44" t="s">
        <v>436</v>
      </c>
      <c r="B762" s="24" t="s">
        <v>477</v>
      </c>
      <c r="C762" s="23" t="s">
        <v>56</v>
      </c>
      <c r="D762" s="23" t="s">
        <v>478</v>
      </c>
      <c r="E762" s="244" t="s">
        <v>479</v>
      </c>
      <c r="F762" s="244"/>
      <c r="G762" s="25" t="s">
        <v>480</v>
      </c>
      <c r="H762" s="26">
        <v>0.5</v>
      </c>
      <c r="I762" s="27">
        <v>3.72</v>
      </c>
      <c r="J762" s="45">
        <v>1.86</v>
      </c>
    </row>
    <row r="763" spans="1:10" ht="24" customHeight="1" x14ac:dyDescent="0.2">
      <c r="A763" s="44" t="s">
        <v>436</v>
      </c>
      <c r="B763" s="24" t="s">
        <v>701</v>
      </c>
      <c r="C763" s="23" t="s">
        <v>56</v>
      </c>
      <c r="D763" s="23" t="s">
        <v>702</v>
      </c>
      <c r="E763" s="244" t="s">
        <v>479</v>
      </c>
      <c r="F763" s="244"/>
      <c r="G763" s="25" t="s">
        <v>480</v>
      </c>
      <c r="H763" s="26">
        <v>0.5</v>
      </c>
      <c r="I763" s="27">
        <v>3.65</v>
      </c>
      <c r="J763" s="45">
        <v>1.82</v>
      </c>
    </row>
    <row r="764" spans="1:10" ht="39" customHeight="1" x14ac:dyDescent="0.2">
      <c r="A764" s="36" t="s">
        <v>425</v>
      </c>
      <c r="B764" s="18" t="s">
        <v>901</v>
      </c>
      <c r="C764" s="17" t="s">
        <v>56</v>
      </c>
      <c r="D764" s="17" t="s">
        <v>902</v>
      </c>
      <c r="E764" s="235" t="s">
        <v>448</v>
      </c>
      <c r="F764" s="235"/>
      <c r="G764" s="19" t="s">
        <v>76</v>
      </c>
      <c r="H764" s="20">
        <v>1</v>
      </c>
      <c r="I764" s="21">
        <v>10.75</v>
      </c>
      <c r="J764" s="37">
        <v>10.75</v>
      </c>
    </row>
    <row r="765" spans="1:10" ht="24" customHeight="1" x14ac:dyDescent="0.2">
      <c r="A765" s="36" t="s">
        <v>425</v>
      </c>
      <c r="B765" s="18" t="s">
        <v>709</v>
      </c>
      <c r="C765" s="17" t="s">
        <v>56</v>
      </c>
      <c r="D765" s="17" t="s">
        <v>710</v>
      </c>
      <c r="E765" s="235" t="s">
        <v>483</v>
      </c>
      <c r="F765" s="235"/>
      <c r="G765" s="19" t="s">
        <v>480</v>
      </c>
      <c r="H765" s="20">
        <v>0.5</v>
      </c>
      <c r="I765" s="21">
        <v>18.21</v>
      </c>
      <c r="J765" s="37">
        <v>9.1</v>
      </c>
    </row>
    <row r="766" spans="1:10" ht="24" customHeight="1" x14ac:dyDescent="0.2">
      <c r="A766" s="36" t="s">
        <v>425</v>
      </c>
      <c r="B766" s="18" t="s">
        <v>481</v>
      </c>
      <c r="C766" s="17" t="s">
        <v>56</v>
      </c>
      <c r="D766" s="17" t="s">
        <v>482</v>
      </c>
      <c r="E766" s="235" t="s">
        <v>483</v>
      </c>
      <c r="F766" s="235"/>
      <c r="G766" s="19" t="s">
        <v>480</v>
      </c>
      <c r="H766" s="20">
        <v>0.5</v>
      </c>
      <c r="I766" s="21">
        <v>13.65</v>
      </c>
      <c r="J766" s="37">
        <v>6.82</v>
      </c>
    </row>
    <row r="767" spans="1:10" ht="25.5" x14ac:dyDescent="0.2">
      <c r="A767" s="38"/>
      <c r="B767" s="39"/>
      <c r="C767" s="39"/>
      <c r="D767" s="39"/>
      <c r="E767" s="39" t="s">
        <v>430</v>
      </c>
      <c r="F767" s="40">
        <v>15.92</v>
      </c>
      <c r="G767" s="39" t="s">
        <v>431</v>
      </c>
      <c r="H767" s="40">
        <v>0</v>
      </c>
      <c r="I767" s="39" t="s">
        <v>432</v>
      </c>
      <c r="J767" s="41">
        <v>15.92</v>
      </c>
    </row>
    <row r="768" spans="1:10" ht="15" thickBot="1" x14ac:dyDescent="0.25">
      <c r="A768" s="38"/>
      <c r="B768" s="39"/>
      <c r="C768" s="39"/>
      <c r="D768" s="39"/>
      <c r="E768" s="39" t="s">
        <v>433</v>
      </c>
      <c r="F768" s="40">
        <v>7.58</v>
      </c>
      <c r="G768" s="39"/>
      <c r="H768" s="236" t="s">
        <v>434</v>
      </c>
      <c r="I768" s="236"/>
      <c r="J768" s="41">
        <v>37.93</v>
      </c>
    </row>
    <row r="769" spans="1:10" ht="1.1499999999999999" customHeight="1" thickTop="1" x14ac:dyDescent="0.2">
      <c r="A769" s="42"/>
      <c r="B769" s="22"/>
      <c r="C769" s="22"/>
      <c r="D769" s="22"/>
      <c r="E769" s="22"/>
      <c r="F769" s="22"/>
      <c r="G769" s="22"/>
      <c r="H769" s="22"/>
      <c r="I769" s="22"/>
      <c r="J769" s="43"/>
    </row>
    <row r="770" spans="1:10" ht="18" customHeight="1" x14ac:dyDescent="0.2">
      <c r="A770" s="32" t="s">
        <v>300</v>
      </c>
      <c r="B770" s="10" t="s">
        <v>9</v>
      </c>
      <c r="C770" s="9" t="s">
        <v>10</v>
      </c>
      <c r="D770" s="9" t="s">
        <v>11</v>
      </c>
      <c r="E770" s="242" t="s">
        <v>422</v>
      </c>
      <c r="F770" s="242"/>
      <c r="G770" s="11" t="s">
        <v>12</v>
      </c>
      <c r="H770" s="10" t="s">
        <v>13</v>
      </c>
      <c r="I770" s="10" t="s">
        <v>14</v>
      </c>
      <c r="J770" s="33" t="s">
        <v>16</v>
      </c>
    </row>
    <row r="771" spans="1:10" ht="25.9" customHeight="1" x14ac:dyDescent="0.2">
      <c r="A771" s="34" t="s">
        <v>423</v>
      </c>
      <c r="B771" s="13" t="s">
        <v>301</v>
      </c>
      <c r="C771" s="12" t="s">
        <v>302</v>
      </c>
      <c r="D771" s="12" t="s">
        <v>303</v>
      </c>
      <c r="E771" s="243" t="s">
        <v>903</v>
      </c>
      <c r="F771" s="243"/>
      <c r="G771" s="14" t="s">
        <v>304</v>
      </c>
      <c r="H771" s="15">
        <v>1</v>
      </c>
      <c r="I771" s="16">
        <v>744.17</v>
      </c>
      <c r="J771" s="35">
        <v>744.17</v>
      </c>
    </row>
    <row r="772" spans="1:10" ht="24" customHeight="1" x14ac:dyDescent="0.2">
      <c r="A772" s="36" t="s">
        <v>425</v>
      </c>
      <c r="B772" s="18" t="s">
        <v>904</v>
      </c>
      <c r="C772" s="17" t="s">
        <v>302</v>
      </c>
      <c r="D772" s="17" t="s">
        <v>905</v>
      </c>
      <c r="E772" s="235" t="s">
        <v>483</v>
      </c>
      <c r="F772" s="235"/>
      <c r="G772" s="19" t="s">
        <v>443</v>
      </c>
      <c r="H772" s="20">
        <v>1.03</v>
      </c>
      <c r="I772" s="21">
        <v>19.190000000000001</v>
      </c>
      <c r="J772" s="37">
        <v>19.760000000000002</v>
      </c>
    </row>
    <row r="773" spans="1:10" ht="24" customHeight="1" x14ac:dyDescent="0.2">
      <c r="A773" s="36" t="s">
        <v>425</v>
      </c>
      <c r="B773" s="18" t="s">
        <v>906</v>
      </c>
      <c r="C773" s="17" t="s">
        <v>302</v>
      </c>
      <c r="D773" s="17" t="s">
        <v>907</v>
      </c>
      <c r="E773" s="235" t="s">
        <v>483</v>
      </c>
      <c r="F773" s="235"/>
      <c r="G773" s="19" t="s">
        <v>443</v>
      </c>
      <c r="H773" s="20">
        <v>1.03</v>
      </c>
      <c r="I773" s="21">
        <v>22.74</v>
      </c>
      <c r="J773" s="37">
        <v>23.42</v>
      </c>
    </row>
    <row r="774" spans="1:10" ht="24" customHeight="1" x14ac:dyDescent="0.2">
      <c r="A774" s="36" t="s">
        <v>425</v>
      </c>
      <c r="B774" s="18" t="s">
        <v>908</v>
      </c>
      <c r="C774" s="17" t="s">
        <v>302</v>
      </c>
      <c r="D774" s="17" t="s">
        <v>909</v>
      </c>
      <c r="E774" s="235" t="s">
        <v>448</v>
      </c>
      <c r="F774" s="235"/>
      <c r="G774" s="19" t="s">
        <v>24</v>
      </c>
      <c r="H774" s="20">
        <v>4</v>
      </c>
      <c r="I774" s="21">
        <v>0.54</v>
      </c>
      <c r="J774" s="37">
        <v>2.16</v>
      </c>
    </row>
    <row r="775" spans="1:10" ht="52.15" customHeight="1" x14ac:dyDescent="0.2">
      <c r="A775" s="36" t="s">
        <v>425</v>
      </c>
      <c r="B775" s="18" t="s">
        <v>910</v>
      </c>
      <c r="C775" s="17" t="s">
        <v>302</v>
      </c>
      <c r="D775" s="17" t="s">
        <v>911</v>
      </c>
      <c r="E775" s="235" t="s">
        <v>448</v>
      </c>
      <c r="F775" s="235"/>
      <c r="G775" s="19" t="s">
        <v>24</v>
      </c>
      <c r="H775" s="20">
        <v>1</v>
      </c>
      <c r="I775" s="21">
        <v>698.83</v>
      </c>
      <c r="J775" s="37">
        <v>698.83</v>
      </c>
    </row>
    <row r="776" spans="1:10" ht="25.5" x14ac:dyDescent="0.2">
      <c r="A776" s="38"/>
      <c r="B776" s="39"/>
      <c r="C776" s="39"/>
      <c r="D776" s="39"/>
      <c r="E776" s="39" t="s">
        <v>430</v>
      </c>
      <c r="F776" s="40">
        <v>43.18</v>
      </c>
      <c r="G776" s="39" t="s">
        <v>431</v>
      </c>
      <c r="H776" s="40">
        <v>0</v>
      </c>
      <c r="I776" s="39" t="s">
        <v>432</v>
      </c>
      <c r="J776" s="41">
        <v>43.18</v>
      </c>
    </row>
    <row r="777" spans="1:10" ht="15" thickBot="1" x14ac:dyDescent="0.25">
      <c r="A777" s="38"/>
      <c r="B777" s="39"/>
      <c r="C777" s="39"/>
      <c r="D777" s="39"/>
      <c r="E777" s="39" t="s">
        <v>433</v>
      </c>
      <c r="F777" s="40">
        <v>186.04</v>
      </c>
      <c r="G777" s="39"/>
      <c r="H777" s="236" t="s">
        <v>434</v>
      </c>
      <c r="I777" s="236"/>
      <c r="J777" s="41">
        <v>930.21</v>
      </c>
    </row>
    <row r="778" spans="1:10" ht="1.1499999999999999" customHeight="1" thickTop="1" x14ac:dyDescent="0.2">
      <c r="A778" s="42"/>
      <c r="B778" s="22"/>
      <c r="C778" s="22"/>
      <c r="D778" s="22"/>
      <c r="E778" s="22"/>
      <c r="F778" s="22"/>
      <c r="G778" s="22"/>
      <c r="H778" s="22"/>
      <c r="I778" s="22"/>
      <c r="J778" s="43"/>
    </row>
    <row r="779" spans="1:10" ht="18" customHeight="1" x14ac:dyDescent="0.2">
      <c r="A779" s="32" t="s">
        <v>305</v>
      </c>
      <c r="B779" s="10" t="s">
        <v>9</v>
      </c>
      <c r="C779" s="9" t="s">
        <v>10</v>
      </c>
      <c r="D779" s="9" t="s">
        <v>11</v>
      </c>
      <c r="E779" s="242" t="s">
        <v>422</v>
      </c>
      <c r="F779" s="242"/>
      <c r="G779" s="11" t="s">
        <v>12</v>
      </c>
      <c r="H779" s="10" t="s">
        <v>13</v>
      </c>
      <c r="I779" s="10" t="s">
        <v>14</v>
      </c>
      <c r="J779" s="33" t="s">
        <v>16</v>
      </c>
    </row>
    <row r="780" spans="1:10" ht="24" customHeight="1" x14ac:dyDescent="0.2">
      <c r="A780" s="34" t="s">
        <v>423</v>
      </c>
      <c r="B780" s="13" t="s">
        <v>306</v>
      </c>
      <c r="C780" s="12" t="s">
        <v>56</v>
      </c>
      <c r="D780" s="12" t="s">
        <v>307</v>
      </c>
      <c r="E780" s="243" t="s">
        <v>735</v>
      </c>
      <c r="F780" s="243"/>
      <c r="G780" s="14" t="s">
        <v>76</v>
      </c>
      <c r="H780" s="15">
        <v>1</v>
      </c>
      <c r="I780" s="16">
        <v>63.14</v>
      </c>
      <c r="J780" s="35">
        <v>63.14</v>
      </c>
    </row>
    <row r="781" spans="1:10" ht="24" customHeight="1" x14ac:dyDescent="0.2">
      <c r="A781" s="44" t="s">
        <v>436</v>
      </c>
      <c r="B781" s="24" t="s">
        <v>477</v>
      </c>
      <c r="C781" s="23" t="s">
        <v>56</v>
      </c>
      <c r="D781" s="23" t="s">
        <v>478</v>
      </c>
      <c r="E781" s="244" t="s">
        <v>479</v>
      </c>
      <c r="F781" s="244"/>
      <c r="G781" s="25" t="s">
        <v>480</v>
      </c>
      <c r="H781" s="26">
        <v>0.7</v>
      </c>
      <c r="I781" s="27">
        <v>3.72</v>
      </c>
      <c r="J781" s="45">
        <v>2.6</v>
      </c>
    </row>
    <row r="782" spans="1:10" ht="24" customHeight="1" x14ac:dyDescent="0.2">
      <c r="A782" s="44" t="s">
        <v>436</v>
      </c>
      <c r="B782" s="24" t="s">
        <v>503</v>
      </c>
      <c r="C782" s="23" t="s">
        <v>56</v>
      </c>
      <c r="D782" s="23" t="s">
        <v>504</v>
      </c>
      <c r="E782" s="244" t="s">
        <v>479</v>
      </c>
      <c r="F782" s="244"/>
      <c r="G782" s="25" t="s">
        <v>480</v>
      </c>
      <c r="H782" s="26">
        <v>0.7</v>
      </c>
      <c r="I782" s="27">
        <v>3.58</v>
      </c>
      <c r="J782" s="45">
        <v>2.5</v>
      </c>
    </row>
    <row r="783" spans="1:10" ht="24" customHeight="1" x14ac:dyDescent="0.2">
      <c r="A783" s="36" t="s">
        <v>425</v>
      </c>
      <c r="B783" s="18" t="s">
        <v>912</v>
      </c>
      <c r="C783" s="17" t="s">
        <v>56</v>
      </c>
      <c r="D783" s="17" t="s">
        <v>307</v>
      </c>
      <c r="E783" s="235" t="s">
        <v>448</v>
      </c>
      <c r="F783" s="235"/>
      <c r="G783" s="19" t="s">
        <v>76</v>
      </c>
      <c r="H783" s="20">
        <v>1</v>
      </c>
      <c r="I783" s="21">
        <v>33.65</v>
      </c>
      <c r="J783" s="37">
        <v>33.65</v>
      </c>
    </row>
    <row r="784" spans="1:10" ht="25.9" customHeight="1" x14ac:dyDescent="0.2">
      <c r="A784" s="36" t="s">
        <v>425</v>
      </c>
      <c r="B784" s="18" t="s">
        <v>913</v>
      </c>
      <c r="C784" s="17" t="s">
        <v>56</v>
      </c>
      <c r="D784" s="17" t="s">
        <v>914</v>
      </c>
      <c r="E784" s="235" t="s">
        <v>448</v>
      </c>
      <c r="F784" s="235"/>
      <c r="G784" s="19" t="s">
        <v>76</v>
      </c>
      <c r="H784" s="20">
        <v>1</v>
      </c>
      <c r="I784" s="21">
        <v>2.1</v>
      </c>
      <c r="J784" s="37">
        <v>2.1</v>
      </c>
    </row>
    <row r="785" spans="1:10" ht="24" customHeight="1" x14ac:dyDescent="0.2">
      <c r="A785" s="36" t="s">
        <v>425</v>
      </c>
      <c r="B785" s="18" t="s">
        <v>505</v>
      </c>
      <c r="C785" s="17" t="s">
        <v>56</v>
      </c>
      <c r="D785" s="17" t="s">
        <v>506</v>
      </c>
      <c r="E785" s="235" t="s">
        <v>483</v>
      </c>
      <c r="F785" s="235"/>
      <c r="G785" s="19" t="s">
        <v>480</v>
      </c>
      <c r="H785" s="20">
        <v>0.7</v>
      </c>
      <c r="I785" s="21">
        <v>18.21</v>
      </c>
      <c r="J785" s="37">
        <v>12.74</v>
      </c>
    </row>
    <row r="786" spans="1:10" ht="24" customHeight="1" x14ac:dyDescent="0.2">
      <c r="A786" s="36" t="s">
        <v>425</v>
      </c>
      <c r="B786" s="18" t="s">
        <v>481</v>
      </c>
      <c r="C786" s="17" t="s">
        <v>56</v>
      </c>
      <c r="D786" s="17" t="s">
        <v>482</v>
      </c>
      <c r="E786" s="235" t="s">
        <v>483</v>
      </c>
      <c r="F786" s="235"/>
      <c r="G786" s="19" t="s">
        <v>480</v>
      </c>
      <c r="H786" s="20">
        <v>0.7</v>
      </c>
      <c r="I786" s="21">
        <v>13.65</v>
      </c>
      <c r="J786" s="37">
        <v>9.5500000000000007</v>
      </c>
    </row>
    <row r="787" spans="1:10" ht="25.5" x14ac:dyDescent="0.2">
      <c r="A787" s="38"/>
      <c r="B787" s="39"/>
      <c r="C787" s="39"/>
      <c r="D787" s="39"/>
      <c r="E787" s="39" t="s">
        <v>430</v>
      </c>
      <c r="F787" s="40">
        <v>22.29</v>
      </c>
      <c r="G787" s="39" t="s">
        <v>431</v>
      </c>
      <c r="H787" s="40">
        <v>0</v>
      </c>
      <c r="I787" s="39" t="s">
        <v>432</v>
      </c>
      <c r="J787" s="41">
        <v>22.290000000000003</v>
      </c>
    </row>
    <row r="788" spans="1:10" ht="15" thickBot="1" x14ac:dyDescent="0.25">
      <c r="A788" s="38"/>
      <c r="B788" s="39"/>
      <c r="C788" s="39"/>
      <c r="D788" s="39"/>
      <c r="E788" s="39" t="s">
        <v>433</v>
      </c>
      <c r="F788" s="40">
        <v>15.78</v>
      </c>
      <c r="G788" s="39"/>
      <c r="H788" s="236" t="s">
        <v>434</v>
      </c>
      <c r="I788" s="236"/>
      <c r="J788" s="41">
        <v>78.92</v>
      </c>
    </row>
    <row r="789" spans="1:10" ht="1.1499999999999999" customHeight="1" thickTop="1" x14ac:dyDescent="0.2">
      <c r="A789" s="42"/>
      <c r="B789" s="22"/>
      <c r="C789" s="22"/>
      <c r="D789" s="22"/>
      <c r="E789" s="22"/>
      <c r="F789" s="22"/>
      <c r="G789" s="22"/>
      <c r="H789" s="22"/>
      <c r="I789" s="22"/>
      <c r="J789" s="43"/>
    </row>
    <row r="790" spans="1:10" ht="18" customHeight="1" x14ac:dyDescent="0.2">
      <c r="A790" s="32" t="s">
        <v>308</v>
      </c>
      <c r="B790" s="10" t="s">
        <v>9</v>
      </c>
      <c r="C790" s="9" t="s">
        <v>10</v>
      </c>
      <c r="D790" s="9" t="s">
        <v>11</v>
      </c>
      <c r="E790" s="242" t="s">
        <v>422</v>
      </c>
      <c r="F790" s="242"/>
      <c r="G790" s="11" t="s">
        <v>12</v>
      </c>
      <c r="H790" s="10" t="s">
        <v>13</v>
      </c>
      <c r="I790" s="10" t="s">
        <v>14</v>
      </c>
      <c r="J790" s="33" t="s">
        <v>16</v>
      </c>
    </row>
    <row r="791" spans="1:10" ht="25.9" customHeight="1" x14ac:dyDescent="0.2">
      <c r="A791" s="34" t="s">
        <v>423</v>
      </c>
      <c r="B791" s="13" t="s">
        <v>309</v>
      </c>
      <c r="C791" s="12" t="s">
        <v>56</v>
      </c>
      <c r="D791" s="12" t="s">
        <v>310</v>
      </c>
      <c r="E791" s="243" t="s">
        <v>915</v>
      </c>
      <c r="F791" s="243"/>
      <c r="G791" s="14" t="s">
        <v>76</v>
      </c>
      <c r="H791" s="15">
        <v>1</v>
      </c>
      <c r="I791" s="16">
        <v>30.37</v>
      </c>
      <c r="J791" s="35">
        <v>30.37</v>
      </c>
    </row>
    <row r="792" spans="1:10" ht="24" customHeight="1" x14ac:dyDescent="0.2">
      <c r="A792" s="44" t="s">
        <v>436</v>
      </c>
      <c r="B792" s="24" t="s">
        <v>477</v>
      </c>
      <c r="C792" s="23" t="s">
        <v>56</v>
      </c>
      <c r="D792" s="23" t="s">
        <v>478</v>
      </c>
      <c r="E792" s="244" t="s">
        <v>479</v>
      </c>
      <c r="F792" s="244"/>
      <c r="G792" s="25" t="s">
        <v>480</v>
      </c>
      <c r="H792" s="26">
        <v>0.1</v>
      </c>
      <c r="I792" s="27">
        <v>3.72</v>
      </c>
      <c r="J792" s="45">
        <v>0.37</v>
      </c>
    </row>
    <row r="793" spans="1:10" ht="24" customHeight="1" x14ac:dyDescent="0.2">
      <c r="A793" s="44" t="s">
        <v>436</v>
      </c>
      <c r="B793" s="24" t="s">
        <v>916</v>
      </c>
      <c r="C793" s="23" t="s">
        <v>56</v>
      </c>
      <c r="D793" s="23" t="s">
        <v>917</v>
      </c>
      <c r="E793" s="244" t="s">
        <v>479</v>
      </c>
      <c r="F793" s="244"/>
      <c r="G793" s="25" t="s">
        <v>480</v>
      </c>
      <c r="H793" s="26">
        <v>0.1</v>
      </c>
      <c r="I793" s="27">
        <v>3.58</v>
      </c>
      <c r="J793" s="45">
        <v>0.35</v>
      </c>
    </row>
    <row r="794" spans="1:10" ht="24" customHeight="1" x14ac:dyDescent="0.2">
      <c r="A794" s="36" t="s">
        <v>425</v>
      </c>
      <c r="B794" s="18" t="s">
        <v>918</v>
      </c>
      <c r="C794" s="17" t="s">
        <v>56</v>
      </c>
      <c r="D794" s="17" t="s">
        <v>919</v>
      </c>
      <c r="E794" s="235" t="s">
        <v>483</v>
      </c>
      <c r="F794" s="235"/>
      <c r="G794" s="19" t="s">
        <v>480</v>
      </c>
      <c r="H794" s="20">
        <v>0.1</v>
      </c>
      <c r="I794" s="21">
        <v>18.21</v>
      </c>
      <c r="J794" s="37">
        <v>1.82</v>
      </c>
    </row>
    <row r="795" spans="1:10" ht="24" customHeight="1" x14ac:dyDescent="0.2">
      <c r="A795" s="36" t="s">
        <v>425</v>
      </c>
      <c r="B795" s="18" t="s">
        <v>920</v>
      </c>
      <c r="C795" s="17" t="s">
        <v>56</v>
      </c>
      <c r="D795" s="17" t="s">
        <v>921</v>
      </c>
      <c r="E795" s="235" t="s">
        <v>448</v>
      </c>
      <c r="F795" s="235"/>
      <c r="G795" s="19" t="s">
        <v>76</v>
      </c>
      <c r="H795" s="20">
        <v>1</v>
      </c>
      <c r="I795" s="21">
        <v>26.47</v>
      </c>
      <c r="J795" s="37">
        <v>26.47</v>
      </c>
    </row>
    <row r="796" spans="1:10" ht="24" customHeight="1" x14ac:dyDescent="0.2">
      <c r="A796" s="36" t="s">
        <v>425</v>
      </c>
      <c r="B796" s="18" t="s">
        <v>481</v>
      </c>
      <c r="C796" s="17" t="s">
        <v>56</v>
      </c>
      <c r="D796" s="17" t="s">
        <v>482</v>
      </c>
      <c r="E796" s="235" t="s">
        <v>483</v>
      </c>
      <c r="F796" s="235"/>
      <c r="G796" s="19" t="s">
        <v>480</v>
      </c>
      <c r="H796" s="20">
        <v>0.1</v>
      </c>
      <c r="I796" s="21">
        <v>13.65</v>
      </c>
      <c r="J796" s="37">
        <v>1.36</v>
      </c>
    </row>
    <row r="797" spans="1:10" ht="25.5" x14ac:dyDescent="0.2">
      <c r="A797" s="38"/>
      <c r="B797" s="39"/>
      <c r="C797" s="39"/>
      <c r="D797" s="39"/>
      <c r="E797" s="39" t="s">
        <v>430</v>
      </c>
      <c r="F797" s="40">
        <v>3.18</v>
      </c>
      <c r="G797" s="39" t="s">
        <v>431</v>
      </c>
      <c r="H797" s="40">
        <v>0</v>
      </c>
      <c r="I797" s="39" t="s">
        <v>432</v>
      </c>
      <c r="J797" s="41">
        <v>3.18</v>
      </c>
    </row>
    <row r="798" spans="1:10" ht="15" thickBot="1" x14ac:dyDescent="0.25">
      <c r="A798" s="38"/>
      <c r="B798" s="39"/>
      <c r="C798" s="39"/>
      <c r="D798" s="39"/>
      <c r="E798" s="39" t="s">
        <v>433</v>
      </c>
      <c r="F798" s="40">
        <v>7.59</v>
      </c>
      <c r="G798" s="39"/>
      <c r="H798" s="236" t="s">
        <v>434</v>
      </c>
      <c r="I798" s="236"/>
      <c r="J798" s="41">
        <v>37.96</v>
      </c>
    </row>
    <row r="799" spans="1:10" ht="1.1499999999999999" customHeight="1" thickTop="1" x14ac:dyDescent="0.2">
      <c r="A799" s="42"/>
      <c r="B799" s="22"/>
      <c r="C799" s="22"/>
      <c r="D799" s="22"/>
      <c r="E799" s="22"/>
      <c r="F799" s="22"/>
      <c r="G799" s="22"/>
      <c r="H799" s="22"/>
      <c r="I799" s="22"/>
      <c r="J799" s="43"/>
    </row>
    <row r="800" spans="1:10" ht="18" customHeight="1" x14ac:dyDescent="0.2">
      <c r="A800" s="32" t="s">
        <v>314</v>
      </c>
      <c r="B800" s="10" t="s">
        <v>9</v>
      </c>
      <c r="C800" s="9" t="s">
        <v>10</v>
      </c>
      <c r="D800" s="9" t="s">
        <v>11</v>
      </c>
      <c r="E800" s="242" t="s">
        <v>422</v>
      </c>
      <c r="F800" s="242"/>
      <c r="G800" s="11" t="s">
        <v>12</v>
      </c>
      <c r="H800" s="10" t="s">
        <v>13</v>
      </c>
      <c r="I800" s="10" t="s">
        <v>14</v>
      </c>
      <c r="J800" s="33" t="s">
        <v>16</v>
      </c>
    </row>
    <row r="801" spans="1:10" ht="25.9" customHeight="1" x14ac:dyDescent="0.2">
      <c r="A801" s="34" t="s">
        <v>423</v>
      </c>
      <c r="B801" s="13" t="s">
        <v>315</v>
      </c>
      <c r="C801" s="12" t="s">
        <v>200</v>
      </c>
      <c r="D801" s="12" t="s">
        <v>316</v>
      </c>
      <c r="E801" s="243" t="s">
        <v>744</v>
      </c>
      <c r="F801" s="243"/>
      <c r="G801" s="14" t="s">
        <v>76</v>
      </c>
      <c r="H801" s="15">
        <v>1</v>
      </c>
      <c r="I801" s="16">
        <v>75.87</v>
      </c>
      <c r="J801" s="35">
        <v>75.87</v>
      </c>
    </row>
    <row r="802" spans="1:10" ht="15" customHeight="1" x14ac:dyDescent="0.2">
      <c r="A802" s="247" t="s">
        <v>745</v>
      </c>
      <c r="B802" s="245" t="s">
        <v>9</v>
      </c>
      <c r="C802" s="242" t="s">
        <v>10</v>
      </c>
      <c r="D802" s="242" t="s">
        <v>746</v>
      </c>
      <c r="E802" s="249" t="s">
        <v>747</v>
      </c>
      <c r="F802" s="245"/>
      <c r="G802" s="249" t="s">
        <v>748</v>
      </c>
      <c r="H802" s="245"/>
      <c r="I802" s="245" t="s">
        <v>749</v>
      </c>
      <c r="J802" s="246" t="s">
        <v>750</v>
      </c>
    </row>
    <row r="803" spans="1:10" ht="15" customHeight="1" x14ac:dyDescent="0.2">
      <c r="A803" s="248"/>
      <c r="B803" s="245"/>
      <c r="C803" s="245"/>
      <c r="D803" s="245"/>
      <c r="E803" s="10" t="s">
        <v>751</v>
      </c>
      <c r="F803" s="10" t="s">
        <v>752</v>
      </c>
      <c r="G803" s="10" t="s">
        <v>751</v>
      </c>
      <c r="H803" s="10" t="s">
        <v>752</v>
      </c>
      <c r="I803" s="245"/>
      <c r="J803" s="246"/>
    </row>
    <row r="804" spans="1:10" ht="19.899999999999999" customHeight="1" x14ac:dyDescent="0.2">
      <c r="A804" s="237"/>
      <c r="B804" s="238"/>
      <c r="C804" s="238"/>
      <c r="D804" s="238"/>
      <c r="E804" s="238"/>
      <c r="F804" s="238" t="s">
        <v>753</v>
      </c>
      <c r="G804" s="238"/>
      <c r="H804" s="238"/>
      <c r="I804" s="238"/>
      <c r="J804" s="47">
        <v>0</v>
      </c>
    </row>
    <row r="805" spans="1:10" ht="19.899999999999999" customHeight="1" x14ac:dyDescent="0.2">
      <c r="A805" s="32" t="s">
        <v>754</v>
      </c>
      <c r="B805" s="10" t="s">
        <v>9</v>
      </c>
      <c r="C805" s="9" t="s">
        <v>10</v>
      </c>
      <c r="D805" s="9" t="s">
        <v>483</v>
      </c>
      <c r="E805" s="10"/>
      <c r="F805" s="245"/>
      <c r="G805" s="245" t="s">
        <v>755</v>
      </c>
      <c r="H805" s="245" t="s">
        <v>756</v>
      </c>
      <c r="I805" s="245" t="s">
        <v>749</v>
      </c>
      <c r="J805" s="33" t="s">
        <v>750</v>
      </c>
    </row>
    <row r="806" spans="1:10" ht="19.899999999999999" customHeight="1" x14ac:dyDescent="0.2">
      <c r="A806" s="237"/>
      <c r="B806" s="238"/>
      <c r="C806" s="238"/>
      <c r="D806" s="238"/>
      <c r="E806" s="238"/>
      <c r="F806" s="238" t="s">
        <v>757</v>
      </c>
      <c r="G806" s="238"/>
      <c r="H806" s="238"/>
      <c r="I806" s="238"/>
      <c r="J806" s="47">
        <v>0</v>
      </c>
    </row>
    <row r="807" spans="1:10" ht="19.899999999999999" customHeight="1" x14ac:dyDescent="0.2">
      <c r="A807" s="237"/>
      <c r="B807" s="238"/>
      <c r="C807" s="238"/>
      <c r="D807" s="238"/>
      <c r="E807" s="238"/>
      <c r="F807" s="238" t="s">
        <v>758</v>
      </c>
      <c r="G807" s="238"/>
      <c r="H807" s="238"/>
      <c r="I807" s="238"/>
      <c r="J807" s="47">
        <v>0</v>
      </c>
    </row>
    <row r="808" spans="1:10" ht="19.899999999999999" customHeight="1" x14ac:dyDescent="0.2">
      <c r="A808" s="237"/>
      <c r="B808" s="238"/>
      <c r="C808" s="238"/>
      <c r="D808" s="238"/>
      <c r="E808" s="238"/>
      <c r="F808" s="238" t="s">
        <v>759</v>
      </c>
      <c r="G808" s="238"/>
      <c r="H808" s="238"/>
      <c r="I808" s="238"/>
      <c r="J808" s="47">
        <v>1</v>
      </c>
    </row>
    <row r="809" spans="1:10" ht="19.899999999999999" customHeight="1" x14ac:dyDescent="0.2">
      <c r="A809" s="237"/>
      <c r="B809" s="238"/>
      <c r="C809" s="238"/>
      <c r="D809" s="238"/>
      <c r="E809" s="238"/>
      <c r="F809" s="238" t="s">
        <v>760</v>
      </c>
      <c r="G809" s="238"/>
      <c r="H809" s="238"/>
      <c r="I809" s="238"/>
      <c r="J809" s="47">
        <v>0</v>
      </c>
    </row>
    <row r="810" spans="1:10" ht="30" customHeight="1" x14ac:dyDescent="0.2">
      <c r="A810" s="32" t="s">
        <v>761</v>
      </c>
      <c r="B810" s="10" t="s">
        <v>10</v>
      </c>
      <c r="C810" s="9" t="s">
        <v>9</v>
      </c>
      <c r="D810" s="9" t="s">
        <v>448</v>
      </c>
      <c r="E810" s="10"/>
      <c r="F810" s="10"/>
      <c r="G810" s="10" t="s">
        <v>755</v>
      </c>
      <c r="H810" s="10" t="s">
        <v>756</v>
      </c>
      <c r="I810" s="10" t="s">
        <v>762</v>
      </c>
      <c r="J810" s="33" t="s">
        <v>750</v>
      </c>
    </row>
    <row r="811" spans="1:10" ht="25.9" customHeight="1" x14ac:dyDescent="0.2">
      <c r="A811" s="36" t="s">
        <v>425</v>
      </c>
      <c r="B811" s="18" t="s">
        <v>200</v>
      </c>
      <c r="C811" s="17" t="s">
        <v>922</v>
      </c>
      <c r="D811" s="17" t="s">
        <v>923</v>
      </c>
      <c r="E811" s="17"/>
      <c r="F811" s="17" t="s">
        <v>765</v>
      </c>
      <c r="G811" s="19" t="s">
        <v>76</v>
      </c>
      <c r="H811" s="21">
        <v>69.510000000000005</v>
      </c>
      <c r="I811" s="20">
        <v>1</v>
      </c>
      <c r="J811" s="37">
        <v>69.510000000000005</v>
      </c>
    </row>
    <row r="812" spans="1:10" ht="19.899999999999999" customHeight="1" x14ac:dyDescent="0.2">
      <c r="A812" s="237"/>
      <c r="B812" s="238"/>
      <c r="C812" s="238"/>
      <c r="D812" s="238"/>
      <c r="E812" s="238"/>
      <c r="F812" s="238" t="s">
        <v>766</v>
      </c>
      <c r="G812" s="238"/>
      <c r="H812" s="238"/>
      <c r="I812" s="238"/>
      <c r="J812" s="47">
        <v>69.510000000000005</v>
      </c>
    </row>
    <row r="813" spans="1:10" ht="30" customHeight="1" x14ac:dyDescent="0.2">
      <c r="A813" s="32" t="s">
        <v>767</v>
      </c>
      <c r="B813" s="10" t="s">
        <v>10</v>
      </c>
      <c r="C813" s="9" t="s">
        <v>9</v>
      </c>
      <c r="D813" s="9" t="s">
        <v>768</v>
      </c>
      <c r="E813" s="10"/>
      <c r="F813" s="10"/>
      <c r="G813" s="10" t="s">
        <v>755</v>
      </c>
      <c r="H813" s="10" t="s">
        <v>756</v>
      </c>
      <c r="I813" s="10" t="s">
        <v>762</v>
      </c>
      <c r="J813" s="33" t="s">
        <v>750</v>
      </c>
    </row>
    <row r="814" spans="1:10" ht="25.9" customHeight="1" x14ac:dyDescent="0.2">
      <c r="A814" s="44" t="s">
        <v>769</v>
      </c>
      <c r="B814" s="24" t="s">
        <v>200</v>
      </c>
      <c r="C814" s="23" t="s">
        <v>770</v>
      </c>
      <c r="D814" s="23" t="s">
        <v>771</v>
      </c>
      <c r="E814" s="23"/>
      <c r="F814" s="23" t="s">
        <v>765</v>
      </c>
      <c r="G814" s="25" t="s">
        <v>772</v>
      </c>
      <c r="H814" s="27">
        <v>20.04</v>
      </c>
      <c r="I814" s="26">
        <v>9.1666600000000001E-2</v>
      </c>
      <c r="J814" s="45">
        <v>1.83</v>
      </c>
    </row>
    <row r="815" spans="1:10" ht="24" customHeight="1" x14ac:dyDescent="0.2">
      <c r="A815" s="44" t="s">
        <v>769</v>
      </c>
      <c r="B815" s="24" t="s">
        <v>200</v>
      </c>
      <c r="C815" s="23" t="s">
        <v>773</v>
      </c>
      <c r="D815" s="23" t="s">
        <v>728</v>
      </c>
      <c r="E815" s="23"/>
      <c r="F815" s="23" t="s">
        <v>765</v>
      </c>
      <c r="G815" s="25" t="s">
        <v>772</v>
      </c>
      <c r="H815" s="27">
        <v>24.74</v>
      </c>
      <c r="I815" s="26">
        <v>0.1833333</v>
      </c>
      <c r="J815" s="45">
        <v>4.53</v>
      </c>
    </row>
    <row r="816" spans="1:10" ht="19.899999999999999" customHeight="1" x14ac:dyDescent="0.2">
      <c r="A816" s="237"/>
      <c r="B816" s="238"/>
      <c r="C816" s="238"/>
      <c r="D816" s="238"/>
      <c r="E816" s="238"/>
      <c r="F816" s="238" t="s">
        <v>774</v>
      </c>
      <c r="G816" s="238"/>
      <c r="H816" s="238"/>
      <c r="I816" s="238"/>
      <c r="J816" s="47">
        <v>6.36</v>
      </c>
    </row>
    <row r="817" spans="1:10" ht="30" customHeight="1" x14ac:dyDescent="0.2">
      <c r="A817" s="32" t="s">
        <v>443</v>
      </c>
      <c r="B817" s="10" t="s">
        <v>10</v>
      </c>
      <c r="C817" s="9" t="s">
        <v>9</v>
      </c>
      <c r="D817" s="9" t="s">
        <v>775</v>
      </c>
      <c r="E817" s="10" t="s">
        <v>776</v>
      </c>
      <c r="F817" s="10" t="s">
        <v>777</v>
      </c>
      <c r="G817" s="10" t="s">
        <v>755</v>
      </c>
      <c r="H817" s="10" t="s">
        <v>756</v>
      </c>
      <c r="I817" s="10" t="s">
        <v>762</v>
      </c>
      <c r="J817" s="33" t="s">
        <v>750</v>
      </c>
    </row>
    <row r="818" spans="1:10" ht="19.899999999999999" customHeight="1" x14ac:dyDescent="0.2">
      <c r="A818" s="237"/>
      <c r="B818" s="238"/>
      <c r="C818" s="238"/>
      <c r="D818" s="238"/>
      <c r="E818" s="238"/>
      <c r="F818" s="238" t="s">
        <v>778</v>
      </c>
      <c r="G818" s="238"/>
      <c r="H818" s="238"/>
      <c r="I818" s="238"/>
      <c r="J818" s="47">
        <v>6.36</v>
      </c>
    </row>
    <row r="819" spans="1:10" ht="25.5" x14ac:dyDescent="0.2">
      <c r="A819" s="38"/>
      <c r="B819" s="39"/>
      <c r="C819" s="39"/>
      <c r="D819" s="39"/>
      <c r="E819" s="39" t="s">
        <v>430</v>
      </c>
      <c r="F819" s="40">
        <v>4.8275892999999996</v>
      </c>
      <c r="G819" s="39" t="s">
        <v>431</v>
      </c>
      <c r="H819" s="40">
        <v>0</v>
      </c>
      <c r="I819" s="39" t="s">
        <v>432</v>
      </c>
      <c r="J819" s="41">
        <v>4.8275893744124803</v>
      </c>
    </row>
    <row r="820" spans="1:10" ht="15" thickBot="1" x14ac:dyDescent="0.25">
      <c r="A820" s="38"/>
      <c r="B820" s="39"/>
      <c r="C820" s="39"/>
      <c r="D820" s="39"/>
      <c r="E820" s="39" t="s">
        <v>433</v>
      </c>
      <c r="F820" s="40">
        <v>18.96</v>
      </c>
      <c r="G820" s="39"/>
      <c r="H820" s="236" t="s">
        <v>434</v>
      </c>
      <c r="I820" s="236"/>
      <c r="J820" s="41">
        <v>94.83</v>
      </c>
    </row>
    <row r="821" spans="1:10" ht="1.1499999999999999" customHeight="1" thickTop="1" x14ac:dyDescent="0.2">
      <c r="A821" s="42"/>
      <c r="B821" s="22"/>
      <c r="C821" s="22"/>
      <c r="D821" s="22"/>
      <c r="E821" s="22"/>
      <c r="F821" s="22"/>
      <c r="G821" s="22"/>
      <c r="H821" s="22"/>
      <c r="I821" s="22"/>
      <c r="J821" s="43"/>
    </row>
    <row r="822" spans="1:10" ht="18" customHeight="1" x14ac:dyDescent="0.2">
      <c r="A822" s="32" t="s">
        <v>320</v>
      </c>
      <c r="B822" s="10" t="s">
        <v>9</v>
      </c>
      <c r="C822" s="9" t="s">
        <v>10</v>
      </c>
      <c r="D822" s="9" t="s">
        <v>11</v>
      </c>
      <c r="E822" s="242" t="s">
        <v>422</v>
      </c>
      <c r="F822" s="242"/>
      <c r="G822" s="11" t="s">
        <v>12</v>
      </c>
      <c r="H822" s="10" t="s">
        <v>13</v>
      </c>
      <c r="I822" s="10" t="s">
        <v>14</v>
      </c>
      <c r="J822" s="33" t="s">
        <v>16</v>
      </c>
    </row>
    <row r="823" spans="1:10" ht="24" customHeight="1" x14ac:dyDescent="0.2">
      <c r="A823" s="34" t="s">
        <v>423</v>
      </c>
      <c r="B823" s="13" t="s">
        <v>321</v>
      </c>
      <c r="C823" s="12" t="s">
        <v>79</v>
      </c>
      <c r="D823" s="12" t="s">
        <v>322</v>
      </c>
      <c r="E823" s="243" t="s">
        <v>924</v>
      </c>
      <c r="F823" s="243"/>
      <c r="G823" s="14" t="s">
        <v>24</v>
      </c>
      <c r="H823" s="15">
        <v>1</v>
      </c>
      <c r="I823" s="16">
        <v>405.98</v>
      </c>
      <c r="J823" s="35">
        <v>405.98</v>
      </c>
    </row>
    <row r="824" spans="1:10" ht="25.9" customHeight="1" x14ac:dyDescent="0.2">
      <c r="A824" s="36" t="s">
        <v>425</v>
      </c>
      <c r="B824" s="18" t="s">
        <v>925</v>
      </c>
      <c r="C824" s="17" t="s">
        <v>79</v>
      </c>
      <c r="D824" s="17" t="s">
        <v>926</v>
      </c>
      <c r="E824" s="235" t="s">
        <v>448</v>
      </c>
      <c r="F824" s="235"/>
      <c r="G824" s="19" t="s">
        <v>24</v>
      </c>
      <c r="H824" s="20">
        <v>1</v>
      </c>
      <c r="I824" s="21">
        <v>315</v>
      </c>
      <c r="J824" s="37">
        <v>315</v>
      </c>
    </row>
    <row r="825" spans="1:10" ht="24" customHeight="1" x14ac:dyDescent="0.2">
      <c r="A825" s="36" t="s">
        <v>425</v>
      </c>
      <c r="B825" s="18" t="s">
        <v>927</v>
      </c>
      <c r="C825" s="17" t="s">
        <v>79</v>
      </c>
      <c r="D825" s="17" t="s">
        <v>928</v>
      </c>
      <c r="E825" s="235" t="s">
        <v>483</v>
      </c>
      <c r="F825" s="235"/>
      <c r="G825" s="19" t="s">
        <v>443</v>
      </c>
      <c r="H825" s="20">
        <v>1.9890000000000001</v>
      </c>
      <c r="I825" s="21">
        <v>31.04</v>
      </c>
      <c r="J825" s="37">
        <v>61.73</v>
      </c>
    </row>
    <row r="826" spans="1:10" ht="24" customHeight="1" x14ac:dyDescent="0.2">
      <c r="A826" s="36" t="s">
        <v>425</v>
      </c>
      <c r="B826" s="18" t="s">
        <v>929</v>
      </c>
      <c r="C826" s="17" t="s">
        <v>79</v>
      </c>
      <c r="D826" s="17" t="s">
        <v>930</v>
      </c>
      <c r="E826" s="235" t="s">
        <v>483</v>
      </c>
      <c r="F826" s="235"/>
      <c r="G826" s="19" t="s">
        <v>443</v>
      </c>
      <c r="H826" s="20">
        <v>1.9890000000000001</v>
      </c>
      <c r="I826" s="21">
        <v>14.71</v>
      </c>
      <c r="J826" s="37">
        <v>29.25</v>
      </c>
    </row>
    <row r="827" spans="1:10" ht="25.5" x14ac:dyDescent="0.2">
      <c r="A827" s="38"/>
      <c r="B827" s="39"/>
      <c r="C827" s="39"/>
      <c r="D827" s="39"/>
      <c r="E827" s="39" t="s">
        <v>430</v>
      </c>
      <c r="F827" s="40">
        <v>90.98</v>
      </c>
      <c r="G827" s="39" t="s">
        <v>431</v>
      </c>
      <c r="H827" s="40">
        <v>0</v>
      </c>
      <c r="I827" s="39" t="s">
        <v>432</v>
      </c>
      <c r="J827" s="41">
        <v>90.98</v>
      </c>
    </row>
    <row r="828" spans="1:10" ht="15" thickBot="1" x14ac:dyDescent="0.25">
      <c r="A828" s="38"/>
      <c r="B828" s="39"/>
      <c r="C828" s="39"/>
      <c r="D828" s="39"/>
      <c r="E828" s="39" t="s">
        <v>433</v>
      </c>
      <c r="F828" s="40">
        <v>101.49</v>
      </c>
      <c r="G828" s="39"/>
      <c r="H828" s="236" t="s">
        <v>434</v>
      </c>
      <c r="I828" s="236"/>
      <c r="J828" s="41">
        <v>507.47</v>
      </c>
    </row>
    <row r="829" spans="1:10" ht="1.1499999999999999" customHeight="1" thickTop="1" x14ac:dyDescent="0.2">
      <c r="A829" s="42"/>
      <c r="B829" s="22"/>
      <c r="C829" s="22"/>
      <c r="D829" s="22"/>
      <c r="E829" s="22"/>
      <c r="F829" s="22"/>
      <c r="G829" s="22"/>
      <c r="H829" s="22"/>
      <c r="I829" s="22"/>
      <c r="J829" s="43"/>
    </row>
    <row r="830" spans="1:10" ht="18" customHeight="1" x14ac:dyDescent="0.2">
      <c r="A830" s="32" t="s">
        <v>323</v>
      </c>
      <c r="B830" s="10" t="s">
        <v>9</v>
      </c>
      <c r="C830" s="9" t="s">
        <v>10</v>
      </c>
      <c r="D830" s="9" t="s">
        <v>11</v>
      </c>
      <c r="E830" s="242" t="s">
        <v>422</v>
      </c>
      <c r="F830" s="242"/>
      <c r="G830" s="11" t="s">
        <v>12</v>
      </c>
      <c r="H830" s="10" t="s">
        <v>13</v>
      </c>
      <c r="I830" s="10" t="s">
        <v>14</v>
      </c>
      <c r="J830" s="33" t="s">
        <v>16</v>
      </c>
    </row>
    <row r="831" spans="1:10" ht="25.9" customHeight="1" x14ac:dyDescent="0.2">
      <c r="A831" s="34" t="s">
        <v>423</v>
      </c>
      <c r="B831" s="13" t="s">
        <v>324</v>
      </c>
      <c r="C831" s="12" t="s">
        <v>256</v>
      </c>
      <c r="D831" s="12" t="s">
        <v>325</v>
      </c>
      <c r="E831" s="243">
        <v>69.2</v>
      </c>
      <c r="F831" s="243"/>
      <c r="G831" s="14" t="s">
        <v>24</v>
      </c>
      <c r="H831" s="15">
        <v>1</v>
      </c>
      <c r="I831" s="16">
        <v>240.13</v>
      </c>
      <c r="J831" s="35">
        <v>240.13</v>
      </c>
    </row>
    <row r="832" spans="1:10" ht="24" customHeight="1" x14ac:dyDescent="0.2">
      <c r="A832" s="36" t="s">
        <v>425</v>
      </c>
      <c r="B832" s="18" t="s">
        <v>849</v>
      </c>
      <c r="C832" s="17" t="s">
        <v>256</v>
      </c>
      <c r="D832" s="17" t="s">
        <v>850</v>
      </c>
      <c r="E832" s="235" t="s">
        <v>483</v>
      </c>
      <c r="F832" s="235"/>
      <c r="G832" s="19" t="s">
        <v>443</v>
      </c>
      <c r="H832" s="20">
        <v>0.2</v>
      </c>
      <c r="I832" s="21">
        <v>17.64</v>
      </c>
      <c r="J832" s="37">
        <v>3.52</v>
      </c>
    </row>
    <row r="833" spans="1:10" ht="24" customHeight="1" x14ac:dyDescent="0.2">
      <c r="A833" s="36" t="s">
        <v>425</v>
      </c>
      <c r="B833" s="18" t="s">
        <v>931</v>
      </c>
      <c r="C833" s="17" t="s">
        <v>256</v>
      </c>
      <c r="D833" s="17" t="s">
        <v>932</v>
      </c>
      <c r="E833" s="235" t="s">
        <v>483</v>
      </c>
      <c r="F833" s="235"/>
      <c r="G833" s="19" t="s">
        <v>443</v>
      </c>
      <c r="H833" s="20">
        <v>0.2</v>
      </c>
      <c r="I833" s="21">
        <v>32.08</v>
      </c>
      <c r="J833" s="37">
        <v>6.41</v>
      </c>
    </row>
    <row r="834" spans="1:10" ht="25.9" customHeight="1" x14ac:dyDescent="0.2">
      <c r="A834" s="36" t="s">
        <v>425</v>
      </c>
      <c r="B834" s="18" t="s">
        <v>933</v>
      </c>
      <c r="C834" s="17" t="s">
        <v>256</v>
      </c>
      <c r="D834" s="17" t="s">
        <v>934</v>
      </c>
      <c r="E834" s="235" t="s">
        <v>448</v>
      </c>
      <c r="F834" s="235"/>
      <c r="G834" s="19" t="s">
        <v>24</v>
      </c>
      <c r="H834" s="20">
        <v>1</v>
      </c>
      <c r="I834" s="21">
        <v>230.2</v>
      </c>
      <c r="J834" s="37">
        <v>230.2</v>
      </c>
    </row>
    <row r="835" spans="1:10" ht="25.5" x14ac:dyDescent="0.2">
      <c r="A835" s="38"/>
      <c r="B835" s="39"/>
      <c r="C835" s="39"/>
      <c r="D835" s="39"/>
      <c r="E835" s="39" t="s">
        <v>430</v>
      </c>
      <c r="F835" s="40">
        <v>9.93</v>
      </c>
      <c r="G835" s="39" t="s">
        <v>431</v>
      </c>
      <c r="H835" s="40">
        <v>0</v>
      </c>
      <c r="I835" s="39" t="s">
        <v>432</v>
      </c>
      <c r="J835" s="41">
        <v>9.93</v>
      </c>
    </row>
    <row r="836" spans="1:10" ht="15" thickBot="1" x14ac:dyDescent="0.25">
      <c r="A836" s="38"/>
      <c r="B836" s="39"/>
      <c r="C836" s="39"/>
      <c r="D836" s="39"/>
      <c r="E836" s="39" t="s">
        <v>433</v>
      </c>
      <c r="F836" s="40">
        <v>60.03</v>
      </c>
      <c r="G836" s="39"/>
      <c r="H836" s="236" t="s">
        <v>434</v>
      </c>
      <c r="I836" s="236"/>
      <c r="J836" s="41">
        <v>300.16000000000003</v>
      </c>
    </row>
    <row r="837" spans="1:10" ht="1.1499999999999999" customHeight="1" thickTop="1" x14ac:dyDescent="0.2">
      <c r="A837" s="42"/>
      <c r="B837" s="22"/>
      <c r="C837" s="22"/>
      <c r="D837" s="22"/>
      <c r="E837" s="22"/>
      <c r="F837" s="22"/>
      <c r="G837" s="22"/>
      <c r="H837" s="22"/>
      <c r="I837" s="22"/>
      <c r="J837" s="43"/>
    </row>
    <row r="838" spans="1:10" ht="18" customHeight="1" x14ac:dyDescent="0.2">
      <c r="A838" s="32" t="s">
        <v>326</v>
      </c>
      <c r="B838" s="10" t="s">
        <v>9</v>
      </c>
      <c r="C838" s="9" t="s">
        <v>10</v>
      </c>
      <c r="D838" s="9" t="s">
        <v>11</v>
      </c>
      <c r="E838" s="242" t="s">
        <v>422</v>
      </c>
      <c r="F838" s="242"/>
      <c r="G838" s="11" t="s">
        <v>12</v>
      </c>
      <c r="H838" s="10" t="s">
        <v>13</v>
      </c>
      <c r="I838" s="10" t="s">
        <v>14</v>
      </c>
      <c r="J838" s="33" t="s">
        <v>16</v>
      </c>
    </row>
    <row r="839" spans="1:10" ht="25.9" customHeight="1" x14ac:dyDescent="0.2">
      <c r="A839" s="34" t="s">
        <v>423</v>
      </c>
      <c r="B839" s="13" t="s">
        <v>327</v>
      </c>
      <c r="C839" s="12" t="s">
        <v>56</v>
      </c>
      <c r="D839" s="12" t="s">
        <v>328</v>
      </c>
      <c r="E839" s="243" t="s">
        <v>793</v>
      </c>
      <c r="F839" s="243"/>
      <c r="G839" s="14" t="s">
        <v>122</v>
      </c>
      <c r="H839" s="15">
        <v>1</v>
      </c>
      <c r="I839" s="16">
        <v>12.21</v>
      </c>
      <c r="J839" s="35">
        <v>12.21</v>
      </c>
    </row>
    <row r="840" spans="1:10" ht="24" customHeight="1" x14ac:dyDescent="0.2">
      <c r="A840" s="44" t="s">
        <v>436</v>
      </c>
      <c r="B840" s="24" t="s">
        <v>477</v>
      </c>
      <c r="C840" s="23" t="s">
        <v>56</v>
      </c>
      <c r="D840" s="23" t="s">
        <v>478</v>
      </c>
      <c r="E840" s="244" t="s">
        <v>479</v>
      </c>
      <c r="F840" s="244"/>
      <c r="G840" s="25" t="s">
        <v>480</v>
      </c>
      <c r="H840" s="26">
        <v>0.14000000000000001</v>
      </c>
      <c r="I840" s="27">
        <v>3.72</v>
      </c>
      <c r="J840" s="45">
        <v>0.52</v>
      </c>
    </row>
    <row r="841" spans="1:10" ht="24" customHeight="1" x14ac:dyDescent="0.2">
      <c r="A841" s="44" t="s">
        <v>436</v>
      </c>
      <c r="B841" s="24" t="s">
        <v>503</v>
      </c>
      <c r="C841" s="23" t="s">
        <v>56</v>
      </c>
      <c r="D841" s="23" t="s">
        <v>504</v>
      </c>
      <c r="E841" s="244" t="s">
        <v>479</v>
      </c>
      <c r="F841" s="244"/>
      <c r="G841" s="25" t="s">
        <v>480</v>
      </c>
      <c r="H841" s="26">
        <v>0.14000000000000001</v>
      </c>
      <c r="I841" s="27">
        <v>3.58</v>
      </c>
      <c r="J841" s="45">
        <v>0.5</v>
      </c>
    </row>
    <row r="842" spans="1:10" ht="25.9" customHeight="1" x14ac:dyDescent="0.2">
      <c r="A842" s="36" t="s">
        <v>425</v>
      </c>
      <c r="B842" s="18" t="s">
        <v>935</v>
      </c>
      <c r="C842" s="17" t="s">
        <v>56</v>
      </c>
      <c r="D842" s="17" t="s">
        <v>936</v>
      </c>
      <c r="E842" s="235" t="s">
        <v>448</v>
      </c>
      <c r="F842" s="235"/>
      <c r="G842" s="19" t="s">
        <v>122</v>
      </c>
      <c r="H842" s="20">
        <v>1.05</v>
      </c>
      <c r="I842" s="21">
        <v>3.86</v>
      </c>
      <c r="J842" s="37">
        <v>4.05</v>
      </c>
    </row>
    <row r="843" spans="1:10" ht="24" customHeight="1" x14ac:dyDescent="0.2">
      <c r="A843" s="36" t="s">
        <v>425</v>
      </c>
      <c r="B843" s="18" t="s">
        <v>505</v>
      </c>
      <c r="C843" s="17" t="s">
        <v>56</v>
      </c>
      <c r="D843" s="17" t="s">
        <v>506</v>
      </c>
      <c r="E843" s="235" t="s">
        <v>483</v>
      </c>
      <c r="F843" s="235"/>
      <c r="G843" s="19" t="s">
        <v>480</v>
      </c>
      <c r="H843" s="20">
        <v>0.14000000000000001</v>
      </c>
      <c r="I843" s="21">
        <v>18.21</v>
      </c>
      <c r="J843" s="37">
        <v>2.54</v>
      </c>
    </row>
    <row r="844" spans="1:10" ht="24" customHeight="1" x14ac:dyDescent="0.2">
      <c r="A844" s="36" t="s">
        <v>425</v>
      </c>
      <c r="B844" s="18" t="s">
        <v>481</v>
      </c>
      <c r="C844" s="17" t="s">
        <v>56</v>
      </c>
      <c r="D844" s="17" t="s">
        <v>482</v>
      </c>
      <c r="E844" s="235" t="s">
        <v>483</v>
      </c>
      <c r="F844" s="235"/>
      <c r="G844" s="19" t="s">
        <v>480</v>
      </c>
      <c r="H844" s="20">
        <v>0.14000000000000001</v>
      </c>
      <c r="I844" s="21">
        <v>13.65</v>
      </c>
      <c r="J844" s="37">
        <v>1.91</v>
      </c>
    </row>
    <row r="845" spans="1:10" ht="25.9" customHeight="1" x14ac:dyDescent="0.2">
      <c r="A845" s="36" t="s">
        <v>425</v>
      </c>
      <c r="B845" s="18" t="s">
        <v>937</v>
      </c>
      <c r="C845" s="17" t="s">
        <v>56</v>
      </c>
      <c r="D845" s="17" t="s">
        <v>938</v>
      </c>
      <c r="E845" s="235" t="s">
        <v>448</v>
      </c>
      <c r="F845" s="235"/>
      <c r="G845" s="19" t="s">
        <v>571</v>
      </c>
      <c r="H845" s="20">
        <v>0.1</v>
      </c>
      <c r="I845" s="21">
        <v>26.9</v>
      </c>
      <c r="J845" s="37">
        <v>2.69</v>
      </c>
    </row>
    <row r="846" spans="1:10" ht="25.5" x14ac:dyDescent="0.2">
      <c r="A846" s="38"/>
      <c r="B846" s="39"/>
      <c r="C846" s="39"/>
      <c r="D846" s="39"/>
      <c r="E846" s="39" t="s">
        <v>430</v>
      </c>
      <c r="F846" s="40">
        <v>4.45</v>
      </c>
      <c r="G846" s="39" t="s">
        <v>431</v>
      </c>
      <c r="H846" s="40">
        <v>0</v>
      </c>
      <c r="I846" s="39" t="s">
        <v>432</v>
      </c>
      <c r="J846" s="41">
        <v>4.45</v>
      </c>
    </row>
    <row r="847" spans="1:10" ht="15" thickBot="1" x14ac:dyDescent="0.25">
      <c r="A847" s="38"/>
      <c r="B847" s="39"/>
      <c r="C847" s="39"/>
      <c r="D847" s="39"/>
      <c r="E847" s="39" t="s">
        <v>433</v>
      </c>
      <c r="F847" s="40">
        <v>3.05</v>
      </c>
      <c r="G847" s="39"/>
      <c r="H847" s="236" t="s">
        <v>434</v>
      </c>
      <c r="I847" s="236"/>
      <c r="J847" s="41">
        <v>15.26</v>
      </c>
    </row>
    <row r="848" spans="1:10" ht="1.1499999999999999" customHeight="1" thickTop="1" x14ac:dyDescent="0.2">
      <c r="A848" s="42"/>
      <c r="B848" s="22"/>
      <c r="C848" s="22"/>
      <c r="D848" s="22"/>
      <c r="E848" s="22"/>
      <c r="F848" s="22"/>
      <c r="G848" s="22"/>
      <c r="H848" s="22"/>
      <c r="I848" s="22"/>
      <c r="J848" s="43"/>
    </row>
    <row r="849" spans="1:10" ht="18" customHeight="1" x14ac:dyDescent="0.2">
      <c r="A849" s="32" t="s">
        <v>335</v>
      </c>
      <c r="B849" s="10" t="s">
        <v>9</v>
      </c>
      <c r="C849" s="9" t="s">
        <v>10</v>
      </c>
      <c r="D849" s="9" t="s">
        <v>11</v>
      </c>
      <c r="E849" s="242" t="s">
        <v>422</v>
      </c>
      <c r="F849" s="242"/>
      <c r="G849" s="11" t="s">
        <v>12</v>
      </c>
      <c r="H849" s="10" t="s">
        <v>13</v>
      </c>
      <c r="I849" s="10" t="s">
        <v>14</v>
      </c>
      <c r="J849" s="33" t="s">
        <v>16</v>
      </c>
    </row>
    <row r="850" spans="1:10" ht="25.9" customHeight="1" x14ac:dyDescent="0.2">
      <c r="A850" s="34" t="s">
        <v>423</v>
      </c>
      <c r="B850" s="13" t="s">
        <v>336</v>
      </c>
      <c r="C850" s="12" t="s">
        <v>79</v>
      </c>
      <c r="D850" s="12" t="s">
        <v>337</v>
      </c>
      <c r="E850" s="243" t="s">
        <v>939</v>
      </c>
      <c r="F850" s="243"/>
      <c r="G850" s="14" t="s">
        <v>69</v>
      </c>
      <c r="H850" s="15">
        <v>1</v>
      </c>
      <c r="I850" s="16">
        <v>79.2</v>
      </c>
      <c r="J850" s="35">
        <v>79.2</v>
      </c>
    </row>
    <row r="851" spans="1:10" ht="25.9" customHeight="1" x14ac:dyDescent="0.2">
      <c r="A851" s="36" t="s">
        <v>425</v>
      </c>
      <c r="B851" s="18" t="s">
        <v>940</v>
      </c>
      <c r="C851" s="17" t="s">
        <v>79</v>
      </c>
      <c r="D851" s="17" t="s">
        <v>941</v>
      </c>
      <c r="E851" s="235" t="s">
        <v>448</v>
      </c>
      <c r="F851" s="235"/>
      <c r="G851" s="19" t="s">
        <v>69</v>
      </c>
      <c r="H851" s="20">
        <v>1.1000000000000001</v>
      </c>
      <c r="I851" s="21">
        <v>57.58</v>
      </c>
      <c r="J851" s="37">
        <v>63.33</v>
      </c>
    </row>
    <row r="852" spans="1:10" ht="24" customHeight="1" x14ac:dyDescent="0.2">
      <c r="A852" s="36" t="s">
        <v>425</v>
      </c>
      <c r="B852" s="18" t="s">
        <v>819</v>
      </c>
      <c r="C852" s="17" t="s">
        <v>79</v>
      </c>
      <c r="D852" s="17" t="s">
        <v>811</v>
      </c>
      <c r="E852" s="235" t="s">
        <v>483</v>
      </c>
      <c r="F852" s="235"/>
      <c r="G852" s="19" t="s">
        <v>443</v>
      </c>
      <c r="H852" s="20">
        <v>0.47399999999999998</v>
      </c>
      <c r="I852" s="21">
        <v>19.78</v>
      </c>
      <c r="J852" s="37">
        <v>9.3699999999999992</v>
      </c>
    </row>
    <row r="853" spans="1:10" ht="24" customHeight="1" x14ac:dyDescent="0.2">
      <c r="A853" s="36" t="s">
        <v>425</v>
      </c>
      <c r="B853" s="18" t="s">
        <v>820</v>
      </c>
      <c r="C853" s="17" t="s">
        <v>79</v>
      </c>
      <c r="D853" s="17" t="s">
        <v>808</v>
      </c>
      <c r="E853" s="235" t="s">
        <v>483</v>
      </c>
      <c r="F853" s="235"/>
      <c r="G853" s="19" t="s">
        <v>443</v>
      </c>
      <c r="H853" s="20">
        <v>0.47399999999999998</v>
      </c>
      <c r="I853" s="21">
        <v>13.72</v>
      </c>
      <c r="J853" s="37">
        <v>6.5</v>
      </c>
    </row>
    <row r="854" spans="1:10" ht="25.5" x14ac:dyDescent="0.2">
      <c r="A854" s="38"/>
      <c r="B854" s="39"/>
      <c r="C854" s="39"/>
      <c r="D854" s="39"/>
      <c r="E854" s="39" t="s">
        <v>430</v>
      </c>
      <c r="F854" s="40">
        <v>15.87</v>
      </c>
      <c r="G854" s="39" t="s">
        <v>431</v>
      </c>
      <c r="H854" s="40">
        <v>0</v>
      </c>
      <c r="I854" s="39" t="s">
        <v>432</v>
      </c>
      <c r="J854" s="41">
        <v>15.87</v>
      </c>
    </row>
    <row r="855" spans="1:10" ht="15" thickBot="1" x14ac:dyDescent="0.25">
      <c r="A855" s="38"/>
      <c r="B855" s="39"/>
      <c r="C855" s="39"/>
      <c r="D855" s="39"/>
      <c r="E855" s="39" t="s">
        <v>433</v>
      </c>
      <c r="F855" s="40">
        <v>19.8</v>
      </c>
      <c r="G855" s="39"/>
      <c r="H855" s="236" t="s">
        <v>434</v>
      </c>
      <c r="I855" s="236"/>
      <c r="J855" s="41">
        <v>99</v>
      </c>
    </row>
    <row r="856" spans="1:10" ht="1.1499999999999999" customHeight="1" thickTop="1" x14ac:dyDescent="0.2">
      <c r="A856" s="42"/>
      <c r="B856" s="22"/>
      <c r="C856" s="22"/>
      <c r="D856" s="22"/>
      <c r="E856" s="22"/>
      <c r="F856" s="22"/>
      <c r="G856" s="22"/>
      <c r="H856" s="22"/>
      <c r="I856" s="22"/>
      <c r="J856" s="43"/>
    </row>
    <row r="857" spans="1:10" ht="18" customHeight="1" x14ac:dyDescent="0.2">
      <c r="A857" s="32" t="s">
        <v>338</v>
      </c>
      <c r="B857" s="10" t="s">
        <v>9</v>
      </c>
      <c r="C857" s="9" t="s">
        <v>10</v>
      </c>
      <c r="D857" s="9" t="s">
        <v>11</v>
      </c>
      <c r="E857" s="242" t="s">
        <v>422</v>
      </c>
      <c r="F857" s="242"/>
      <c r="G857" s="11" t="s">
        <v>12</v>
      </c>
      <c r="H857" s="10" t="s">
        <v>13</v>
      </c>
      <c r="I857" s="10" t="s">
        <v>14</v>
      </c>
      <c r="J857" s="33" t="s">
        <v>16</v>
      </c>
    </row>
    <row r="858" spans="1:10" ht="25.9" customHeight="1" x14ac:dyDescent="0.2">
      <c r="A858" s="34" t="s">
        <v>423</v>
      </c>
      <c r="B858" s="13" t="s">
        <v>339</v>
      </c>
      <c r="C858" s="12" t="s">
        <v>56</v>
      </c>
      <c r="D858" s="12" t="s">
        <v>340</v>
      </c>
      <c r="E858" s="243" t="s">
        <v>798</v>
      </c>
      <c r="F858" s="243"/>
      <c r="G858" s="14" t="s">
        <v>76</v>
      </c>
      <c r="H858" s="15">
        <v>1</v>
      </c>
      <c r="I858" s="16">
        <v>24.29</v>
      </c>
      <c r="J858" s="35">
        <v>24.29</v>
      </c>
    </row>
    <row r="859" spans="1:10" ht="24" customHeight="1" x14ac:dyDescent="0.2">
      <c r="A859" s="44" t="s">
        <v>436</v>
      </c>
      <c r="B859" s="24" t="s">
        <v>477</v>
      </c>
      <c r="C859" s="23" t="s">
        <v>56</v>
      </c>
      <c r="D859" s="23" t="s">
        <v>478</v>
      </c>
      <c r="E859" s="244" t="s">
        <v>479</v>
      </c>
      <c r="F859" s="244"/>
      <c r="G859" s="25" t="s">
        <v>480</v>
      </c>
      <c r="H859" s="26">
        <v>0.2</v>
      </c>
      <c r="I859" s="27">
        <v>3.72</v>
      </c>
      <c r="J859" s="45">
        <v>0.74</v>
      </c>
    </row>
    <row r="860" spans="1:10" ht="24" customHeight="1" x14ac:dyDescent="0.2">
      <c r="A860" s="44" t="s">
        <v>436</v>
      </c>
      <c r="B860" s="24" t="s">
        <v>503</v>
      </c>
      <c r="C860" s="23" t="s">
        <v>56</v>
      </c>
      <c r="D860" s="23" t="s">
        <v>504</v>
      </c>
      <c r="E860" s="244" t="s">
        <v>479</v>
      </c>
      <c r="F860" s="244"/>
      <c r="G860" s="25" t="s">
        <v>480</v>
      </c>
      <c r="H860" s="26">
        <v>0.2</v>
      </c>
      <c r="I860" s="27">
        <v>3.58</v>
      </c>
      <c r="J860" s="45">
        <v>0.71</v>
      </c>
    </row>
    <row r="861" spans="1:10" ht="25.9" customHeight="1" x14ac:dyDescent="0.2">
      <c r="A861" s="36" t="s">
        <v>425</v>
      </c>
      <c r="B861" s="18" t="s">
        <v>942</v>
      </c>
      <c r="C861" s="17" t="s">
        <v>56</v>
      </c>
      <c r="D861" s="17" t="s">
        <v>340</v>
      </c>
      <c r="E861" s="235" t="s">
        <v>448</v>
      </c>
      <c r="F861" s="235"/>
      <c r="G861" s="19" t="s">
        <v>76</v>
      </c>
      <c r="H861" s="20">
        <v>1</v>
      </c>
      <c r="I861" s="21">
        <v>16.47</v>
      </c>
      <c r="J861" s="37">
        <v>16.47</v>
      </c>
    </row>
    <row r="862" spans="1:10" ht="24" customHeight="1" x14ac:dyDescent="0.2">
      <c r="A862" s="36" t="s">
        <v>425</v>
      </c>
      <c r="B862" s="18" t="s">
        <v>505</v>
      </c>
      <c r="C862" s="17" t="s">
        <v>56</v>
      </c>
      <c r="D862" s="17" t="s">
        <v>506</v>
      </c>
      <c r="E862" s="235" t="s">
        <v>483</v>
      </c>
      <c r="F862" s="235"/>
      <c r="G862" s="19" t="s">
        <v>480</v>
      </c>
      <c r="H862" s="20">
        <v>0.2</v>
      </c>
      <c r="I862" s="21">
        <v>18.21</v>
      </c>
      <c r="J862" s="37">
        <v>3.64</v>
      </c>
    </row>
    <row r="863" spans="1:10" ht="24" customHeight="1" x14ac:dyDescent="0.2">
      <c r="A863" s="36" t="s">
        <v>425</v>
      </c>
      <c r="B863" s="18" t="s">
        <v>481</v>
      </c>
      <c r="C863" s="17" t="s">
        <v>56</v>
      </c>
      <c r="D863" s="17" t="s">
        <v>482</v>
      </c>
      <c r="E863" s="235" t="s">
        <v>483</v>
      </c>
      <c r="F863" s="235"/>
      <c r="G863" s="19" t="s">
        <v>480</v>
      </c>
      <c r="H863" s="20">
        <v>0.2</v>
      </c>
      <c r="I863" s="21">
        <v>13.65</v>
      </c>
      <c r="J863" s="37">
        <v>2.73</v>
      </c>
    </row>
    <row r="864" spans="1:10" ht="25.5" x14ac:dyDescent="0.2">
      <c r="A864" s="38"/>
      <c r="B864" s="39"/>
      <c r="C864" s="39"/>
      <c r="D864" s="39"/>
      <c r="E864" s="39" t="s">
        <v>430</v>
      </c>
      <c r="F864" s="40">
        <v>6.37</v>
      </c>
      <c r="G864" s="39" t="s">
        <v>431</v>
      </c>
      <c r="H864" s="40">
        <v>0</v>
      </c>
      <c r="I864" s="39" t="s">
        <v>432</v>
      </c>
      <c r="J864" s="41">
        <v>6.37</v>
      </c>
    </row>
    <row r="865" spans="1:10" ht="15" thickBot="1" x14ac:dyDescent="0.25">
      <c r="A865" s="38"/>
      <c r="B865" s="39"/>
      <c r="C865" s="39"/>
      <c r="D865" s="39"/>
      <c r="E865" s="39" t="s">
        <v>433</v>
      </c>
      <c r="F865" s="40">
        <v>6.07</v>
      </c>
      <c r="G865" s="39"/>
      <c r="H865" s="236" t="s">
        <v>434</v>
      </c>
      <c r="I865" s="236"/>
      <c r="J865" s="41">
        <v>30.36</v>
      </c>
    </row>
    <row r="866" spans="1:10" ht="1.1499999999999999" customHeight="1" thickTop="1" x14ac:dyDescent="0.2">
      <c r="A866" s="42"/>
      <c r="B866" s="22"/>
      <c r="C866" s="22"/>
      <c r="D866" s="22"/>
      <c r="E866" s="22"/>
      <c r="F866" s="22"/>
      <c r="G866" s="22"/>
      <c r="H866" s="22"/>
      <c r="I866" s="22"/>
      <c r="J866" s="43"/>
    </row>
    <row r="867" spans="1:10" ht="18" customHeight="1" x14ac:dyDescent="0.2">
      <c r="A867" s="32" t="s">
        <v>341</v>
      </c>
      <c r="B867" s="10" t="s">
        <v>9</v>
      </c>
      <c r="C867" s="9" t="s">
        <v>10</v>
      </c>
      <c r="D867" s="9" t="s">
        <v>11</v>
      </c>
      <c r="E867" s="242" t="s">
        <v>422</v>
      </c>
      <c r="F867" s="242"/>
      <c r="G867" s="11" t="s">
        <v>12</v>
      </c>
      <c r="H867" s="10" t="s">
        <v>13</v>
      </c>
      <c r="I867" s="10" t="s">
        <v>14</v>
      </c>
      <c r="J867" s="33" t="s">
        <v>16</v>
      </c>
    </row>
    <row r="868" spans="1:10" ht="25.9" customHeight="1" x14ac:dyDescent="0.2">
      <c r="A868" s="34" t="s">
        <v>423</v>
      </c>
      <c r="B868" s="13" t="s">
        <v>342</v>
      </c>
      <c r="C868" s="12" t="s">
        <v>56</v>
      </c>
      <c r="D868" s="12" t="s">
        <v>343</v>
      </c>
      <c r="E868" s="243" t="s">
        <v>798</v>
      </c>
      <c r="F868" s="243"/>
      <c r="G868" s="14" t="s">
        <v>76</v>
      </c>
      <c r="H868" s="15">
        <v>1</v>
      </c>
      <c r="I868" s="16">
        <v>8.6999999999999993</v>
      </c>
      <c r="J868" s="35">
        <v>8.6999999999999993</v>
      </c>
    </row>
    <row r="869" spans="1:10" ht="24" customHeight="1" x14ac:dyDescent="0.2">
      <c r="A869" s="44" t="s">
        <v>436</v>
      </c>
      <c r="B869" s="24" t="s">
        <v>477</v>
      </c>
      <c r="C869" s="23" t="s">
        <v>56</v>
      </c>
      <c r="D869" s="23" t="s">
        <v>478</v>
      </c>
      <c r="E869" s="244" t="s">
        <v>479</v>
      </c>
      <c r="F869" s="244"/>
      <c r="G869" s="25" t="s">
        <v>480</v>
      </c>
      <c r="H869" s="26">
        <v>0.1</v>
      </c>
      <c r="I869" s="27">
        <v>3.72</v>
      </c>
      <c r="J869" s="45">
        <v>0.37</v>
      </c>
    </row>
    <row r="870" spans="1:10" ht="24" customHeight="1" x14ac:dyDescent="0.2">
      <c r="A870" s="44" t="s">
        <v>436</v>
      </c>
      <c r="B870" s="24" t="s">
        <v>503</v>
      </c>
      <c r="C870" s="23" t="s">
        <v>56</v>
      </c>
      <c r="D870" s="23" t="s">
        <v>504</v>
      </c>
      <c r="E870" s="244" t="s">
        <v>479</v>
      </c>
      <c r="F870" s="244"/>
      <c r="G870" s="25" t="s">
        <v>480</v>
      </c>
      <c r="H870" s="26">
        <v>0.1</v>
      </c>
      <c r="I870" s="27">
        <v>3.58</v>
      </c>
      <c r="J870" s="45">
        <v>0.35</v>
      </c>
    </row>
    <row r="871" spans="1:10" ht="24" customHeight="1" x14ac:dyDescent="0.2">
      <c r="A871" s="36" t="s">
        <v>425</v>
      </c>
      <c r="B871" s="18" t="s">
        <v>943</v>
      </c>
      <c r="C871" s="17" t="s">
        <v>56</v>
      </c>
      <c r="D871" s="17" t="s">
        <v>944</v>
      </c>
      <c r="E871" s="235" t="s">
        <v>448</v>
      </c>
      <c r="F871" s="235"/>
      <c r="G871" s="19" t="s">
        <v>76</v>
      </c>
      <c r="H871" s="20">
        <v>1</v>
      </c>
      <c r="I871" s="21">
        <v>4.8</v>
      </c>
      <c r="J871" s="37">
        <v>4.8</v>
      </c>
    </row>
    <row r="872" spans="1:10" ht="24" customHeight="1" x14ac:dyDescent="0.2">
      <c r="A872" s="36" t="s">
        <v>425</v>
      </c>
      <c r="B872" s="18" t="s">
        <v>505</v>
      </c>
      <c r="C872" s="17" t="s">
        <v>56</v>
      </c>
      <c r="D872" s="17" t="s">
        <v>506</v>
      </c>
      <c r="E872" s="235" t="s">
        <v>483</v>
      </c>
      <c r="F872" s="235"/>
      <c r="G872" s="19" t="s">
        <v>480</v>
      </c>
      <c r="H872" s="20">
        <v>0.1</v>
      </c>
      <c r="I872" s="21">
        <v>18.21</v>
      </c>
      <c r="J872" s="37">
        <v>1.82</v>
      </c>
    </row>
    <row r="873" spans="1:10" ht="24" customHeight="1" x14ac:dyDescent="0.2">
      <c r="A873" s="36" t="s">
        <v>425</v>
      </c>
      <c r="B873" s="18" t="s">
        <v>481</v>
      </c>
      <c r="C873" s="17" t="s">
        <v>56</v>
      </c>
      <c r="D873" s="17" t="s">
        <v>482</v>
      </c>
      <c r="E873" s="235" t="s">
        <v>483</v>
      </c>
      <c r="F873" s="235"/>
      <c r="G873" s="19" t="s">
        <v>480</v>
      </c>
      <c r="H873" s="20">
        <v>0.1</v>
      </c>
      <c r="I873" s="21">
        <v>13.65</v>
      </c>
      <c r="J873" s="37">
        <v>1.36</v>
      </c>
    </row>
    <row r="874" spans="1:10" ht="25.5" x14ac:dyDescent="0.2">
      <c r="A874" s="38"/>
      <c r="B874" s="39"/>
      <c r="C874" s="39"/>
      <c r="D874" s="39"/>
      <c r="E874" s="39" t="s">
        <v>430</v>
      </c>
      <c r="F874" s="40">
        <v>3.18</v>
      </c>
      <c r="G874" s="39" t="s">
        <v>431</v>
      </c>
      <c r="H874" s="40">
        <v>0</v>
      </c>
      <c r="I874" s="39" t="s">
        <v>432</v>
      </c>
      <c r="J874" s="41">
        <v>3.18</v>
      </c>
    </row>
    <row r="875" spans="1:10" ht="15" thickBot="1" x14ac:dyDescent="0.25">
      <c r="A875" s="38"/>
      <c r="B875" s="39"/>
      <c r="C875" s="39"/>
      <c r="D875" s="39"/>
      <c r="E875" s="39" t="s">
        <v>433</v>
      </c>
      <c r="F875" s="40">
        <v>2.17</v>
      </c>
      <c r="G875" s="39"/>
      <c r="H875" s="236" t="s">
        <v>434</v>
      </c>
      <c r="I875" s="236"/>
      <c r="J875" s="41">
        <v>10.87</v>
      </c>
    </row>
    <row r="876" spans="1:10" ht="1.1499999999999999" customHeight="1" thickTop="1" x14ac:dyDescent="0.2">
      <c r="A876" s="42"/>
      <c r="B876" s="22"/>
      <c r="C876" s="22"/>
      <c r="D876" s="22"/>
      <c r="E876" s="22"/>
      <c r="F876" s="22"/>
      <c r="G876" s="22"/>
      <c r="H876" s="22"/>
      <c r="I876" s="22"/>
      <c r="J876" s="43"/>
    </row>
    <row r="877" spans="1:10" ht="18" customHeight="1" x14ac:dyDescent="0.2">
      <c r="A877" s="32" t="s">
        <v>345</v>
      </c>
      <c r="B877" s="10" t="s">
        <v>9</v>
      </c>
      <c r="C877" s="9" t="s">
        <v>10</v>
      </c>
      <c r="D877" s="9" t="s">
        <v>11</v>
      </c>
      <c r="E877" s="242" t="s">
        <v>422</v>
      </c>
      <c r="F877" s="242"/>
      <c r="G877" s="11" t="s">
        <v>12</v>
      </c>
      <c r="H877" s="10" t="s">
        <v>13</v>
      </c>
      <c r="I877" s="10" t="s">
        <v>14</v>
      </c>
      <c r="J877" s="33" t="s">
        <v>16</v>
      </c>
    </row>
    <row r="878" spans="1:10" ht="25.9" customHeight="1" x14ac:dyDescent="0.2">
      <c r="A878" s="34" t="s">
        <v>423</v>
      </c>
      <c r="B878" s="13" t="s">
        <v>346</v>
      </c>
      <c r="C878" s="12" t="s">
        <v>200</v>
      </c>
      <c r="D878" s="12" t="s">
        <v>347</v>
      </c>
      <c r="E878" s="243" t="s">
        <v>744</v>
      </c>
      <c r="F878" s="243"/>
      <c r="G878" s="14" t="s">
        <v>122</v>
      </c>
      <c r="H878" s="15">
        <v>1</v>
      </c>
      <c r="I878" s="16">
        <v>23.91</v>
      </c>
      <c r="J878" s="35">
        <v>23.91</v>
      </c>
    </row>
    <row r="879" spans="1:10" ht="15" customHeight="1" x14ac:dyDescent="0.2">
      <c r="A879" s="247" t="s">
        <v>745</v>
      </c>
      <c r="B879" s="245" t="s">
        <v>9</v>
      </c>
      <c r="C879" s="242" t="s">
        <v>10</v>
      </c>
      <c r="D879" s="242" t="s">
        <v>746</v>
      </c>
      <c r="E879" s="249" t="s">
        <v>747</v>
      </c>
      <c r="F879" s="245"/>
      <c r="G879" s="249" t="s">
        <v>748</v>
      </c>
      <c r="H879" s="245"/>
      <c r="I879" s="245" t="s">
        <v>749</v>
      </c>
      <c r="J879" s="246" t="s">
        <v>750</v>
      </c>
    </row>
    <row r="880" spans="1:10" ht="15" customHeight="1" x14ac:dyDescent="0.2">
      <c r="A880" s="248"/>
      <c r="B880" s="245"/>
      <c r="C880" s="245"/>
      <c r="D880" s="245"/>
      <c r="E880" s="10" t="s">
        <v>751</v>
      </c>
      <c r="F880" s="10" t="s">
        <v>752</v>
      </c>
      <c r="G880" s="10" t="s">
        <v>751</v>
      </c>
      <c r="H880" s="10" t="s">
        <v>752</v>
      </c>
      <c r="I880" s="245"/>
      <c r="J880" s="246"/>
    </row>
    <row r="881" spans="1:10" ht="19.899999999999999" customHeight="1" x14ac:dyDescent="0.2">
      <c r="A881" s="237"/>
      <c r="B881" s="238"/>
      <c r="C881" s="238"/>
      <c r="D881" s="238"/>
      <c r="E881" s="238"/>
      <c r="F881" s="238" t="s">
        <v>753</v>
      </c>
      <c r="G881" s="238"/>
      <c r="H881" s="238"/>
      <c r="I881" s="238"/>
      <c r="J881" s="47">
        <v>0</v>
      </c>
    </row>
    <row r="882" spans="1:10" ht="19.899999999999999" customHeight="1" x14ac:dyDescent="0.2">
      <c r="A882" s="32" t="s">
        <v>754</v>
      </c>
      <c r="B882" s="10" t="s">
        <v>9</v>
      </c>
      <c r="C882" s="9" t="s">
        <v>10</v>
      </c>
      <c r="D882" s="9" t="s">
        <v>483</v>
      </c>
      <c r="E882" s="10"/>
      <c r="F882" s="245"/>
      <c r="G882" s="245" t="s">
        <v>755</v>
      </c>
      <c r="H882" s="245" t="s">
        <v>756</v>
      </c>
      <c r="I882" s="245" t="s">
        <v>749</v>
      </c>
      <c r="J882" s="33" t="s">
        <v>750</v>
      </c>
    </row>
    <row r="883" spans="1:10" ht="19.899999999999999" customHeight="1" x14ac:dyDescent="0.2">
      <c r="A883" s="237"/>
      <c r="B883" s="238"/>
      <c r="C883" s="238"/>
      <c r="D883" s="238"/>
      <c r="E883" s="238"/>
      <c r="F883" s="238" t="s">
        <v>757</v>
      </c>
      <c r="G883" s="238"/>
      <c r="H883" s="238"/>
      <c r="I883" s="238"/>
      <c r="J883" s="47">
        <v>0</v>
      </c>
    </row>
    <row r="884" spans="1:10" ht="19.899999999999999" customHeight="1" x14ac:dyDescent="0.2">
      <c r="A884" s="237"/>
      <c r="B884" s="238"/>
      <c r="C884" s="238"/>
      <c r="D884" s="238"/>
      <c r="E884" s="238"/>
      <c r="F884" s="238" t="s">
        <v>758</v>
      </c>
      <c r="G884" s="238"/>
      <c r="H884" s="238"/>
      <c r="I884" s="238"/>
      <c r="J884" s="47">
        <v>0</v>
      </c>
    </row>
    <row r="885" spans="1:10" ht="19.899999999999999" customHeight="1" x14ac:dyDescent="0.2">
      <c r="A885" s="237"/>
      <c r="B885" s="238"/>
      <c r="C885" s="238"/>
      <c r="D885" s="238"/>
      <c r="E885" s="238"/>
      <c r="F885" s="238" t="s">
        <v>759</v>
      </c>
      <c r="G885" s="238"/>
      <c r="H885" s="238"/>
      <c r="I885" s="238"/>
      <c r="J885" s="47">
        <v>1</v>
      </c>
    </row>
    <row r="886" spans="1:10" ht="19.899999999999999" customHeight="1" x14ac:dyDescent="0.2">
      <c r="A886" s="237"/>
      <c r="B886" s="238"/>
      <c r="C886" s="238"/>
      <c r="D886" s="238"/>
      <c r="E886" s="238"/>
      <c r="F886" s="238" t="s">
        <v>760</v>
      </c>
      <c r="G886" s="238"/>
      <c r="H886" s="238"/>
      <c r="I886" s="238"/>
      <c r="J886" s="47">
        <v>0</v>
      </c>
    </row>
    <row r="887" spans="1:10" ht="30" customHeight="1" x14ac:dyDescent="0.2">
      <c r="A887" s="32" t="s">
        <v>761</v>
      </c>
      <c r="B887" s="10" t="s">
        <v>10</v>
      </c>
      <c r="C887" s="9" t="s">
        <v>9</v>
      </c>
      <c r="D887" s="9" t="s">
        <v>448</v>
      </c>
      <c r="E887" s="10"/>
      <c r="F887" s="10"/>
      <c r="G887" s="10" t="s">
        <v>755</v>
      </c>
      <c r="H887" s="10" t="s">
        <v>756</v>
      </c>
      <c r="I887" s="10" t="s">
        <v>762</v>
      </c>
      <c r="J887" s="33" t="s">
        <v>750</v>
      </c>
    </row>
    <row r="888" spans="1:10" ht="25.9" customHeight="1" x14ac:dyDescent="0.2">
      <c r="A888" s="36" t="s">
        <v>425</v>
      </c>
      <c r="B888" s="18" t="s">
        <v>200</v>
      </c>
      <c r="C888" s="17" t="s">
        <v>945</v>
      </c>
      <c r="D888" s="17" t="s">
        <v>946</v>
      </c>
      <c r="E888" s="17"/>
      <c r="F888" s="17" t="s">
        <v>765</v>
      </c>
      <c r="G888" s="19" t="s">
        <v>122</v>
      </c>
      <c r="H888" s="21">
        <v>9.5299999999999994</v>
      </c>
      <c r="I888" s="20">
        <v>1.1000000000000001</v>
      </c>
      <c r="J888" s="37">
        <v>10.48</v>
      </c>
    </row>
    <row r="889" spans="1:10" ht="19.899999999999999" customHeight="1" x14ac:dyDescent="0.2">
      <c r="A889" s="237"/>
      <c r="B889" s="238"/>
      <c r="C889" s="238"/>
      <c r="D889" s="238"/>
      <c r="E889" s="238"/>
      <c r="F889" s="238" t="s">
        <v>766</v>
      </c>
      <c r="G889" s="238"/>
      <c r="H889" s="238"/>
      <c r="I889" s="238"/>
      <c r="J889" s="47">
        <v>10.48</v>
      </c>
    </row>
    <row r="890" spans="1:10" ht="30" customHeight="1" x14ac:dyDescent="0.2">
      <c r="A890" s="32" t="s">
        <v>767</v>
      </c>
      <c r="B890" s="10" t="s">
        <v>10</v>
      </c>
      <c r="C890" s="9" t="s">
        <v>9</v>
      </c>
      <c r="D890" s="9" t="s">
        <v>768</v>
      </c>
      <c r="E890" s="10"/>
      <c r="F890" s="10"/>
      <c r="G890" s="10" t="s">
        <v>755</v>
      </c>
      <c r="H890" s="10" t="s">
        <v>756</v>
      </c>
      <c r="I890" s="10" t="s">
        <v>762</v>
      </c>
      <c r="J890" s="33" t="s">
        <v>750</v>
      </c>
    </row>
    <row r="891" spans="1:10" ht="25.9" customHeight="1" x14ac:dyDescent="0.2">
      <c r="A891" s="44" t="s">
        <v>769</v>
      </c>
      <c r="B891" s="24" t="s">
        <v>200</v>
      </c>
      <c r="C891" s="23" t="s">
        <v>770</v>
      </c>
      <c r="D891" s="23" t="s">
        <v>771</v>
      </c>
      <c r="E891" s="23"/>
      <c r="F891" s="23" t="s">
        <v>765</v>
      </c>
      <c r="G891" s="25" t="s">
        <v>772</v>
      </c>
      <c r="H891" s="27">
        <v>20.04</v>
      </c>
      <c r="I891" s="26">
        <v>0.3</v>
      </c>
      <c r="J891" s="45">
        <v>6.01</v>
      </c>
    </row>
    <row r="892" spans="1:10" ht="24" customHeight="1" x14ac:dyDescent="0.2">
      <c r="A892" s="44" t="s">
        <v>769</v>
      </c>
      <c r="B892" s="24" t="s">
        <v>200</v>
      </c>
      <c r="C892" s="23" t="s">
        <v>773</v>
      </c>
      <c r="D892" s="23" t="s">
        <v>728</v>
      </c>
      <c r="E892" s="23"/>
      <c r="F892" s="23" t="s">
        <v>765</v>
      </c>
      <c r="G892" s="25" t="s">
        <v>772</v>
      </c>
      <c r="H892" s="27">
        <v>24.74</v>
      </c>
      <c r="I892" s="26">
        <v>0.3</v>
      </c>
      <c r="J892" s="45">
        <v>7.42</v>
      </c>
    </row>
    <row r="893" spans="1:10" ht="19.899999999999999" customHeight="1" x14ac:dyDescent="0.2">
      <c r="A893" s="237"/>
      <c r="B893" s="238"/>
      <c r="C893" s="238"/>
      <c r="D893" s="238"/>
      <c r="E893" s="238"/>
      <c r="F893" s="238" t="s">
        <v>774</v>
      </c>
      <c r="G893" s="238"/>
      <c r="H893" s="238"/>
      <c r="I893" s="238"/>
      <c r="J893" s="47">
        <v>13.43</v>
      </c>
    </row>
    <row r="894" spans="1:10" ht="30" customHeight="1" x14ac:dyDescent="0.2">
      <c r="A894" s="32" t="s">
        <v>443</v>
      </c>
      <c r="B894" s="10" t="s">
        <v>10</v>
      </c>
      <c r="C894" s="9" t="s">
        <v>9</v>
      </c>
      <c r="D894" s="9" t="s">
        <v>775</v>
      </c>
      <c r="E894" s="10" t="s">
        <v>776</v>
      </c>
      <c r="F894" s="10" t="s">
        <v>777</v>
      </c>
      <c r="G894" s="10" t="s">
        <v>755</v>
      </c>
      <c r="H894" s="10" t="s">
        <v>756</v>
      </c>
      <c r="I894" s="10" t="s">
        <v>762</v>
      </c>
      <c r="J894" s="33" t="s">
        <v>750</v>
      </c>
    </row>
    <row r="895" spans="1:10" ht="19.899999999999999" customHeight="1" x14ac:dyDescent="0.2">
      <c r="A895" s="237"/>
      <c r="B895" s="238"/>
      <c r="C895" s="238"/>
      <c r="D895" s="238"/>
      <c r="E895" s="238"/>
      <c r="F895" s="238" t="s">
        <v>778</v>
      </c>
      <c r="G895" s="238"/>
      <c r="H895" s="238"/>
      <c r="I895" s="238"/>
      <c r="J895" s="47">
        <v>13.43</v>
      </c>
    </row>
    <row r="896" spans="1:10" ht="25.5" x14ac:dyDescent="0.2">
      <c r="A896" s="38"/>
      <c r="B896" s="39"/>
      <c r="C896" s="39"/>
      <c r="D896" s="39"/>
      <c r="E896" s="39" t="s">
        <v>430</v>
      </c>
      <c r="F896" s="40">
        <v>10.0632254</v>
      </c>
      <c r="G896" s="39" t="s">
        <v>431</v>
      </c>
      <c r="H896" s="40">
        <v>0</v>
      </c>
      <c r="I896" s="39" t="s">
        <v>432</v>
      </c>
      <c r="J896" s="41">
        <v>10.06322544</v>
      </c>
    </row>
    <row r="897" spans="1:10" ht="15" thickBot="1" x14ac:dyDescent="0.25">
      <c r="A897" s="38"/>
      <c r="B897" s="39"/>
      <c r="C897" s="39"/>
      <c r="D897" s="39"/>
      <c r="E897" s="39" t="s">
        <v>433</v>
      </c>
      <c r="F897" s="40">
        <v>5.97</v>
      </c>
      <c r="G897" s="39"/>
      <c r="H897" s="236" t="s">
        <v>434</v>
      </c>
      <c r="I897" s="236"/>
      <c r="J897" s="41">
        <v>29.88</v>
      </c>
    </row>
    <row r="898" spans="1:10" ht="1.1499999999999999" customHeight="1" thickTop="1" x14ac:dyDescent="0.2">
      <c r="A898" s="42"/>
      <c r="B898" s="22"/>
      <c r="C898" s="22"/>
      <c r="D898" s="22"/>
      <c r="E898" s="22"/>
      <c r="F898" s="22"/>
      <c r="G898" s="22"/>
      <c r="H898" s="22"/>
      <c r="I898" s="22"/>
      <c r="J898" s="43"/>
    </row>
    <row r="899" spans="1:10" ht="18" customHeight="1" x14ac:dyDescent="0.2">
      <c r="A899" s="32" t="s">
        <v>348</v>
      </c>
      <c r="B899" s="10" t="s">
        <v>9</v>
      </c>
      <c r="C899" s="9" t="s">
        <v>10</v>
      </c>
      <c r="D899" s="9" t="s">
        <v>11</v>
      </c>
      <c r="E899" s="242" t="s">
        <v>422</v>
      </c>
      <c r="F899" s="242"/>
      <c r="G899" s="11" t="s">
        <v>12</v>
      </c>
      <c r="H899" s="10" t="s">
        <v>13</v>
      </c>
      <c r="I899" s="10" t="s">
        <v>14</v>
      </c>
      <c r="J899" s="33" t="s">
        <v>16</v>
      </c>
    </row>
    <row r="900" spans="1:10" ht="25.9" customHeight="1" x14ac:dyDescent="0.2">
      <c r="A900" s="34" t="s">
        <v>423</v>
      </c>
      <c r="B900" s="13" t="s">
        <v>349</v>
      </c>
      <c r="C900" s="12" t="s">
        <v>200</v>
      </c>
      <c r="D900" s="12" t="s">
        <v>350</v>
      </c>
      <c r="E900" s="243" t="s">
        <v>744</v>
      </c>
      <c r="F900" s="243"/>
      <c r="G900" s="14" t="s">
        <v>122</v>
      </c>
      <c r="H900" s="15">
        <v>1</v>
      </c>
      <c r="I900" s="16">
        <v>19.97</v>
      </c>
      <c r="J900" s="35">
        <v>19.97</v>
      </c>
    </row>
    <row r="901" spans="1:10" ht="15" customHeight="1" x14ac:dyDescent="0.2">
      <c r="A901" s="247" t="s">
        <v>745</v>
      </c>
      <c r="B901" s="245" t="s">
        <v>9</v>
      </c>
      <c r="C901" s="242" t="s">
        <v>10</v>
      </c>
      <c r="D901" s="242" t="s">
        <v>746</v>
      </c>
      <c r="E901" s="249" t="s">
        <v>747</v>
      </c>
      <c r="F901" s="245"/>
      <c r="G901" s="249" t="s">
        <v>748</v>
      </c>
      <c r="H901" s="245"/>
      <c r="I901" s="245" t="s">
        <v>749</v>
      </c>
      <c r="J901" s="246" t="s">
        <v>750</v>
      </c>
    </row>
    <row r="902" spans="1:10" ht="15" customHeight="1" x14ac:dyDescent="0.2">
      <c r="A902" s="248"/>
      <c r="B902" s="245"/>
      <c r="C902" s="245"/>
      <c r="D902" s="245"/>
      <c r="E902" s="10" t="s">
        <v>751</v>
      </c>
      <c r="F902" s="10" t="s">
        <v>752</v>
      </c>
      <c r="G902" s="10" t="s">
        <v>751</v>
      </c>
      <c r="H902" s="10" t="s">
        <v>752</v>
      </c>
      <c r="I902" s="245"/>
      <c r="J902" s="246"/>
    </row>
    <row r="903" spans="1:10" ht="19.899999999999999" customHeight="1" x14ac:dyDescent="0.2">
      <c r="A903" s="237"/>
      <c r="B903" s="238"/>
      <c r="C903" s="238"/>
      <c r="D903" s="238"/>
      <c r="E903" s="238"/>
      <c r="F903" s="238" t="s">
        <v>753</v>
      </c>
      <c r="G903" s="238"/>
      <c r="H903" s="238"/>
      <c r="I903" s="238"/>
      <c r="J903" s="47">
        <v>0</v>
      </c>
    </row>
    <row r="904" spans="1:10" ht="19.899999999999999" customHeight="1" x14ac:dyDescent="0.2">
      <c r="A904" s="32" t="s">
        <v>754</v>
      </c>
      <c r="B904" s="10" t="s">
        <v>9</v>
      </c>
      <c r="C904" s="9" t="s">
        <v>10</v>
      </c>
      <c r="D904" s="9" t="s">
        <v>483</v>
      </c>
      <c r="E904" s="10"/>
      <c r="F904" s="245"/>
      <c r="G904" s="245" t="s">
        <v>755</v>
      </c>
      <c r="H904" s="245" t="s">
        <v>756</v>
      </c>
      <c r="I904" s="245" t="s">
        <v>749</v>
      </c>
      <c r="J904" s="33" t="s">
        <v>750</v>
      </c>
    </row>
    <row r="905" spans="1:10" ht="19.899999999999999" customHeight="1" x14ac:dyDescent="0.2">
      <c r="A905" s="237"/>
      <c r="B905" s="238"/>
      <c r="C905" s="238"/>
      <c r="D905" s="238"/>
      <c r="E905" s="238"/>
      <c r="F905" s="238" t="s">
        <v>757</v>
      </c>
      <c r="G905" s="238"/>
      <c r="H905" s="238"/>
      <c r="I905" s="238"/>
      <c r="J905" s="47">
        <v>0</v>
      </c>
    </row>
    <row r="906" spans="1:10" ht="19.899999999999999" customHeight="1" x14ac:dyDescent="0.2">
      <c r="A906" s="237"/>
      <c r="B906" s="238"/>
      <c r="C906" s="238"/>
      <c r="D906" s="238"/>
      <c r="E906" s="238"/>
      <c r="F906" s="238" t="s">
        <v>758</v>
      </c>
      <c r="G906" s="238"/>
      <c r="H906" s="238"/>
      <c r="I906" s="238"/>
      <c r="J906" s="47">
        <v>0</v>
      </c>
    </row>
    <row r="907" spans="1:10" ht="19.899999999999999" customHeight="1" x14ac:dyDescent="0.2">
      <c r="A907" s="237"/>
      <c r="B907" s="238"/>
      <c r="C907" s="238"/>
      <c r="D907" s="238"/>
      <c r="E907" s="238"/>
      <c r="F907" s="238" t="s">
        <v>759</v>
      </c>
      <c r="G907" s="238"/>
      <c r="H907" s="238"/>
      <c r="I907" s="238"/>
      <c r="J907" s="47">
        <v>1</v>
      </c>
    </row>
    <row r="908" spans="1:10" ht="19.899999999999999" customHeight="1" x14ac:dyDescent="0.2">
      <c r="A908" s="237"/>
      <c r="B908" s="238"/>
      <c r="C908" s="238"/>
      <c r="D908" s="238"/>
      <c r="E908" s="238"/>
      <c r="F908" s="238" t="s">
        <v>760</v>
      </c>
      <c r="G908" s="238"/>
      <c r="H908" s="238"/>
      <c r="I908" s="238"/>
      <c r="J908" s="47">
        <v>0</v>
      </c>
    </row>
    <row r="909" spans="1:10" ht="30" customHeight="1" x14ac:dyDescent="0.2">
      <c r="A909" s="32" t="s">
        <v>761</v>
      </c>
      <c r="B909" s="10" t="s">
        <v>10</v>
      </c>
      <c r="C909" s="9" t="s">
        <v>9</v>
      </c>
      <c r="D909" s="9" t="s">
        <v>448</v>
      </c>
      <c r="E909" s="10"/>
      <c r="F909" s="10"/>
      <c r="G909" s="10" t="s">
        <v>755</v>
      </c>
      <c r="H909" s="10" t="s">
        <v>756</v>
      </c>
      <c r="I909" s="10" t="s">
        <v>762</v>
      </c>
      <c r="J909" s="33" t="s">
        <v>750</v>
      </c>
    </row>
    <row r="910" spans="1:10" ht="25.9" customHeight="1" x14ac:dyDescent="0.2">
      <c r="A910" s="36" t="s">
        <v>425</v>
      </c>
      <c r="B910" s="18" t="s">
        <v>200</v>
      </c>
      <c r="C910" s="17" t="s">
        <v>947</v>
      </c>
      <c r="D910" s="17" t="s">
        <v>948</v>
      </c>
      <c r="E910" s="17"/>
      <c r="F910" s="17" t="s">
        <v>765</v>
      </c>
      <c r="G910" s="19" t="s">
        <v>122</v>
      </c>
      <c r="H910" s="21">
        <v>5.95</v>
      </c>
      <c r="I910" s="20">
        <v>1.1000000000000001</v>
      </c>
      <c r="J910" s="37">
        <v>6.54</v>
      </c>
    </row>
    <row r="911" spans="1:10" ht="19.899999999999999" customHeight="1" x14ac:dyDescent="0.2">
      <c r="A911" s="237"/>
      <c r="B911" s="238"/>
      <c r="C911" s="238"/>
      <c r="D911" s="238"/>
      <c r="E911" s="238"/>
      <c r="F911" s="238" t="s">
        <v>766</v>
      </c>
      <c r="G911" s="238"/>
      <c r="H911" s="238"/>
      <c r="I911" s="238"/>
      <c r="J911" s="47">
        <v>6.54</v>
      </c>
    </row>
    <row r="912" spans="1:10" ht="30" customHeight="1" x14ac:dyDescent="0.2">
      <c r="A912" s="32" t="s">
        <v>767</v>
      </c>
      <c r="B912" s="10" t="s">
        <v>10</v>
      </c>
      <c r="C912" s="9" t="s">
        <v>9</v>
      </c>
      <c r="D912" s="9" t="s">
        <v>768</v>
      </c>
      <c r="E912" s="10"/>
      <c r="F912" s="10"/>
      <c r="G912" s="10" t="s">
        <v>755</v>
      </c>
      <c r="H912" s="10" t="s">
        <v>756</v>
      </c>
      <c r="I912" s="10" t="s">
        <v>762</v>
      </c>
      <c r="J912" s="33" t="s">
        <v>750</v>
      </c>
    </row>
    <row r="913" spans="1:10" ht="25.9" customHeight="1" x14ac:dyDescent="0.2">
      <c r="A913" s="44" t="s">
        <v>769</v>
      </c>
      <c r="B913" s="24" t="s">
        <v>200</v>
      </c>
      <c r="C913" s="23" t="s">
        <v>770</v>
      </c>
      <c r="D913" s="23" t="s">
        <v>771</v>
      </c>
      <c r="E913" s="23"/>
      <c r="F913" s="23" t="s">
        <v>765</v>
      </c>
      <c r="G913" s="25" t="s">
        <v>772</v>
      </c>
      <c r="H913" s="27">
        <v>20.04</v>
      </c>
      <c r="I913" s="26">
        <v>0.3</v>
      </c>
      <c r="J913" s="45">
        <v>6.01</v>
      </c>
    </row>
    <row r="914" spans="1:10" ht="24" customHeight="1" x14ac:dyDescent="0.2">
      <c r="A914" s="44" t="s">
        <v>769</v>
      </c>
      <c r="B914" s="24" t="s">
        <v>200</v>
      </c>
      <c r="C914" s="23" t="s">
        <v>773</v>
      </c>
      <c r="D914" s="23" t="s">
        <v>728</v>
      </c>
      <c r="E914" s="23"/>
      <c r="F914" s="23" t="s">
        <v>765</v>
      </c>
      <c r="G914" s="25" t="s">
        <v>772</v>
      </c>
      <c r="H914" s="27">
        <v>24.74</v>
      </c>
      <c r="I914" s="26">
        <v>0.3</v>
      </c>
      <c r="J914" s="45">
        <v>7.42</v>
      </c>
    </row>
    <row r="915" spans="1:10" ht="19.899999999999999" customHeight="1" x14ac:dyDescent="0.2">
      <c r="A915" s="237"/>
      <c r="B915" s="238"/>
      <c r="C915" s="238"/>
      <c r="D915" s="238"/>
      <c r="E915" s="238"/>
      <c r="F915" s="238" t="s">
        <v>774</v>
      </c>
      <c r="G915" s="238"/>
      <c r="H915" s="238"/>
      <c r="I915" s="238"/>
      <c r="J915" s="47">
        <v>13.43</v>
      </c>
    </row>
    <row r="916" spans="1:10" ht="30" customHeight="1" x14ac:dyDescent="0.2">
      <c r="A916" s="32" t="s">
        <v>443</v>
      </c>
      <c r="B916" s="10" t="s">
        <v>10</v>
      </c>
      <c r="C916" s="9" t="s">
        <v>9</v>
      </c>
      <c r="D916" s="9" t="s">
        <v>775</v>
      </c>
      <c r="E916" s="10" t="s">
        <v>776</v>
      </c>
      <c r="F916" s="10" t="s">
        <v>777</v>
      </c>
      <c r="G916" s="10" t="s">
        <v>755</v>
      </c>
      <c r="H916" s="10" t="s">
        <v>756</v>
      </c>
      <c r="I916" s="10" t="s">
        <v>762</v>
      </c>
      <c r="J916" s="33" t="s">
        <v>750</v>
      </c>
    </row>
    <row r="917" spans="1:10" ht="19.899999999999999" customHeight="1" x14ac:dyDescent="0.2">
      <c r="A917" s="237"/>
      <c r="B917" s="238"/>
      <c r="C917" s="238"/>
      <c r="D917" s="238"/>
      <c r="E917" s="238"/>
      <c r="F917" s="238" t="s">
        <v>778</v>
      </c>
      <c r="G917" s="238"/>
      <c r="H917" s="238"/>
      <c r="I917" s="238"/>
      <c r="J917" s="47">
        <v>13.43</v>
      </c>
    </row>
    <row r="918" spans="1:10" ht="25.5" x14ac:dyDescent="0.2">
      <c r="A918" s="38"/>
      <c r="B918" s="39"/>
      <c r="C918" s="39"/>
      <c r="D918" s="39"/>
      <c r="E918" s="39" t="s">
        <v>430</v>
      </c>
      <c r="F918" s="40">
        <v>10.0632254</v>
      </c>
      <c r="G918" s="39" t="s">
        <v>431</v>
      </c>
      <c r="H918" s="40">
        <v>0</v>
      </c>
      <c r="I918" s="39" t="s">
        <v>432</v>
      </c>
      <c r="J918" s="41">
        <v>10.06322544</v>
      </c>
    </row>
    <row r="919" spans="1:10" ht="15" thickBot="1" x14ac:dyDescent="0.25">
      <c r="A919" s="38"/>
      <c r="B919" s="39"/>
      <c r="C919" s="39"/>
      <c r="D919" s="39"/>
      <c r="E919" s="39" t="s">
        <v>433</v>
      </c>
      <c r="F919" s="40">
        <v>4.99</v>
      </c>
      <c r="G919" s="39"/>
      <c r="H919" s="236" t="s">
        <v>434</v>
      </c>
      <c r="I919" s="236"/>
      <c r="J919" s="41">
        <v>24.96</v>
      </c>
    </row>
    <row r="920" spans="1:10" ht="1.1499999999999999" customHeight="1" thickTop="1" x14ac:dyDescent="0.2">
      <c r="A920" s="42"/>
      <c r="B920" s="22"/>
      <c r="C920" s="22"/>
      <c r="D920" s="22"/>
      <c r="E920" s="22"/>
      <c r="F920" s="22"/>
      <c r="G920" s="22"/>
      <c r="H920" s="22"/>
      <c r="I920" s="22"/>
      <c r="J920" s="43"/>
    </row>
    <row r="921" spans="1:10" ht="18" customHeight="1" x14ac:dyDescent="0.2">
      <c r="A921" s="32" t="s">
        <v>351</v>
      </c>
      <c r="B921" s="10" t="s">
        <v>9</v>
      </c>
      <c r="C921" s="9" t="s">
        <v>10</v>
      </c>
      <c r="D921" s="9" t="s">
        <v>11</v>
      </c>
      <c r="E921" s="242" t="s">
        <v>422</v>
      </c>
      <c r="F921" s="242"/>
      <c r="G921" s="11" t="s">
        <v>12</v>
      </c>
      <c r="H921" s="10" t="s">
        <v>13</v>
      </c>
      <c r="I921" s="10" t="s">
        <v>14</v>
      </c>
      <c r="J921" s="33" t="s">
        <v>16</v>
      </c>
    </row>
    <row r="922" spans="1:10" ht="39" customHeight="1" x14ac:dyDescent="0.2">
      <c r="A922" s="34" t="s">
        <v>423</v>
      </c>
      <c r="B922" s="13" t="s">
        <v>352</v>
      </c>
      <c r="C922" s="12" t="s">
        <v>27</v>
      </c>
      <c r="D922" s="12" t="s">
        <v>353</v>
      </c>
      <c r="E922" s="243" t="s">
        <v>722</v>
      </c>
      <c r="F922" s="243"/>
      <c r="G922" s="14" t="s">
        <v>24</v>
      </c>
      <c r="H922" s="15">
        <v>1</v>
      </c>
      <c r="I922" s="16">
        <v>12.11</v>
      </c>
      <c r="J922" s="35">
        <v>12.11</v>
      </c>
    </row>
    <row r="923" spans="1:10" ht="25.9" customHeight="1" x14ac:dyDescent="0.2">
      <c r="A923" s="44" t="s">
        <v>436</v>
      </c>
      <c r="B923" s="24" t="s">
        <v>725</v>
      </c>
      <c r="C923" s="23" t="s">
        <v>27</v>
      </c>
      <c r="D923" s="23" t="s">
        <v>726</v>
      </c>
      <c r="E923" s="244" t="s">
        <v>442</v>
      </c>
      <c r="F923" s="244"/>
      <c r="G923" s="25" t="s">
        <v>443</v>
      </c>
      <c r="H923" s="26">
        <v>0.16400000000000001</v>
      </c>
      <c r="I923" s="27">
        <v>21.58</v>
      </c>
      <c r="J923" s="45">
        <v>3.53</v>
      </c>
    </row>
    <row r="924" spans="1:10" ht="24" customHeight="1" x14ac:dyDescent="0.2">
      <c r="A924" s="44" t="s">
        <v>436</v>
      </c>
      <c r="B924" s="24" t="s">
        <v>727</v>
      </c>
      <c r="C924" s="23" t="s">
        <v>27</v>
      </c>
      <c r="D924" s="23" t="s">
        <v>728</v>
      </c>
      <c r="E924" s="244" t="s">
        <v>442</v>
      </c>
      <c r="F924" s="244"/>
      <c r="G924" s="25" t="s">
        <v>443</v>
      </c>
      <c r="H924" s="26">
        <v>0.16400000000000001</v>
      </c>
      <c r="I924" s="27">
        <v>27.53</v>
      </c>
      <c r="J924" s="45">
        <v>4.51</v>
      </c>
    </row>
    <row r="925" spans="1:10" ht="25.9" customHeight="1" x14ac:dyDescent="0.2">
      <c r="A925" s="44" t="s">
        <v>436</v>
      </c>
      <c r="B925" s="24" t="s">
        <v>949</v>
      </c>
      <c r="C925" s="23" t="s">
        <v>27</v>
      </c>
      <c r="D925" s="23" t="s">
        <v>950</v>
      </c>
      <c r="E925" s="244" t="s">
        <v>442</v>
      </c>
      <c r="F925" s="244"/>
      <c r="G925" s="25" t="s">
        <v>81</v>
      </c>
      <c r="H925" s="26">
        <v>8.9999999999999998E-4</v>
      </c>
      <c r="I925" s="27">
        <v>677.31</v>
      </c>
      <c r="J925" s="45">
        <v>0.6</v>
      </c>
    </row>
    <row r="926" spans="1:10" ht="25.9" customHeight="1" x14ac:dyDescent="0.2">
      <c r="A926" s="36" t="s">
        <v>425</v>
      </c>
      <c r="B926" s="18" t="s">
        <v>951</v>
      </c>
      <c r="C926" s="17" t="s">
        <v>27</v>
      </c>
      <c r="D926" s="17" t="s">
        <v>952</v>
      </c>
      <c r="E926" s="235" t="s">
        <v>448</v>
      </c>
      <c r="F926" s="235"/>
      <c r="G926" s="19" t="s">
        <v>24</v>
      </c>
      <c r="H926" s="20">
        <v>1</v>
      </c>
      <c r="I926" s="21">
        <v>3.47</v>
      </c>
      <c r="J926" s="37">
        <v>3.47</v>
      </c>
    </row>
    <row r="927" spans="1:10" ht="25.5" x14ac:dyDescent="0.2">
      <c r="A927" s="38"/>
      <c r="B927" s="39"/>
      <c r="C927" s="39"/>
      <c r="D927" s="39"/>
      <c r="E927" s="39" t="s">
        <v>430</v>
      </c>
      <c r="F927" s="40">
        <v>5.29</v>
      </c>
      <c r="G927" s="39" t="s">
        <v>431</v>
      </c>
      <c r="H927" s="40">
        <v>0</v>
      </c>
      <c r="I927" s="39" t="s">
        <v>432</v>
      </c>
      <c r="J927" s="41">
        <v>5.29</v>
      </c>
    </row>
    <row r="928" spans="1:10" ht="15" thickBot="1" x14ac:dyDescent="0.25">
      <c r="A928" s="38"/>
      <c r="B928" s="39"/>
      <c r="C928" s="39"/>
      <c r="D928" s="39"/>
      <c r="E928" s="39" t="s">
        <v>433</v>
      </c>
      <c r="F928" s="40">
        <v>3.02</v>
      </c>
      <c r="G928" s="39"/>
      <c r="H928" s="236" t="s">
        <v>434</v>
      </c>
      <c r="I928" s="236"/>
      <c r="J928" s="41">
        <v>15.13</v>
      </c>
    </row>
    <row r="929" spans="1:10" ht="1.1499999999999999" customHeight="1" thickTop="1" x14ac:dyDescent="0.2">
      <c r="A929" s="42"/>
      <c r="B929" s="22"/>
      <c r="C929" s="22"/>
      <c r="D929" s="22"/>
      <c r="E929" s="22"/>
      <c r="F929" s="22"/>
      <c r="G929" s="22"/>
      <c r="H929" s="22"/>
      <c r="I929" s="22"/>
      <c r="J929" s="43"/>
    </row>
    <row r="930" spans="1:10" ht="18" customHeight="1" x14ac:dyDescent="0.2">
      <c r="A930" s="32" t="s">
        <v>354</v>
      </c>
      <c r="B930" s="10" t="s">
        <v>9</v>
      </c>
      <c r="C930" s="9" t="s">
        <v>10</v>
      </c>
      <c r="D930" s="9" t="s">
        <v>11</v>
      </c>
      <c r="E930" s="242" t="s">
        <v>422</v>
      </c>
      <c r="F930" s="242"/>
      <c r="G930" s="11" t="s">
        <v>12</v>
      </c>
      <c r="H930" s="10" t="s">
        <v>13</v>
      </c>
      <c r="I930" s="10" t="s">
        <v>14</v>
      </c>
      <c r="J930" s="33" t="s">
        <v>16</v>
      </c>
    </row>
    <row r="931" spans="1:10" ht="39" customHeight="1" x14ac:dyDescent="0.2">
      <c r="A931" s="34" t="s">
        <v>423</v>
      </c>
      <c r="B931" s="13" t="s">
        <v>355</v>
      </c>
      <c r="C931" s="12" t="s">
        <v>27</v>
      </c>
      <c r="D931" s="12" t="s">
        <v>356</v>
      </c>
      <c r="E931" s="243" t="s">
        <v>722</v>
      </c>
      <c r="F931" s="243"/>
      <c r="G931" s="14" t="s">
        <v>24</v>
      </c>
      <c r="H931" s="15">
        <v>1</v>
      </c>
      <c r="I931" s="16">
        <v>16</v>
      </c>
      <c r="J931" s="35">
        <v>16</v>
      </c>
    </row>
    <row r="932" spans="1:10" ht="25.9" customHeight="1" x14ac:dyDescent="0.2">
      <c r="A932" s="44" t="s">
        <v>436</v>
      </c>
      <c r="B932" s="24" t="s">
        <v>725</v>
      </c>
      <c r="C932" s="23" t="s">
        <v>27</v>
      </c>
      <c r="D932" s="23" t="s">
        <v>726</v>
      </c>
      <c r="E932" s="244" t="s">
        <v>442</v>
      </c>
      <c r="F932" s="244"/>
      <c r="G932" s="25" t="s">
        <v>443</v>
      </c>
      <c r="H932" s="26">
        <v>0.16900000000000001</v>
      </c>
      <c r="I932" s="27">
        <v>21.58</v>
      </c>
      <c r="J932" s="45">
        <v>3.64</v>
      </c>
    </row>
    <row r="933" spans="1:10" ht="24" customHeight="1" x14ac:dyDescent="0.2">
      <c r="A933" s="44" t="s">
        <v>436</v>
      </c>
      <c r="B933" s="24" t="s">
        <v>727</v>
      </c>
      <c r="C933" s="23" t="s">
        <v>27</v>
      </c>
      <c r="D933" s="23" t="s">
        <v>728</v>
      </c>
      <c r="E933" s="244" t="s">
        <v>442</v>
      </c>
      <c r="F933" s="244"/>
      <c r="G933" s="25" t="s">
        <v>443</v>
      </c>
      <c r="H933" s="26">
        <v>0.16900000000000001</v>
      </c>
      <c r="I933" s="27">
        <v>27.53</v>
      </c>
      <c r="J933" s="45">
        <v>4.6500000000000004</v>
      </c>
    </row>
    <row r="934" spans="1:10" ht="25.9" customHeight="1" x14ac:dyDescent="0.2">
      <c r="A934" s="44" t="s">
        <v>436</v>
      </c>
      <c r="B934" s="24" t="s">
        <v>949</v>
      </c>
      <c r="C934" s="23" t="s">
        <v>27</v>
      </c>
      <c r="D934" s="23" t="s">
        <v>950</v>
      </c>
      <c r="E934" s="244" t="s">
        <v>442</v>
      </c>
      <c r="F934" s="244"/>
      <c r="G934" s="25" t="s">
        <v>81</v>
      </c>
      <c r="H934" s="26">
        <v>1.1999999999999999E-3</v>
      </c>
      <c r="I934" s="27">
        <v>677.31</v>
      </c>
      <c r="J934" s="45">
        <v>0.81</v>
      </c>
    </row>
    <row r="935" spans="1:10" ht="25.9" customHeight="1" x14ac:dyDescent="0.2">
      <c r="A935" s="36" t="s">
        <v>425</v>
      </c>
      <c r="B935" s="18" t="s">
        <v>953</v>
      </c>
      <c r="C935" s="17" t="s">
        <v>27</v>
      </c>
      <c r="D935" s="17" t="s">
        <v>954</v>
      </c>
      <c r="E935" s="235" t="s">
        <v>448</v>
      </c>
      <c r="F935" s="235"/>
      <c r="G935" s="19" t="s">
        <v>24</v>
      </c>
      <c r="H935" s="20">
        <v>1</v>
      </c>
      <c r="I935" s="21">
        <v>6.9</v>
      </c>
      <c r="J935" s="37">
        <v>6.9</v>
      </c>
    </row>
    <row r="936" spans="1:10" ht="25.5" x14ac:dyDescent="0.2">
      <c r="A936" s="38"/>
      <c r="B936" s="39"/>
      <c r="C936" s="39"/>
      <c r="D936" s="39"/>
      <c r="E936" s="39" t="s">
        <v>430</v>
      </c>
      <c r="F936" s="40">
        <v>5.48</v>
      </c>
      <c r="G936" s="39" t="s">
        <v>431</v>
      </c>
      <c r="H936" s="40">
        <v>0</v>
      </c>
      <c r="I936" s="39" t="s">
        <v>432</v>
      </c>
      <c r="J936" s="41">
        <v>5.48</v>
      </c>
    </row>
    <row r="937" spans="1:10" ht="15" thickBot="1" x14ac:dyDescent="0.25">
      <c r="A937" s="38"/>
      <c r="B937" s="39"/>
      <c r="C937" s="39"/>
      <c r="D937" s="39"/>
      <c r="E937" s="39" t="s">
        <v>433</v>
      </c>
      <c r="F937" s="40">
        <v>4</v>
      </c>
      <c r="G937" s="39"/>
      <c r="H937" s="236" t="s">
        <v>434</v>
      </c>
      <c r="I937" s="236"/>
      <c r="J937" s="41">
        <v>20</v>
      </c>
    </row>
    <row r="938" spans="1:10" ht="1.1499999999999999" customHeight="1" thickTop="1" x14ac:dyDescent="0.2">
      <c r="A938" s="42"/>
      <c r="B938" s="22"/>
      <c r="C938" s="22"/>
      <c r="D938" s="22"/>
      <c r="E938" s="22"/>
      <c r="F938" s="22"/>
      <c r="G938" s="22"/>
      <c r="H938" s="22"/>
      <c r="I938" s="22"/>
      <c r="J938" s="43"/>
    </row>
    <row r="939" spans="1:10" ht="18" customHeight="1" x14ac:dyDescent="0.2">
      <c r="A939" s="32" t="s">
        <v>357</v>
      </c>
      <c r="B939" s="10" t="s">
        <v>9</v>
      </c>
      <c r="C939" s="9" t="s">
        <v>10</v>
      </c>
      <c r="D939" s="9" t="s">
        <v>11</v>
      </c>
      <c r="E939" s="242" t="s">
        <v>422</v>
      </c>
      <c r="F939" s="242"/>
      <c r="G939" s="11" t="s">
        <v>12</v>
      </c>
      <c r="H939" s="10" t="s">
        <v>13</v>
      </c>
      <c r="I939" s="10" t="s">
        <v>14</v>
      </c>
      <c r="J939" s="33" t="s">
        <v>16</v>
      </c>
    </row>
    <row r="940" spans="1:10" ht="25.9" customHeight="1" x14ac:dyDescent="0.2">
      <c r="A940" s="34" t="s">
        <v>423</v>
      </c>
      <c r="B940" s="13" t="s">
        <v>358</v>
      </c>
      <c r="C940" s="12" t="s">
        <v>27</v>
      </c>
      <c r="D940" s="12" t="s">
        <v>359</v>
      </c>
      <c r="E940" s="243" t="s">
        <v>722</v>
      </c>
      <c r="F940" s="243"/>
      <c r="G940" s="14" t="s">
        <v>24</v>
      </c>
      <c r="H940" s="15">
        <v>1</v>
      </c>
      <c r="I940" s="16">
        <v>19.87</v>
      </c>
      <c r="J940" s="35">
        <v>19.87</v>
      </c>
    </row>
    <row r="941" spans="1:10" ht="25.9" customHeight="1" x14ac:dyDescent="0.2">
      <c r="A941" s="44" t="s">
        <v>436</v>
      </c>
      <c r="B941" s="24" t="s">
        <v>725</v>
      </c>
      <c r="C941" s="23" t="s">
        <v>27</v>
      </c>
      <c r="D941" s="23" t="s">
        <v>726</v>
      </c>
      <c r="E941" s="244" t="s">
        <v>442</v>
      </c>
      <c r="F941" s="244"/>
      <c r="G941" s="25" t="s">
        <v>443</v>
      </c>
      <c r="H941" s="26">
        <v>0.222</v>
      </c>
      <c r="I941" s="27">
        <v>21.58</v>
      </c>
      <c r="J941" s="45">
        <v>4.79</v>
      </c>
    </row>
    <row r="942" spans="1:10" ht="24" customHeight="1" x14ac:dyDescent="0.2">
      <c r="A942" s="44" t="s">
        <v>436</v>
      </c>
      <c r="B942" s="24" t="s">
        <v>727</v>
      </c>
      <c r="C942" s="23" t="s">
        <v>27</v>
      </c>
      <c r="D942" s="23" t="s">
        <v>728</v>
      </c>
      <c r="E942" s="244" t="s">
        <v>442</v>
      </c>
      <c r="F942" s="244"/>
      <c r="G942" s="25" t="s">
        <v>443</v>
      </c>
      <c r="H942" s="26">
        <v>0.222</v>
      </c>
      <c r="I942" s="27">
        <v>27.53</v>
      </c>
      <c r="J942" s="45">
        <v>6.11</v>
      </c>
    </row>
    <row r="943" spans="1:10" ht="25.9" customHeight="1" x14ac:dyDescent="0.2">
      <c r="A943" s="36" t="s">
        <v>425</v>
      </c>
      <c r="B943" s="18" t="s">
        <v>955</v>
      </c>
      <c r="C943" s="17" t="s">
        <v>27</v>
      </c>
      <c r="D943" s="17" t="s">
        <v>956</v>
      </c>
      <c r="E943" s="235" t="s">
        <v>448</v>
      </c>
      <c r="F943" s="235"/>
      <c r="G943" s="19" t="s">
        <v>24</v>
      </c>
      <c r="H943" s="20">
        <v>1</v>
      </c>
      <c r="I943" s="21">
        <v>8.9700000000000006</v>
      </c>
      <c r="J943" s="37">
        <v>8.9700000000000006</v>
      </c>
    </row>
    <row r="944" spans="1:10" ht="25.5" x14ac:dyDescent="0.2">
      <c r="A944" s="38"/>
      <c r="B944" s="39"/>
      <c r="C944" s="39"/>
      <c r="D944" s="39"/>
      <c r="E944" s="39" t="s">
        <v>430</v>
      </c>
      <c r="F944" s="40">
        <v>7.04</v>
      </c>
      <c r="G944" s="39" t="s">
        <v>431</v>
      </c>
      <c r="H944" s="40">
        <v>0</v>
      </c>
      <c r="I944" s="39" t="s">
        <v>432</v>
      </c>
      <c r="J944" s="41">
        <v>7.04</v>
      </c>
    </row>
    <row r="945" spans="1:10" ht="15" thickBot="1" x14ac:dyDescent="0.25">
      <c r="A945" s="38"/>
      <c r="B945" s="39"/>
      <c r="C945" s="39"/>
      <c r="D945" s="39"/>
      <c r="E945" s="39" t="s">
        <v>433</v>
      </c>
      <c r="F945" s="40">
        <v>4.96</v>
      </c>
      <c r="G945" s="39"/>
      <c r="H945" s="236" t="s">
        <v>434</v>
      </c>
      <c r="I945" s="236"/>
      <c r="J945" s="41">
        <v>24.83</v>
      </c>
    </row>
    <row r="946" spans="1:10" ht="1.1499999999999999" customHeight="1" thickTop="1" x14ac:dyDescent="0.2">
      <c r="A946" s="42"/>
      <c r="B946" s="22"/>
      <c r="C946" s="22"/>
      <c r="D946" s="22"/>
      <c r="E946" s="22"/>
      <c r="F946" s="22"/>
      <c r="G946" s="22"/>
      <c r="H946" s="22"/>
      <c r="I946" s="22"/>
      <c r="J946" s="43"/>
    </row>
    <row r="947" spans="1:10" ht="18" customHeight="1" x14ac:dyDescent="0.2">
      <c r="A947" s="32" t="s">
        <v>360</v>
      </c>
      <c r="B947" s="10" t="s">
        <v>9</v>
      </c>
      <c r="C947" s="9" t="s">
        <v>10</v>
      </c>
      <c r="D947" s="9" t="s">
        <v>11</v>
      </c>
      <c r="E947" s="242" t="s">
        <v>422</v>
      </c>
      <c r="F947" s="242"/>
      <c r="G947" s="11" t="s">
        <v>12</v>
      </c>
      <c r="H947" s="10" t="s">
        <v>13</v>
      </c>
      <c r="I947" s="10" t="s">
        <v>14</v>
      </c>
      <c r="J947" s="33" t="s">
        <v>16</v>
      </c>
    </row>
    <row r="948" spans="1:10" ht="25.9" customHeight="1" x14ac:dyDescent="0.2">
      <c r="A948" s="34" t="s">
        <v>423</v>
      </c>
      <c r="B948" s="13" t="s">
        <v>361</v>
      </c>
      <c r="C948" s="12" t="s">
        <v>56</v>
      </c>
      <c r="D948" s="12" t="s">
        <v>362</v>
      </c>
      <c r="E948" s="243" t="s">
        <v>793</v>
      </c>
      <c r="F948" s="243"/>
      <c r="G948" s="14" t="s">
        <v>76</v>
      </c>
      <c r="H948" s="15">
        <v>1</v>
      </c>
      <c r="I948" s="16">
        <v>28.19</v>
      </c>
      <c r="J948" s="35">
        <v>28.19</v>
      </c>
    </row>
    <row r="949" spans="1:10" ht="24" customHeight="1" x14ac:dyDescent="0.2">
      <c r="A949" s="44" t="s">
        <v>436</v>
      </c>
      <c r="B949" s="24" t="s">
        <v>477</v>
      </c>
      <c r="C949" s="23" t="s">
        <v>56</v>
      </c>
      <c r="D949" s="23" t="s">
        <v>478</v>
      </c>
      <c r="E949" s="244" t="s">
        <v>479</v>
      </c>
      <c r="F949" s="244"/>
      <c r="G949" s="25" t="s">
        <v>480</v>
      </c>
      <c r="H949" s="26">
        <v>0.35</v>
      </c>
      <c r="I949" s="27">
        <v>3.72</v>
      </c>
      <c r="J949" s="45">
        <v>1.3</v>
      </c>
    </row>
    <row r="950" spans="1:10" ht="24" customHeight="1" x14ac:dyDescent="0.2">
      <c r="A950" s="44" t="s">
        <v>436</v>
      </c>
      <c r="B950" s="24" t="s">
        <v>503</v>
      </c>
      <c r="C950" s="23" t="s">
        <v>56</v>
      </c>
      <c r="D950" s="23" t="s">
        <v>504</v>
      </c>
      <c r="E950" s="244" t="s">
        <v>479</v>
      </c>
      <c r="F950" s="244"/>
      <c r="G950" s="25" t="s">
        <v>480</v>
      </c>
      <c r="H950" s="26">
        <v>0.35</v>
      </c>
      <c r="I950" s="27">
        <v>3.58</v>
      </c>
      <c r="J950" s="45">
        <v>1.25</v>
      </c>
    </row>
    <row r="951" spans="1:10" ht="24" customHeight="1" x14ac:dyDescent="0.2">
      <c r="A951" s="36" t="s">
        <v>425</v>
      </c>
      <c r="B951" s="18" t="s">
        <v>957</v>
      </c>
      <c r="C951" s="17" t="s">
        <v>56</v>
      </c>
      <c r="D951" s="17" t="s">
        <v>958</v>
      </c>
      <c r="E951" s="235" t="s">
        <v>448</v>
      </c>
      <c r="F951" s="235"/>
      <c r="G951" s="19" t="s">
        <v>76</v>
      </c>
      <c r="H951" s="20">
        <v>1</v>
      </c>
      <c r="I951" s="21">
        <v>14.5</v>
      </c>
      <c r="J951" s="37">
        <v>14.5</v>
      </c>
    </row>
    <row r="952" spans="1:10" ht="24" customHeight="1" x14ac:dyDescent="0.2">
      <c r="A952" s="36" t="s">
        <v>425</v>
      </c>
      <c r="B952" s="18" t="s">
        <v>505</v>
      </c>
      <c r="C952" s="17" t="s">
        <v>56</v>
      </c>
      <c r="D952" s="17" t="s">
        <v>506</v>
      </c>
      <c r="E952" s="235" t="s">
        <v>483</v>
      </c>
      <c r="F952" s="235"/>
      <c r="G952" s="19" t="s">
        <v>480</v>
      </c>
      <c r="H952" s="20">
        <v>0.35</v>
      </c>
      <c r="I952" s="21">
        <v>18.21</v>
      </c>
      <c r="J952" s="37">
        <v>6.37</v>
      </c>
    </row>
    <row r="953" spans="1:10" ht="24" customHeight="1" x14ac:dyDescent="0.2">
      <c r="A953" s="36" t="s">
        <v>425</v>
      </c>
      <c r="B953" s="18" t="s">
        <v>481</v>
      </c>
      <c r="C953" s="17" t="s">
        <v>56</v>
      </c>
      <c r="D953" s="17" t="s">
        <v>482</v>
      </c>
      <c r="E953" s="235" t="s">
        <v>483</v>
      </c>
      <c r="F953" s="235"/>
      <c r="G953" s="19" t="s">
        <v>480</v>
      </c>
      <c r="H953" s="20">
        <v>0.35</v>
      </c>
      <c r="I953" s="21">
        <v>13.65</v>
      </c>
      <c r="J953" s="37">
        <v>4.7699999999999996</v>
      </c>
    </row>
    <row r="954" spans="1:10" ht="25.5" x14ac:dyDescent="0.2">
      <c r="A954" s="38"/>
      <c r="B954" s="39"/>
      <c r="C954" s="39"/>
      <c r="D954" s="39"/>
      <c r="E954" s="39" t="s">
        <v>430</v>
      </c>
      <c r="F954" s="40">
        <v>11.14</v>
      </c>
      <c r="G954" s="39" t="s">
        <v>431</v>
      </c>
      <c r="H954" s="40">
        <v>0</v>
      </c>
      <c r="I954" s="39" t="s">
        <v>432</v>
      </c>
      <c r="J954" s="41">
        <v>11.14</v>
      </c>
    </row>
    <row r="955" spans="1:10" ht="15" thickBot="1" x14ac:dyDescent="0.25">
      <c r="A955" s="38"/>
      <c r="B955" s="39"/>
      <c r="C955" s="39"/>
      <c r="D955" s="39"/>
      <c r="E955" s="39" t="s">
        <v>433</v>
      </c>
      <c r="F955" s="40">
        <v>7.04</v>
      </c>
      <c r="G955" s="39"/>
      <c r="H955" s="236" t="s">
        <v>434</v>
      </c>
      <c r="I955" s="236"/>
      <c r="J955" s="41">
        <v>35.229999999999997</v>
      </c>
    </row>
    <row r="956" spans="1:10" ht="1.1499999999999999" customHeight="1" thickTop="1" x14ac:dyDescent="0.2">
      <c r="A956" s="42"/>
      <c r="B956" s="22"/>
      <c r="C956" s="22"/>
      <c r="D956" s="22"/>
      <c r="E956" s="22"/>
      <c r="F956" s="22"/>
      <c r="G956" s="22"/>
      <c r="H956" s="22"/>
      <c r="I956" s="22"/>
      <c r="J956" s="43"/>
    </row>
    <row r="957" spans="1:10" ht="18" customHeight="1" x14ac:dyDescent="0.2">
      <c r="A957" s="32" t="s">
        <v>360</v>
      </c>
      <c r="B957" s="10" t="s">
        <v>9</v>
      </c>
      <c r="C957" s="9" t="s">
        <v>10</v>
      </c>
      <c r="D957" s="9" t="s">
        <v>11</v>
      </c>
      <c r="E957" s="242" t="s">
        <v>422</v>
      </c>
      <c r="F957" s="242"/>
      <c r="G957" s="11" t="s">
        <v>12</v>
      </c>
      <c r="H957" s="10" t="s">
        <v>13</v>
      </c>
      <c r="I957" s="10" t="s">
        <v>14</v>
      </c>
      <c r="J957" s="33" t="s">
        <v>16</v>
      </c>
    </row>
    <row r="958" spans="1:10" ht="24" customHeight="1" x14ac:dyDescent="0.2">
      <c r="A958" s="34" t="s">
        <v>423</v>
      </c>
      <c r="B958" s="13" t="s">
        <v>363</v>
      </c>
      <c r="C958" s="12" t="s">
        <v>79</v>
      </c>
      <c r="D958" s="12" t="s">
        <v>364</v>
      </c>
      <c r="E958" s="243" t="s">
        <v>924</v>
      </c>
      <c r="F958" s="243"/>
      <c r="G958" s="14" t="s">
        <v>69</v>
      </c>
      <c r="H958" s="15">
        <v>1</v>
      </c>
      <c r="I958" s="16">
        <v>19.62</v>
      </c>
      <c r="J958" s="35">
        <v>19.62</v>
      </c>
    </row>
    <row r="959" spans="1:10" ht="25.9" customHeight="1" x14ac:dyDescent="0.2">
      <c r="A959" s="36" t="s">
        <v>425</v>
      </c>
      <c r="B959" s="18" t="s">
        <v>959</v>
      </c>
      <c r="C959" s="17" t="s">
        <v>79</v>
      </c>
      <c r="D959" s="17" t="s">
        <v>960</v>
      </c>
      <c r="E959" s="235" t="s">
        <v>448</v>
      </c>
      <c r="F959" s="235"/>
      <c r="G959" s="19" t="s">
        <v>69</v>
      </c>
      <c r="H959" s="20">
        <v>1.02</v>
      </c>
      <c r="I959" s="21">
        <v>15.5</v>
      </c>
      <c r="J959" s="37">
        <v>15.81</v>
      </c>
    </row>
    <row r="960" spans="1:10" ht="24" customHeight="1" x14ac:dyDescent="0.2">
      <c r="A960" s="36" t="s">
        <v>425</v>
      </c>
      <c r="B960" s="18" t="s">
        <v>819</v>
      </c>
      <c r="C960" s="17" t="s">
        <v>79</v>
      </c>
      <c r="D960" s="17" t="s">
        <v>811</v>
      </c>
      <c r="E960" s="235" t="s">
        <v>483</v>
      </c>
      <c r="F960" s="235"/>
      <c r="G960" s="19" t="s">
        <v>443</v>
      </c>
      <c r="H960" s="20">
        <v>0.114</v>
      </c>
      <c r="I960" s="21">
        <v>19.78</v>
      </c>
      <c r="J960" s="37">
        <v>2.25</v>
      </c>
    </row>
    <row r="961" spans="1:10" ht="24" customHeight="1" x14ac:dyDescent="0.2">
      <c r="A961" s="36" t="s">
        <v>425</v>
      </c>
      <c r="B961" s="18" t="s">
        <v>820</v>
      </c>
      <c r="C961" s="17" t="s">
        <v>79</v>
      </c>
      <c r="D961" s="17" t="s">
        <v>808</v>
      </c>
      <c r="E961" s="235" t="s">
        <v>483</v>
      </c>
      <c r="F961" s="235"/>
      <c r="G961" s="19" t="s">
        <v>443</v>
      </c>
      <c r="H961" s="20">
        <v>0.114</v>
      </c>
      <c r="I961" s="21">
        <v>13.72</v>
      </c>
      <c r="J961" s="37">
        <v>1.56</v>
      </c>
    </row>
    <row r="962" spans="1:10" ht="25.5" x14ac:dyDescent="0.2">
      <c r="A962" s="38"/>
      <c r="B962" s="39"/>
      <c r="C962" s="39"/>
      <c r="D962" s="39"/>
      <c r="E962" s="39" t="s">
        <v>430</v>
      </c>
      <c r="F962" s="40">
        <v>3.81</v>
      </c>
      <c r="G962" s="39" t="s">
        <v>431</v>
      </c>
      <c r="H962" s="40">
        <v>0</v>
      </c>
      <c r="I962" s="39" t="s">
        <v>432</v>
      </c>
      <c r="J962" s="41">
        <v>3.81</v>
      </c>
    </row>
    <row r="963" spans="1:10" ht="15" thickBot="1" x14ac:dyDescent="0.25">
      <c r="A963" s="38"/>
      <c r="B963" s="39"/>
      <c r="C963" s="39"/>
      <c r="D963" s="39"/>
      <c r="E963" s="39" t="s">
        <v>433</v>
      </c>
      <c r="F963" s="40">
        <v>4.9000000000000004</v>
      </c>
      <c r="G963" s="39"/>
      <c r="H963" s="236" t="s">
        <v>434</v>
      </c>
      <c r="I963" s="236"/>
      <c r="J963" s="41">
        <v>24.52</v>
      </c>
    </row>
    <row r="964" spans="1:10" ht="1.1499999999999999" customHeight="1" thickTop="1" x14ac:dyDescent="0.2">
      <c r="A964" s="42"/>
      <c r="B964" s="22"/>
      <c r="C964" s="22"/>
      <c r="D964" s="22"/>
      <c r="E964" s="22"/>
      <c r="F964" s="22"/>
      <c r="G964" s="22"/>
      <c r="H964" s="22"/>
      <c r="I964" s="22"/>
      <c r="J964" s="43"/>
    </row>
    <row r="965" spans="1:10" ht="18" customHeight="1" x14ac:dyDescent="0.2">
      <c r="A965" s="32" t="s">
        <v>367</v>
      </c>
      <c r="B965" s="10" t="s">
        <v>9</v>
      </c>
      <c r="C965" s="9" t="s">
        <v>10</v>
      </c>
      <c r="D965" s="9" t="s">
        <v>11</v>
      </c>
      <c r="E965" s="242" t="s">
        <v>422</v>
      </c>
      <c r="F965" s="242"/>
      <c r="G965" s="11" t="s">
        <v>12</v>
      </c>
      <c r="H965" s="10" t="s">
        <v>13</v>
      </c>
      <c r="I965" s="10" t="s">
        <v>14</v>
      </c>
      <c r="J965" s="33" t="s">
        <v>16</v>
      </c>
    </row>
    <row r="966" spans="1:10" ht="24" customHeight="1" x14ac:dyDescent="0.2">
      <c r="A966" s="34" t="s">
        <v>423</v>
      </c>
      <c r="B966" s="13" t="s">
        <v>368</v>
      </c>
      <c r="C966" s="12" t="s">
        <v>79</v>
      </c>
      <c r="D966" s="12" t="s">
        <v>369</v>
      </c>
      <c r="E966" s="243" t="s">
        <v>961</v>
      </c>
      <c r="F966" s="243"/>
      <c r="G966" s="14" t="s">
        <v>24</v>
      </c>
      <c r="H966" s="15">
        <v>1</v>
      </c>
      <c r="I966" s="16">
        <v>68.42</v>
      </c>
      <c r="J966" s="35">
        <v>68.42</v>
      </c>
    </row>
    <row r="967" spans="1:10" ht="24" customHeight="1" x14ac:dyDescent="0.2">
      <c r="A967" s="36" t="s">
        <v>425</v>
      </c>
      <c r="B967" s="18" t="s">
        <v>819</v>
      </c>
      <c r="C967" s="17" t="s">
        <v>79</v>
      </c>
      <c r="D967" s="17" t="s">
        <v>811</v>
      </c>
      <c r="E967" s="235" t="s">
        <v>483</v>
      </c>
      <c r="F967" s="235"/>
      <c r="G967" s="19" t="s">
        <v>443</v>
      </c>
      <c r="H967" s="20">
        <v>1.5629999999999999</v>
      </c>
      <c r="I967" s="21">
        <v>19.78</v>
      </c>
      <c r="J967" s="37">
        <v>30.91</v>
      </c>
    </row>
    <row r="968" spans="1:10" ht="24" customHeight="1" x14ac:dyDescent="0.2">
      <c r="A968" s="36" t="s">
        <v>425</v>
      </c>
      <c r="B968" s="18" t="s">
        <v>510</v>
      </c>
      <c r="C968" s="17" t="s">
        <v>79</v>
      </c>
      <c r="D968" s="17" t="s">
        <v>486</v>
      </c>
      <c r="E968" s="235" t="s">
        <v>483</v>
      </c>
      <c r="F968" s="235"/>
      <c r="G968" s="19" t="s">
        <v>443</v>
      </c>
      <c r="H968" s="20">
        <v>2.734</v>
      </c>
      <c r="I968" s="21">
        <v>13.72</v>
      </c>
      <c r="J968" s="37">
        <v>37.51</v>
      </c>
    </row>
    <row r="969" spans="1:10" ht="25.5" x14ac:dyDescent="0.2">
      <c r="A969" s="38"/>
      <c r="B969" s="39"/>
      <c r="C969" s="39"/>
      <c r="D969" s="39"/>
      <c r="E969" s="39" t="s">
        <v>430</v>
      </c>
      <c r="F969" s="40">
        <v>68.42</v>
      </c>
      <c r="G969" s="39" t="s">
        <v>431</v>
      </c>
      <c r="H969" s="40">
        <v>0</v>
      </c>
      <c r="I969" s="39" t="s">
        <v>432</v>
      </c>
      <c r="J969" s="41">
        <v>68.42</v>
      </c>
    </row>
    <row r="970" spans="1:10" ht="15" thickBot="1" x14ac:dyDescent="0.25">
      <c r="A970" s="38"/>
      <c r="B970" s="39"/>
      <c r="C970" s="39"/>
      <c r="D970" s="39"/>
      <c r="E970" s="39" t="s">
        <v>433</v>
      </c>
      <c r="F970" s="40">
        <v>17.100000000000001</v>
      </c>
      <c r="G970" s="39"/>
      <c r="H970" s="236" t="s">
        <v>434</v>
      </c>
      <c r="I970" s="236"/>
      <c r="J970" s="41">
        <v>85.52</v>
      </c>
    </row>
    <row r="971" spans="1:10" ht="1.1499999999999999" customHeight="1" thickTop="1" x14ac:dyDescent="0.2">
      <c r="A971" s="42"/>
      <c r="B971" s="22"/>
      <c r="C971" s="22"/>
      <c r="D971" s="22"/>
      <c r="E971" s="22"/>
      <c r="F971" s="22"/>
      <c r="G971" s="22"/>
      <c r="H971" s="22"/>
      <c r="I971" s="22"/>
      <c r="J971" s="43"/>
    </row>
    <row r="972" spans="1:10" ht="18" customHeight="1" x14ac:dyDescent="0.2">
      <c r="A972" s="32" t="s">
        <v>370</v>
      </c>
      <c r="B972" s="10" t="s">
        <v>9</v>
      </c>
      <c r="C972" s="9" t="s">
        <v>10</v>
      </c>
      <c r="D972" s="9" t="s">
        <v>11</v>
      </c>
      <c r="E972" s="242" t="s">
        <v>422</v>
      </c>
      <c r="F972" s="242"/>
      <c r="G972" s="11" t="s">
        <v>12</v>
      </c>
      <c r="H972" s="10" t="s">
        <v>13</v>
      </c>
      <c r="I972" s="10" t="s">
        <v>14</v>
      </c>
      <c r="J972" s="33" t="s">
        <v>16</v>
      </c>
    </row>
    <row r="973" spans="1:10" ht="25.9" customHeight="1" x14ac:dyDescent="0.2">
      <c r="A973" s="34" t="s">
        <v>423</v>
      </c>
      <c r="B973" s="13" t="s">
        <v>371</v>
      </c>
      <c r="C973" s="12" t="s">
        <v>56</v>
      </c>
      <c r="D973" s="12" t="s">
        <v>372</v>
      </c>
      <c r="E973" s="243" t="s">
        <v>962</v>
      </c>
      <c r="F973" s="243"/>
      <c r="G973" s="14" t="s">
        <v>122</v>
      </c>
      <c r="H973" s="15">
        <v>1</v>
      </c>
      <c r="I973" s="16">
        <v>7.15</v>
      </c>
      <c r="J973" s="35">
        <v>7.15</v>
      </c>
    </row>
    <row r="974" spans="1:10" ht="25.9" customHeight="1" x14ac:dyDescent="0.2">
      <c r="A974" s="36" t="s">
        <v>425</v>
      </c>
      <c r="B974" s="18" t="s">
        <v>963</v>
      </c>
      <c r="C974" s="17" t="s">
        <v>56</v>
      </c>
      <c r="D974" s="17" t="s">
        <v>964</v>
      </c>
      <c r="E974" s="235" t="s">
        <v>768</v>
      </c>
      <c r="F974" s="235"/>
      <c r="G974" s="19" t="s">
        <v>122</v>
      </c>
      <c r="H974" s="20">
        <v>1.01</v>
      </c>
      <c r="I974" s="21">
        <v>2.94</v>
      </c>
      <c r="J974" s="37">
        <v>2.96</v>
      </c>
    </row>
    <row r="975" spans="1:10" ht="24" customHeight="1" x14ac:dyDescent="0.2">
      <c r="A975" s="36" t="s">
        <v>425</v>
      </c>
      <c r="B975" s="18" t="s">
        <v>965</v>
      </c>
      <c r="C975" s="17" t="s">
        <v>56</v>
      </c>
      <c r="D975" s="17" t="s">
        <v>966</v>
      </c>
      <c r="E975" s="235" t="s">
        <v>483</v>
      </c>
      <c r="F975" s="235"/>
      <c r="G975" s="19" t="s">
        <v>480</v>
      </c>
      <c r="H975" s="20">
        <v>0.3</v>
      </c>
      <c r="I975" s="21">
        <v>13.99</v>
      </c>
      <c r="J975" s="37">
        <v>4.1900000000000004</v>
      </c>
    </row>
    <row r="976" spans="1:10" ht="25.5" x14ac:dyDescent="0.2">
      <c r="A976" s="38"/>
      <c r="B976" s="39"/>
      <c r="C976" s="39"/>
      <c r="D976" s="39"/>
      <c r="E976" s="39" t="s">
        <v>430</v>
      </c>
      <c r="F976" s="40">
        <v>4.1900000000000004</v>
      </c>
      <c r="G976" s="39" t="s">
        <v>431</v>
      </c>
      <c r="H976" s="40">
        <v>0</v>
      </c>
      <c r="I976" s="39" t="s">
        <v>432</v>
      </c>
      <c r="J976" s="41">
        <v>4.1900000000000004</v>
      </c>
    </row>
    <row r="977" spans="1:10" ht="15" thickBot="1" x14ac:dyDescent="0.25">
      <c r="A977" s="38"/>
      <c r="B977" s="39"/>
      <c r="C977" s="39"/>
      <c r="D977" s="39"/>
      <c r="E977" s="39" t="s">
        <v>433</v>
      </c>
      <c r="F977" s="40">
        <v>1.78</v>
      </c>
      <c r="G977" s="39"/>
      <c r="H977" s="236" t="s">
        <v>434</v>
      </c>
      <c r="I977" s="236"/>
      <c r="J977" s="41">
        <v>8.93</v>
      </c>
    </row>
    <row r="978" spans="1:10" ht="1.1499999999999999" customHeight="1" thickTop="1" x14ac:dyDescent="0.2">
      <c r="A978" s="42"/>
      <c r="B978" s="22"/>
      <c r="C978" s="22"/>
      <c r="D978" s="22"/>
      <c r="E978" s="22"/>
      <c r="F978" s="22"/>
      <c r="G978" s="22"/>
      <c r="H978" s="22"/>
      <c r="I978" s="22"/>
      <c r="J978" s="43"/>
    </row>
    <row r="979" spans="1:10" ht="18" customHeight="1" x14ac:dyDescent="0.2">
      <c r="A979" s="32" t="s">
        <v>373</v>
      </c>
      <c r="B979" s="10" t="s">
        <v>9</v>
      </c>
      <c r="C979" s="9" t="s">
        <v>10</v>
      </c>
      <c r="D979" s="9" t="s">
        <v>11</v>
      </c>
      <c r="E979" s="242" t="s">
        <v>422</v>
      </c>
      <c r="F979" s="242"/>
      <c r="G979" s="11" t="s">
        <v>12</v>
      </c>
      <c r="H979" s="10" t="s">
        <v>13</v>
      </c>
      <c r="I979" s="10" t="s">
        <v>14</v>
      </c>
      <c r="J979" s="33" t="s">
        <v>16</v>
      </c>
    </row>
    <row r="980" spans="1:10" ht="52.15" customHeight="1" x14ac:dyDescent="0.2">
      <c r="A980" s="34" t="s">
        <v>423</v>
      </c>
      <c r="B980" s="13" t="s">
        <v>374</v>
      </c>
      <c r="C980" s="12" t="s">
        <v>27</v>
      </c>
      <c r="D980" s="12" t="s">
        <v>375</v>
      </c>
      <c r="E980" s="243" t="s">
        <v>967</v>
      </c>
      <c r="F980" s="243"/>
      <c r="G980" s="14" t="s">
        <v>69</v>
      </c>
      <c r="H980" s="15">
        <v>1</v>
      </c>
      <c r="I980" s="16">
        <v>49.31</v>
      </c>
      <c r="J980" s="35">
        <v>49.31</v>
      </c>
    </row>
    <row r="981" spans="1:10" ht="25.9" customHeight="1" x14ac:dyDescent="0.2">
      <c r="A981" s="44" t="s">
        <v>436</v>
      </c>
      <c r="B981" s="24" t="s">
        <v>968</v>
      </c>
      <c r="C981" s="23" t="s">
        <v>27</v>
      </c>
      <c r="D981" s="23" t="s">
        <v>969</v>
      </c>
      <c r="E981" s="244" t="s">
        <v>442</v>
      </c>
      <c r="F981" s="244"/>
      <c r="G981" s="25" t="s">
        <v>443</v>
      </c>
      <c r="H981" s="26">
        <v>5.7000000000000002E-2</v>
      </c>
      <c r="I981" s="27">
        <v>20.62</v>
      </c>
      <c r="J981" s="45">
        <v>1.17</v>
      </c>
    </row>
    <row r="982" spans="1:10" ht="25.9" customHeight="1" x14ac:dyDescent="0.2">
      <c r="A982" s="44" t="s">
        <v>436</v>
      </c>
      <c r="B982" s="24" t="s">
        <v>970</v>
      </c>
      <c r="C982" s="23" t="s">
        <v>27</v>
      </c>
      <c r="D982" s="23" t="s">
        <v>971</v>
      </c>
      <c r="E982" s="244" t="s">
        <v>442</v>
      </c>
      <c r="F982" s="244"/>
      <c r="G982" s="25" t="s">
        <v>443</v>
      </c>
      <c r="H982" s="26">
        <v>5.7000000000000002E-2</v>
      </c>
      <c r="I982" s="27">
        <v>24.73</v>
      </c>
      <c r="J982" s="45">
        <v>1.4</v>
      </c>
    </row>
    <row r="983" spans="1:10" ht="39" customHeight="1" x14ac:dyDescent="0.2">
      <c r="A983" s="36" t="s">
        <v>425</v>
      </c>
      <c r="B983" s="18" t="s">
        <v>972</v>
      </c>
      <c r="C983" s="17" t="s">
        <v>27</v>
      </c>
      <c r="D983" s="17" t="s">
        <v>973</v>
      </c>
      <c r="E983" s="235" t="s">
        <v>448</v>
      </c>
      <c r="F983" s="235"/>
      <c r="G983" s="19" t="s">
        <v>69</v>
      </c>
      <c r="H983" s="20">
        <v>1.0210999999999999</v>
      </c>
      <c r="I983" s="21">
        <v>28.37</v>
      </c>
      <c r="J983" s="37">
        <v>28.96</v>
      </c>
    </row>
    <row r="984" spans="1:10" ht="52.15" customHeight="1" x14ac:dyDescent="0.2">
      <c r="A984" s="36" t="s">
        <v>425</v>
      </c>
      <c r="B984" s="18" t="s">
        <v>974</v>
      </c>
      <c r="C984" s="17" t="s">
        <v>27</v>
      </c>
      <c r="D984" s="17" t="s">
        <v>975</v>
      </c>
      <c r="E984" s="235" t="s">
        <v>448</v>
      </c>
      <c r="F984" s="235"/>
      <c r="G984" s="19" t="s">
        <v>69</v>
      </c>
      <c r="H984" s="20">
        <v>1.0210999999999999</v>
      </c>
      <c r="I984" s="21">
        <v>17.420000000000002</v>
      </c>
      <c r="J984" s="37">
        <v>17.78</v>
      </c>
    </row>
    <row r="985" spans="1:10" ht="25.5" x14ac:dyDescent="0.2">
      <c r="A985" s="38"/>
      <c r="B985" s="39"/>
      <c r="C985" s="39"/>
      <c r="D985" s="39"/>
      <c r="E985" s="39" t="s">
        <v>430</v>
      </c>
      <c r="F985" s="40">
        <v>1.66</v>
      </c>
      <c r="G985" s="39" t="s">
        <v>431</v>
      </c>
      <c r="H985" s="40">
        <v>0</v>
      </c>
      <c r="I985" s="39" t="s">
        <v>432</v>
      </c>
      <c r="J985" s="41">
        <v>1.66</v>
      </c>
    </row>
    <row r="986" spans="1:10" ht="15" thickBot="1" x14ac:dyDescent="0.25">
      <c r="A986" s="38"/>
      <c r="B986" s="39"/>
      <c r="C986" s="39"/>
      <c r="D986" s="39"/>
      <c r="E986" s="39" t="s">
        <v>433</v>
      </c>
      <c r="F986" s="40">
        <v>12.32</v>
      </c>
      <c r="G986" s="39"/>
      <c r="H986" s="236" t="s">
        <v>434</v>
      </c>
      <c r="I986" s="236"/>
      <c r="J986" s="41">
        <v>61.63</v>
      </c>
    </row>
    <row r="987" spans="1:10" ht="1.1499999999999999" customHeight="1" thickTop="1" x14ac:dyDescent="0.2">
      <c r="A987" s="42"/>
      <c r="B987" s="22"/>
      <c r="C987" s="22"/>
      <c r="D987" s="22"/>
      <c r="E987" s="22"/>
      <c r="F987" s="22"/>
      <c r="G987" s="22"/>
      <c r="H987" s="22"/>
      <c r="I987" s="22"/>
      <c r="J987" s="43"/>
    </row>
    <row r="988" spans="1:10" ht="18" customHeight="1" x14ac:dyDescent="0.2">
      <c r="A988" s="32" t="s">
        <v>373</v>
      </c>
      <c r="B988" s="10" t="s">
        <v>9</v>
      </c>
      <c r="C988" s="9" t="s">
        <v>10</v>
      </c>
      <c r="D988" s="9" t="s">
        <v>11</v>
      </c>
      <c r="E988" s="242" t="s">
        <v>422</v>
      </c>
      <c r="F988" s="242"/>
      <c r="G988" s="11" t="s">
        <v>12</v>
      </c>
      <c r="H988" s="10" t="s">
        <v>13</v>
      </c>
      <c r="I988" s="10" t="s">
        <v>14</v>
      </c>
      <c r="J988" s="33" t="s">
        <v>16</v>
      </c>
    </row>
    <row r="989" spans="1:10" ht="39" customHeight="1" x14ac:dyDescent="0.2">
      <c r="A989" s="34" t="s">
        <v>423</v>
      </c>
      <c r="B989" s="13" t="s">
        <v>376</v>
      </c>
      <c r="C989" s="12" t="s">
        <v>27</v>
      </c>
      <c r="D989" s="12" t="s">
        <v>377</v>
      </c>
      <c r="E989" s="243" t="s">
        <v>976</v>
      </c>
      <c r="F989" s="243"/>
      <c r="G989" s="14" t="s">
        <v>24</v>
      </c>
      <c r="H989" s="15">
        <v>1</v>
      </c>
      <c r="I989" s="16">
        <v>12967.69</v>
      </c>
      <c r="J989" s="35">
        <v>12967.69</v>
      </c>
    </row>
    <row r="990" spans="1:10" ht="25.9" customHeight="1" x14ac:dyDescent="0.2">
      <c r="A990" s="44" t="s">
        <v>436</v>
      </c>
      <c r="B990" s="24" t="s">
        <v>977</v>
      </c>
      <c r="C990" s="23" t="s">
        <v>27</v>
      </c>
      <c r="D990" s="23" t="s">
        <v>978</v>
      </c>
      <c r="E990" s="244" t="s">
        <v>442</v>
      </c>
      <c r="F990" s="244"/>
      <c r="G990" s="25" t="s">
        <v>443</v>
      </c>
      <c r="H990" s="26">
        <v>5.0091000000000001</v>
      </c>
      <c r="I990" s="27">
        <v>27.24</v>
      </c>
      <c r="J990" s="45">
        <v>136.44</v>
      </c>
    </row>
    <row r="991" spans="1:10" ht="25.9" customHeight="1" x14ac:dyDescent="0.2">
      <c r="A991" s="44" t="s">
        <v>436</v>
      </c>
      <c r="B991" s="24" t="s">
        <v>979</v>
      </c>
      <c r="C991" s="23" t="s">
        <v>27</v>
      </c>
      <c r="D991" s="23" t="s">
        <v>980</v>
      </c>
      <c r="E991" s="244" t="s">
        <v>442</v>
      </c>
      <c r="F991" s="244"/>
      <c r="G991" s="25" t="s">
        <v>443</v>
      </c>
      <c r="H991" s="26">
        <v>5.0091000000000001</v>
      </c>
      <c r="I991" s="27">
        <v>21.29</v>
      </c>
      <c r="J991" s="45">
        <v>106.64</v>
      </c>
    </row>
    <row r="992" spans="1:10" ht="39" customHeight="1" x14ac:dyDescent="0.2">
      <c r="A992" s="44" t="s">
        <v>436</v>
      </c>
      <c r="B992" s="24" t="s">
        <v>981</v>
      </c>
      <c r="C992" s="23" t="s">
        <v>27</v>
      </c>
      <c r="D992" s="23" t="s">
        <v>982</v>
      </c>
      <c r="E992" s="244" t="s">
        <v>459</v>
      </c>
      <c r="F992" s="244"/>
      <c r="G992" s="25" t="s">
        <v>460</v>
      </c>
      <c r="H992" s="26">
        <v>0.2059</v>
      </c>
      <c r="I992" s="27">
        <v>339.3</v>
      </c>
      <c r="J992" s="45">
        <v>69.86</v>
      </c>
    </row>
    <row r="993" spans="1:10" ht="39" customHeight="1" x14ac:dyDescent="0.2">
      <c r="A993" s="44" t="s">
        <v>436</v>
      </c>
      <c r="B993" s="24" t="s">
        <v>983</v>
      </c>
      <c r="C993" s="23" t="s">
        <v>27</v>
      </c>
      <c r="D993" s="23" t="s">
        <v>984</v>
      </c>
      <c r="E993" s="244" t="s">
        <v>459</v>
      </c>
      <c r="F993" s="244"/>
      <c r="G993" s="25" t="s">
        <v>463</v>
      </c>
      <c r="H993" s="26">
        <v>1.5165999999999999</v>
      </c>
      <c r="I993" s="27">
        <v>172.03</v>
      </c>
      <c r="J993" s="45">
        <v>260.89999999999998</v>
      </c>
    </row>
    <row r="994" spans="1:10" ht="39" customHeight="1" x14ac:dyDescent="0.2">
      <c r="A994" s="36" t="s">
        <v>425</v>
      </c>
      <c r="B994" s="18" t="s">
        <v>731</v>
      </c>
      <c r="C994" s="17" t="s">
        <v>27</v>
      </c>
      <c r="D994" s="17" t="s">
        <v>732</v>
      </c>
      <c r="E994" s="235" t="s">
        <v>448</v>
      </c>
      <c r="F994" s="235"/>
      <c r="G994" s="19" t="s">
        <v>24</v>
      </c>
      <c r="H994" s="20">
        <v>10</v>
      </c>
      <c r="I994" s="21">
        <v>0.99</v>
      </c>
      <c r="J994" s="37">
        <v>9.9</v>
      </c>
    </row>
    <row r="995" spans="1:10" ht="25.9" customHeight="1" x14ac:dyDescent="0.2">
      <c r="A995" s="36" t="s">
        <v>425</v>
      </c>
      <c r="B995" s="18" t="s">
        <v>985</v>
      </c>
      <c r="C995" s="17" t="s">
        <v>27</v>
      </c>
      <c r="D995" s="17" t="s">
        <v>986</v>
      </c>
      <c r="E995" s="235" t="s">
        <v>448</v>
      </c>
      <c r="F995" s="235"/>
      <c r="G995" s="19" t="s">
        <v>24</v>
      </c>
      <c r="H995" s="20">
        <v>4</v>
      </c>
      <c r="I995" s="21">
        <v>1.27</v>
      </c>
      <c r="J995" s="37">
        <v>5.08</v>
      </c>
    </row>
    <row r="996" spans="1:10" ht="25.9" customHeight="1" x14ac:dyDescent="0.2">
      <c r="A996" s="36" t="s">
        <v>425</v>
      </c>
      <c r="B996" s="18" t="s">
        <v>987</v>
      </c>
      <c r="C996" s="17" t="s">
        <v>27</v>
      </c>
      <c r="D996" s="17" t="s">
        <v>988</v>
      </c>
      <c r="E996" s="235" t="s">
        <v>448</v>
      </c>
      <c r="F996" s="235"/>
      <c r="G996" s="19" t="s">
        <v>24</v>
      </c>
      <c r="H996" s="20">
        <v>4</v>
      </c>
      <c r="I996" s="21">
        <v>1.79</v>
      </c>
      <c r="J996" s="37">
        <v>7.16</v>
      </c>
    </row>
    <row r="997" spans="1:10" ht="52.15" customHeight="1" x14ac:dyDescent="0.2">
      <c r="A997" s="36" t="s">
        <v>425</v>
      </c>
      <c r="B997" s="18" t="s">
        <v>989</v>
      </c>
      <c r="C997" s="17" t="s">
        <v>27</v>
      </c>
      <c r="D997" s="17" t="s">
        <v>990</v>
      </c>
      <c r="E997" s="235" t="s">
        <v>991</v>
      </c>
      <c r="F997" s="235"/>
      <c r="G997" s="19" t="s">
        <v>24</v>
      </c>
      <c r="H997" s="20">
        <v>1</v>
      </c>
      <c r="I997" s="21">
        <v>12363.91</v>
      </c>
      <c r="J997" s="37">
        <v>12363.91</v>
      </c>
    </row>
    <row r="998" spans="1:10" ht="24" customHeight="1" x14ac:dyDescent="0.2">
      <c r="A998" s="36" t="s">
        <v>425</v>
      </c>
      <c r="B998" s="18" t="s">
        <v>992</v>
      </c>
      <c r="C998" s="17" t="s">
        <v>27</v>
      </c>
      <c r="D998" s="17" t="s">
        <v>993</v>
      </c>
      <c r="E998" s="235" t="s">
        <v>448</v>
      </c>
      <c r="F998" s="235"/>
      <c r="G998" s="19" t="s">
        <v>69</v>
      </c>
      <c r="H998" s="20">
        <v>1.28</v>
      </c>
      <c r="I998" s="21">
        <v>4.0999999999999996</v>
      </c>
      <c r="J998" s="37">
        <v>5.24</v>
      </c>
    </row>
    <row r="999" spans="1:10" ht="24" customHeight="1" x14ac:dyDescent="0.2">
      <c r="A999" s="36" t="s">
        <v>425</v>
      </c>
      <c r="B999" s="18" t="s">
        <v>994</v>
      </c>
      <c r="C999" s="17" t="s">
        <v>27</v>
      </c>
      <c r="D999" s="17" t="s">
        <v>995</v>
      </c>
      <c r="E999" s="235" t="s">
        <v>448</v>
      </c>
      <c r="F999" s="235"/>
      <c r="G999" s="19" t="s">
        <v>24</v>
      </c>
      <c r="H999" s="20">
        <v>8</v>
      </c>
      <c r="I999" s="21">
        <v>0.32</v>
      </c>
      <c r="J999" s="37">
        <v>2.56</v>
      </c>
    </row>
    <row r="1000" spans="1:10" ht="25.5" x14ac:dyDescent="0.2">
      <c r="A1000" s="38"/>
      <c r="B1000" s="39"/>
      <c r="C1000" s="39"/>
      <c r="D1000" s="39"/>
      <c r="E1000" s="39" t="s">
        <v>430</v>
      </c>
      <c r="F1000" s="40">
        <v>190.96</v>
      </c>
      <c r="G1000" s="39" t="s">
        <v>431</v>
      </c>
      <c r="H1000" s="40">
        <v>0</v>
      </c>
      <c r="I1000" s="39" t="s">
        <v>432</v>
      </c>
      <c r="J1000" s="41">
        <v>190.96</v>
      </c>
    </row>
    <row r="1001" spans="1:10" ht="15" thickBot="1" x14ac:dyDescent="0.25">
      <c r="A1001" s="38"/>
      <c r="B1001" s="39"/>
      <c r="C1001" s="39"/>
      <c r="D1001" s="39"/>
      <c r="E1001" s="39" t="s">
        <v>433</v>
      </c>
      <c r="F1001" s="40">
        <v>3241.92</v>
      </c>
      <c r="G1001" s="39"/>
      <c r="H1001" s="236" t="s">
        <v>434</v>
      </c>
      <c r="I1001" s="236"/>
      <c r="J1001" s="41">
        <v>16209.61</v>
      </c>
    </row>
    <row r="1002" spans="1:10" ht="1.1499999999999999" customHeight="1" thickTop="1" x14ac:dyDescent="0.2">
      <c r="A1002" s="42"/>
      <c r="B1002" s="22"/>
      <c r="C1002" s="22"/>
      <c r="D1002" s="22"/>
      <c r="E1002" s="22"/>
      <c r="F1002" s="22"/>
      <c r="G1002" s="22"/>
      <c r="H1002" s="22"/>
      <c r="I1002" s="22"/>
      <c r="J1002" s="43"/>
    </row>
    <row r="1003" spans="1:10" ht="18" customHeight="1" x14ac:dyDescent="0.2">
      <c r="A1003" s="32" t="s">
        <v>378</v>
      </c>
      <c r="B1003" s="10" t="s">
        <v>9</v>
      </c>
      <c r="C1003" s="9" t="s">
        <v>10</v>
      </c>
      <c r="D1003" s="9" t="s">
        <v>11</v>
      </c>
      <c r="E1003" s="242" t="s">
        <v>422</v>
      </c>
      <c r="F1003" s="242"/>
      <c r="G1003" s="11" t="s">
        <v>12</v>
      </c>
      <c r="H1003" s="10" t="s">
        <v>13</v>
      </c>
      <c r="I1003" s="10" t="s">
        <v>14</v>
      </c>
      <c r="J1003" s="33" t="s">
        <v>16</v>
      </c>
    </row>
    <row r="1004" spans="1:10" ht="39" customHeight="1" x14ac:dyDescent="0.2">
      <c r="A1004" s="34" t="s">
        <v>423</v>
      </c>
      <c r="B1004" s="13" t="s">
        <v>379</v>
      </c>
      <c r="C1004" s="12" t="s">
        <v>27</v>
      </c>
      <c r="D1004" s="12" t="s">
        <v>380</v>
      </c>
      <c r="E1004" s="243" t="s">
        <v>976</v>
      </c>
      <c r="F1004" s="243"/>
      <c r="G1004" s="14" t="s">
        <v>24</v>
      </c>
      <c r="H1004" s="15">
        <v>1</v>
      </c>
      <c r="I1004" s="16">
        <v>10526.47</v>
      </c>
      <c r="J1004" s="35">
        <v>10526.47</v>
      </c>
    </row>
    <row r="1005" spans="1:10" ht="25.9" customHeight="1" x14ac:dyDescent="0.2">
      <c r="A1005" s="44" t="s">
        <v>436</v>
      </c>
      <c r="B1005" s="24" t="s">
        <v>977</v>
      </c>
      <c r="C1005" s="23" t="s">
        <v>27</v>
      </c>
      <c r="D1005" s="23" t="s">
        <v>978</v>
      </c>
      <c r="E1005" s="244" t="s">
        <v>442</v>
      </c>
      <c r="F1005" s="244"/>
      <c r="G1005" s="25" t="s">
        <v>443</v>
      </c>
      <c r="H1005" s="26">
        <v>4.7526999999999999</v>
      </c>
      <c r="I1005" s="27">
        <v>27.24</v>
      </c>
      <c r="J1005" s="45">
        <v>129.46</v>
      </c>
    </row>
    <row r="1006" spans="1:10" ht="25.9" customHeight="1" x14ac:dyDescent="0.2">
      <c r="A1006" s="44" t="s">
        <v>436</v>
      </c>
      <c r="B1006" s="24" t="s">
        <v>979</v>
      </c>
      <c r="C1006" s="23" t="s">
        <v>27</v>
      </c>
      <c r="D1006" s="23" t="s">
        <v>980</v>
      </c>
      <c r="E1006" s="244" t="s">
        <v>442</v>
      </c>
      <c r="F1006" s="244"/>
      <c r="G1006" s="25" t="s">
        <v>443</v>
      </c>
      <c r="H1006" s="26">
        <v>4.7526999999999999</v>
      </c>
      <c r="I1006" s="27">
        <v>21.29</v>
      </c>
      <c r="J1006" s="45">
        <v>101.18</v>
      </c>
    </row>
    <row r="1007" spans="1:10" ht="39" customHeight="1" x14ac:dyDescent="0.2">
      <c r="A1007" s="36" t="s">
        <v>425</v>
      </c>
      <c r="B1007" s="18" t="s">
        <v>731</v>
      </c>
      <c r="C1007" s="17" t="s">
        <v>27</v>
      </c>
      <c r="D1007" s="17" t="s">
        <v>732</v>
      </c>
      <c r="E1007" s="235" t="s">
        <v>448</v>
      </c>
      <c r="F1007" s="235"/>
      <c r="G1007" s="19" t="s">
        <v>24</v>
      </c>
      <c r="H1007" s="20">
        <v>10</v>
      </c>
      <c r="I1007" s="21">
        <v>0.99</v>
      </c>
      <c r="J1007" s="37">
        <v>9.9</v>
      </c>
    </row>
    <row r="1008" spans="1:10" ht="25.9" customHeight="1" x14ac:dyDescent="0.2">
      <c r="A1008" s="36" t="s">
        <v>425</v>
      </c>
      <c r="B1008" s="18" t="s">
        <v>985</v>
      </c>
      <c r="C1008" s="17" t="s">
        <v>27</v>
      </c>
      <c r="D1008" s="17" t="s">
        <v>986</v>
      </c>
      <c r="E1008" s="235" t="s">
        <v>448</v>
      </c>
      <c r="F1008" s="235"/>
      <c r="G1008" s="19" t="s">
        <v>24</v>
      </c>
      <c r="H1008" s="20">
        <v>10</v>
      </c>
      <c r="I1008" s="21">
        <v>1.27</v>
      </c>
      <c r="J1008" s="37">
        <v>12.7</v>
      </c>
    </row>
    <row r="1009" spans="1:10" ht="39" customHeight="1" x14ac:dyDescent="0.2">
      <c r="A1009" s="36" t="s">
        <v>425</v>
      </c>
      <c r="B1009" s="18" t="s">
        <v>996</v>
      </c>
      <c r="C1009" s="17" t="s">
        <v>27</v>
      </c>
      <c r="D1009" s="17" t="s">
        <v>997</v>
      </c>
      <c r="E1009" s="235" t="s">
        <v>448</v>
      </c>
      <c r="F1009" s="235"/>
      <c r="G1009" s="19" t="s">
        <v>24</v>
      </c>
      <c r="H1009" s="20">
        <v>4</v>
      </c>
      <c r="I1009" s="21">
        <v>0.47</v>
      </c>
      <c r="J1009" s="37">
        <v>1.88</v>
      </c>
    </row>
    <row r="1010" spans="1:10" ht="25.9" customHeight="1" x14ac:dyDescent="0.2">
      <c r="A1010" s="36" t="s">
        <v>425</v>
      </c>
      <c r="B1010" s="18" t="s">
        <v>987</v>
      </c>
      <c r="C1010" s="17" t="s">
        <v>27</v>
      </c>
      <c r="D1010" s="17" t="s">
        <v>988</v>
      </c>
      <c r="E1010" s="235" t="s">
        <v>448</v>
      </c>
      <c r="F1010" s="235"/>
      <c r="G1010" s="19" t="s">
        <v>24</v>
      </c>
      <c r="H1010" s="20">
        <v>4</v>
      </c>
      <c r="I1010" s="21">
        <v>1.79</v>
      </c>
      <c r="J1010" s="37">
        <v>7.16</v>
      </c>
    </row>
    <row r="1011" spans="1:10" ht="25.9" customHeight="1" x14ac:dyDescent="0.2">
      <c r="A1011" s="36" t="s">
        <v>425</v>
      </c>
      <c r="B1011" s="18" t="s">
        <v>998</v>
      </c>
      <c r="C1011" s="17" t="s">
        <v>27</v>
      </c>
      <c r="D1011" s="17" t="s">
        <v>999</v>
      </c>
      <c r="E1011" s="235" t="s">
        <v>448</v>
      </c>
      <c r="F1011" s="235"/>
      <c r="G1011" s="19" t="s">
        <v>24</v>
      </c>
      <c r="H1011" s="20">
        <v>2</v>
      </c>
      <c r="I1011" s="21">
        <v>20.27</v>
      </c>
      <c r="J1011" s="37">
        <v>40.54</v>
      </c>
    </row>
    <row r="1012" spans="1:10" ht="52.15" customHeight="1" x14ac:dyDescent="0.2">
      <c r="A1012" s="36" t="s">
        <v>425</v>
      </c>
      <c r="B1012" s="18" t="s">
        <v>1000</v>
      </c>
      <c r="C1012" s="17" t="s">
        <v>27</v>
      </c>
      <c r="D1012" s="17" t="s">
        <v>1001</v>
      </c>
      <c r="E1012" s="235" t="s">
        <v>991</v>
      </c>
      <c r="F1012" s="235"/>
      <c r="G1012" s="19" t="s">
        <v>24</v>
      </c>
      <c r="H1012" s="20">
        <v>1</v>
      </c>
      <c r="I1012" s="21">
        <v>10215.85</v>
      </c>
      <c r="J1012" s="37">
        <v>10215.85</v>
      </c>
    </row>
    <row r="1013" spans="1:10" ht="24" customHeight="1" x14ac:dyDescent="0.2">
      <c r="A1013" s="36" t="s">
        <v>425</v>
      </c>
      <c r="B1013" s="18" t="s">
        <v>992</v>
      </c>
      <c r="C1013" s="17" t="s">
        <v>27</v>
      </c>
      <c r="D1013" s="17" t="s">
        <v>993</v>
      </c>
      <c r="E1013" s="235" t="s">
        <v>448</v>
      </c>
      <c r="F1013" s="235"/>
      <c r="G1013" s="19" t="s">
        <v>69</v>
      </c>
      <c r="H1013" s="20">
        <v>1.28</v>
      </c>
      <c r="I1013" s="21">
        <v>4.0999999999999996</v>
      </c>
      <c r="J1013" s="37">
        <v>5.24</v>
      </c>
    </row>
    <row r="1014" spans="1:10" ht="24" customHeight="1" x14ac:dyDescent="0.2">
      <c r="A1014" s="36" t="s">
        <v>425</v>
      </c>
      <c r="B1014" s="18" t="s">
        <v>994</v>
      </c>
      <c r="C1014" s="17" t="s">
        <v>27</v>
      </c>
      <c r="D1014" s="17" t="s">
        <v>995</v>
      </c>
      <c r="E1014" s="235" t="s">
        <v>448</v>
      </c>
      <c r="F1014" s="235"/>
      <c r="G1014" s="19" t="s">
        <v>24</v>
      </c>
      <c r="H1014" s="20">
        <v>8</v>
      </c>
      <c r="I1014" s="21">
        <v>0.32</v>
      </c>
      <c r="J1014" s="37">
        <v>2.56</v>
      </c>
    </row>
    <row r="1015" spans="1:10" ht="25.5" x14ac:dyDescent="0.2">
      <c r="A1015" s="38"/>
      <c r="B1015" s="39"/>
      <c r="C1015" s="39"/>
      <c r="D1015" s="39"/>
      <c r="E1015" s="39" t="s">
        <v>430</v>
      </c>
      <c r="F1015" s="40">
        <v>148.75</v>
      </c>
      <c r="G1015" s="39" t="s">
        <v>431</v>
      </c>
      <c r="H1015" s="40">
        <v>0</v>
      </c>
      <c r="I1015" s="39" t="s">
        <v>432</v>
      </c>
      <c r="J1015" s="41">
        <v>148.75</v>
      </c>
    </row>
    <row r="1016" spans="1:10" ht="15" thickBot="1" x14ac:dyDescent="0.25">
      <c r="A1016" s="38"/>
      <c r="B1016" s="39"/>
      <c r="C1016" s="39"/>
      <c r="D1016" s="39"/>
      <c r="E1016" s="39" t="s">
        <v>433</v>
      </c>
      <c r="F1016" s="40">
        <v>2631.61</v>
      </c>
      <c r="G1016" s="39"/>
      <c r="H1016" s="236" t="s">
        <v>434</v>
      </c>
      <c r="I1016" s="236"/>
      <c r="J1016" s="41">
        <v>13158.08</v>
      </c>
    </row>
    <row r="1017" spans="1:10" ht="1.1499999999999999" customHeight="1" thickTop="1" x14ac:dyDescent="0.2">
      <c r="A1017" s="42"/>
      <c r="B1017" s="22"/>
      <c r="C1017" s="22"/>
      <c r="D1017" s="22"/>
      <c r="E1017" s="22"/>
      <c r="F1017" s="22"/>
      <c r="G1017" s="22"/>
      <c r="H1017" s="22"/>
      <c r="I1017" s="22"/>
      <c r="J1017" s="43"/>
    </row>
    <row r="1018" spans="1:10" ht="18" customHeight="1" x14ac:dyDescent="0.2">
      <c r="A1018" s="32" t="s">
        <v>378</v>
      </c>
      <c r="B1018" s="10" t="s">
        <v>9</v>
      </c>
      <c r="C1018" s="9" t="s">
        <v>10</v>
      </c>
      <c r="D1018" s="9" t="s">
        <v>11</v>
      </c>
      <c r="E1018" s="242" t="s">
        <v>422</v>
      </c>
      <c r="F1018" s="242"/>
      <c r="G1018" s="11" t="s">
        <v>12</v>
      </c>
      <c r="H1018" s="10" t="s">
        <v>13</v>
      </c>
      <c r="I1018" s="10" t="s">
        <v>14</v>
      </c>
      <c r="J1018" s="33" t="s">
        <v>16</v>
      </c>
    </row>
    <row r="1019" spans="1:10" ht="39" customHeight="1" x14ac:dyDescent="0.2">
      <c r="A1019" s="34" t="s">
        <v>423</v>
      </c>
      <c r="B1019" s="13" t="s">
        <v>381</v>
      </c>
      <c r="C1019" s="12" t="s">
        <v>27</v>
      </c>
      <c r="D1019" s="12" t="s">
        <v>382</v>
      </c>
      <c r="E1019" s="243" t="s">
        <v>976</v>
      </c>
      <c r="F1019" s="243"/>
      <c r="G1019" s="14" t="s">
        <v>24</v>
      </c>
      <c r="H1019" s="15">
        <v>1</v>
      </c>
      <c r="I1019" s="16">
        <v>6692.6</v>
      </c>
      <c r="J1019" s="35">
        <v>6692.6</v>
      </c>
    </row>
    <row r="1020" spans="1:10" ht="25.9" customHeight="1" x14ac:dyDescent="0.2">
      <c r="A1020" s="44" t="s">
        <v>436</v>
      </c>
      <c r="B1020" s="24" t="s">
        <v>977</v>
      </c>
      <c r="C1020" s="23" t="s">
        <v>27</v>
      </c>
      <c r="D1020" s="23" t="s">
        <v>978</v>
      </c>
      <c r="E1020" s="244" t="s">
        <v>442</v>
      </c>
      <c r="F1020" s="244"/>
      <c r="G1020" s="25" t="s">
        <v>443</v>
      </c>
      <c r="H1020" s="26">
        <v>3.9710999999999999</v>
      </c>
      <c r="I1020" s="27">
        <v>27.24</v>
      </c>
      <c r="J1020" s="45">
        <v>108.17</v>
      </c>
    </row>
    <row r="1021" spans="1:10" ht="25.9" customHeight="1" x14ac:dyDescent="0.2">
      <c r="A1021" s="44" t="s">
        <v>436</v>
      </c>
      <c r="B1021" s="24" t="s">
        <v>979</v>
      </c>
      <c r="C1021" s="23" t="s">
        <v>27</v>
      </c>
      <c r="D1021" s="23" t="s">
        <v>980</v>
      </c>
      <c r="E1021" s="244" t="s">
        <v>442</v>
      </c>
      <c r="F1021" s="244"/>
      <c r="G1021" s="25" t="s">
        <v>443</v>
      </c>
      <c r="H1021" s="26">
        <v>3.9710999999999999</v>
      </c>
      <c r="I1021" s="27">
        <v>21.29</v>
      </c>
      <c r="J1021" s="45">
        <v>84.54</v>
      </c>
    </row>
    <row r="1022" spans="1:10" ht="39" customHeight="1" x14ac:dyDescent="0.2">
      <c r="A1022" s="36" t="s">
        <v>425</v>
      </c>
      <c r="B1022" s="18" t="s">
        <v>731</v>
      </c>
      <c r="C1022" s="17" t="s">
        <v>27</v>
      </c>
      <c r="D1022" s="17" t="s">
        <v>732</v>
      </c>
      <c r="E1022" s="235" t="s">
        <v>448</v>
      </c>
      <c r="F1022" s="235"/>
      <c r="G1022" s="19" t="s">
        <v>24</v>
      </c>
      <c r="H1022" s="20">
        <v>10</v>
      </c>
      <c r="I1022" s="21">
        <v>0.99</v>
      </c>
      <c r="J1022" s="37">
        <v>9.9</v>
      </c>
    </row>
    <row r="1023" spans="1:10" ht="25.9" customHeight="1" x14ac:dyDescent="0.2">
      <c r="A1023" s="36" t="s">
        <v>425</v>
      </c>
      <c r="B1023" s="18" t="s">
        <v>985</v>
      </c>
      <c r="C1023" s="17" t="s">
        <v>27</v>
      </c>
      <c r="D1023" s="17" t="s">
        <v>986</v>
      </c>
      <c r="E1023" s="235" t="s">
        <v>448</v>
      </c>
      <c r="F1023" s="235"/>
      <c r="G1023" s="19" t="s">
        <v>24</v>
      </c>
      <c r="H1023" s="20">
        <v>10</v>
      </c>
      <c r="I1023" s="21">
        <v>1.27</v>
      </c>
      <c r="J1023" s="37">
        <v>12.7</v>
      </c>
    </row>
    <row r="1024" spans="1:10" ht="39" customHeight="1" x14ac:dyDescent="0.2">
      <c r="A1024" s="36" t="s">
        <v>425</v>
      </c>
      <c r="B1024" s="18" t="s">
        <v>996</v>
      </c>
      <c r="C1024" s="17" t="s">
        <v>27</v>
      </c>
      <c r="D1024" s="17" t="s">
        <v>997</v>
      </c>
      <c r="E1024" s="235" t="s">
        <v>448</v>
      </c>
      <c r="F1024" s="235"/>
      <c r="G1024" s="19" t="s">
        <v>24</v>
      </c>
      <c r="H1024" s="20">
        <v>4</v>
      </c>
      <c r="I1024" s="21">
        <v>0.47</v>
      </c>
      <c r="J1024" s="37">
        <v>1.88</v>
      </c>
    </row>
    <row r="1025" spans="1:10" ht="25.9" customHeight="1" x14ac:dyDescent="0.2">
      <c r="A1025" s="36" t="s">
        <v>425</v>
      </c>
      <c r="B1025" s="18" t="s">
        <v>987</v>
      </c>
      <c r="C1025" s="17" t="s">
        <v>27</v>
      </c>
      <c r="D1025" s="17" t="s">
        <v>988</v>
      </c>
      <c r="E1025" s="235" t="s">
        <v>448</v>
      </c>
      <c r="F1025" s="235"/>
      <c r="G1025" s="19" t="s">
        <v>24</v>
      </c>
      <c r="H1025" s="20">
        <v>4</v>
      </c>
      <c r="I1025" s="21">
        <v>1.79</v>
      </c>
      <c r="J1025" s="37">
        <v>7.16</v>
      </c>
    </row>
    <row r="1026" spans="1:10" ht="25.9" customHeight="1" x14ac:dyDescent="0.2">
      <c r="A1026" s="36" t="s">
        <v>425</v>
      </c>
      <c r="B1026" s="18" t="s">
        <v>998</v>
      </c>
      <c r="C1026" s="17" t="s">
        <v>27</v>
      </c>
      <c r="D1026" s="17" t="s">
        <v>999</v>
      </c>
      <c r="E1026" s="235" t="s">
        <v>448</v>
      </c>
      <c r="F1026" s="235"/>
      <c r="G1026" s="19" t="s">
        <v>24</v>
      </c>
      <c r="H1026" s="20">
        <v>2</v>
      </c>
      <c r="I1026" s="21">
        <v>20.27</v>
      </c>
      <c r="J1026" s="37">
        <v>40.54</v>
      </c>
    </row>
    <row r="1027" spans="1:10" ht="52.15" customHeight="1" x14ac:dyDescent="0.2">
      <c r="A1027" s="36" t="s">
        <v>425</v>
      </c>
      <c r="B1027" s="18" t="s">
        <v>1002</v>
      </c>
      <c r="C1027" s="17" t="s">
        <v>27</v>
      </c>
      <c r="D1027" s="17" t="s">
        <v>1003</v>
      </c>
      <c r="E1027" s="235" t="s">
        <v>991</v>
      </c>
      <c r="F1027" s="235"/>
      <c r="G1027" s="19" t="s">
        <v>24</v>
      </c>
      <c r="H1027" s="20">
        <v>1</v>
      </c>
      <c r="I1027" s="21">
        <v>6419.91</v>
      </c>
      <c r="J1027" s="37">
        <v>6419.91</v>
      </c>
    </row>
    <row r="1028" spans="1:10" ht="24" customHeight="1" x14ac:dyDescent="0.2">
      <c r="A1028" s="36" t="s">
        <v>425</v>
      </c>
      <c r="B1028" s="18" t="s">
        <v>992</v>
      </c>
      <c r="C1028" s="17" t="s">
        <v>27</v>
      </c>
      <c r="D1028" s="17" t="s">
        <v>993</v>
      </c>
      <c r="E1028" s="235" t="s">
        <v>448</v>
      </c>
      <c r="F1028" s="235"/>
      <c r="G1028" s="19" t="s">
        <v>69</v>
      </c>
      <c r="H1028" s="20">
        <v>1.28</v>
      </c>
      <c r="I1028" s="21">
        <v>4.0999999999999996</v>
      </c>
      <c r="J1028" s="37">
        <v>5.24</v>
      </c>
    </row>
    <row r="1029" spans="1:10" ht="24" customHeight="1" x14ac:dyDescent="0.2">
      <c r="A1029" s="36" t="s">
        <v>425</v>
      </c>
      <c r="B1029" s="18" t="s">
        <v>994</v>
      </c>
      <c r="C1029" s="17" t="s">
        <v>27</v>
      </c>
      <c r="D1029" s="17" t="s">
        <v>995</v>
      </c>
      <c r="E1029" s="235" t="s">
        <v>448</v>
      </c>
      <c r="F1029" s="235"/>
      <c r="G1029" s="19" t="s">
        <v>24</v>
      </c>
      <c r="H1029" s="20">
        <v>8</v>
      </c>
      <c r="I1029" s="21">
        <v>0.32</v>
      </c>
      <c r="J1029" s="37">
        <v>2.56</v>
      </c>
    </row>
    <row r="1030" spans="1:10" ht="25.5" x14ac:dyDescent="0.2">
      <c r="A1030" s="38"/>
      <c r="B1030" s="39"/>
      <c r="C1030" s="39"/>
      <c r="D1030" s="39"/>
      <c r="E1030" s="39" t="s">
        <v>430</v>
      </c>
      <c r="F1030" s="40">
        <v>124.28999999999999</v>
      </c>
      <c r="G1030" s="39" t="s">
        <v>431</v>
      </c>
      <c r="H1030" s="40">
        <v>0</v>
      </c>
      <c r="I1030" s="39" t="s">
        <v>432</v>
      </c>
      <c r="J1030" s="41">
        <v>124.28999999999999</v>
      </c>
    </row>
    <row r="1031" spans="1:10" ht="15" thickBot="1" x14ac:dyDescent="0.25">
      <c r="A1031" s="38"/>
      <c r="B1031" s="39"/>
      <c r="C1031" s="39"/>
      <c r="D1031" s="39"/>
      <c r="E1031" s="39" t="s">
        <v>433</v>
      </c>
      <c r="F1031" s="40">
        <v>1673.15</v>
      </c>
      <c r="G1031" s="39"/>
      <c r="H1031" s="236" t="s">
        <v>434</v>
      </c>
      <c r="I1031" s="236"/>
      <c r="J1031" s="41">
        <v>8365.75</v>
      </c>
    </row>
    <row r="1032" spans="1:10" ht="1.1499999999999999" customHeight="1" thickTop="1" x14ac:dyDescent="0.2">
      <c r="A1032" s="42"/>
      <c r="B1032" s="22"/>
      <c r="C1032" s="22"/>
      <c r="D1032" s="22"/>
      <c r="E1032" s="22"/>
      <c r="F1032" s="22"/>
      <c r="G1032" s="22"/>
      <c r="H1032" s="22"/>
      <c r="I1032" s="22"/>
      <c r="J1032" s="43"/>
    </row>
    <row r="1033" spans="1:10" ht="18" customHeight="1" x14ac:dyDescent="0.2">
      <c r="A1033" s="32" t="s">
        <v>378</v>
      </c>
      <c r="B1033" s="10" t="s">
        <v>9</v>
      </c>
      <c r="C1033" s="9" t="s">
        <v>10</v>
      </c>
      <c r="D1033" s="9" t="s">
        <v>11</v>
      </c>
      <c r="E1033" s="242" t="s">
        <v>422</v>
      </c>
      <c r="F1033" s="242"/>
      <c r="G1033" s="11" t="s">
        <v>12</v>
      </c>
      <c r="H1033" s="10" t="s">
        <v>13</v>
      </c>
      <c r="I1033" s="10" t="s">
        <v>14</v>
      </c>
      <c r="J1033" s="33" t="s">
        <v>16</v>
      </c>
    </row>
    <row r="1034" spans="1:10" ht="39" customHeight="1" x14ac:dyDescent="0.2">
      <c r="A1034" s="34" t="s">
        <v>423</v>
      </c>
      <c r="B1034" s="13" t="s">
        <v>383</v>
      </c>
      <c r="C1034" s="12" t="s">
        <v>27</v>
      </c>
      <c r="D1034" s="12" t="s">
        <v>384</v>
      </c>
      <c r="E1034" s="243" t="s">
        <v>976</v>
      </c>
      <c r="F1034" s="243"/>
      <c r="G1034" s="14" t="s">
        <v>24</v>
      </c>
      <c r="H1034" s="15">
        <v>1</v>
      </c>
      <c r="I1034" s="16">
        <v>2452.1</v>
      </c>
      <c r="J1034" s="35">
        <v>2452.1</v>
      </c>
    </row>
    <row r="1035" spans="1:10" ht="25.9" customHeight="1" x14ac:dyDescent="0.2">
      <c r="A1035" s="44" t="s">
        <v>436</v>
      </c>
      <c r="B1035" s="24" t="s">
        <v>977</v>
      </c>
      <c r="C1035" s="23" t="s">
        <v>27</v>
      </c>
      <c r="D1035" s="23" t="s">
        <v>978</v>
      </c>
      <c r="E1035" s="244" t="s">
        <v>442</v>
      </c>
      <c r="F1035" s="244"/>
      <c r="G1035" s="25" t="s">
        <v>443</v>
      </c>
      <c r="H1035" s="26">
        <v>2.3334000000000001</v>
      </c>
      <c r="I1035" s="27">
        <v>27.24</v>
      </c>
      <c r="J1035" s="45">
        <v>63.56</v>
      </c>
    </row>
    <row r="1036" spans="1:10" ht="25.9" customHeight="1" x14ac:dyDescent="0.2">
      <c r="A1036" s="44" t="s">
        <v>436</v>
      </c>
      <c r="B1036" s="24" t="s">
        <v>979</v>
      </c>
      <c r="C1036" s="23" t="s">
        <v>27</v>
      </c>
      <c r="D1036" s="23" t="s">
        <v>980</v>
      </c>
      <c r="E1036" s="244" t="s">
        <v>442</v>
      </c>
      <c r="F1036" s="244"/>
      <c r="G1036" s="25" t="s">
        <v>443</v>
      </c>
      <c r="H1036" s="26">
        <v>2.3334000000000001</v>
      </c>
      <c r="I1036" s="27">
        <v>21.29</v>
      </c>
      <c r="J1036" s="45">
        <v>49.67</v>
      </c>
    </row>
    <row r="1037" spans="1:10" ht="39" customHeight="1" x14ac:dyDescent="0.2">
      <c r="A1037" s="36" t="s">
        <v>425</v>
      </c>
      <c r="B1037" s="18" t="s">
        <v>731</v>
      </c>
      <c r="C1037" s="17" t="s">
        <v>27</v>
      </c>
      <c r="D1037" s="17" t="s">
        <v>732</v>
      </c>
      <c r="E1037" s="235" t="s">
        <v>448</v>
      </c>
      <c r="F1037" s="235"/>
      <c r="G1037" s="19" t="s">
        <v>24</v>
      </c>
      <c r="H1037" s="20">
        <v>10</v>
      </c>
      <c r="I1037" s="21">
        <v>0.99</v>
      </c>
      <c r="J1037" s="37">
        <v>9.9</v>
      </c>
    </row>
    <row r="1038" spans="1:10" ht="39" customHeight="1" x14ac:dyDescent="0.2">
      <c r="A1038" s="36" t="s">
        <v>425</v>
      </c>
      <c r="B1038" s="18" t="s">
        <v>1004</v>
      </c>
      <c r="C1038" s="17" t="s">
        <v>27</v>
      </c>
      <c r="D1038" s="17" t="s">
        <v>1005</v>
      </c>
      <c r="E1038" s="235" t="s">
        <v>448</v>
      </c>
      <c r="F1038" s="235"/>
      <c r="G1038" s="19" t="s">
        <v>24</v>
      </c>
      <c r="H1038" s="20">
        <v>9</v>
      </c>
      <c r="I1038" s="21">
        <v>0.61</v>
      </c>
      <c r="J1038" s="37">
        <v>5.49</v>
      </c>
    </row>
    <row r="1039" spans="1:10" ht="25.9" customHeight="1" x14ac:dyDescent="0.2">
      <c r="A1039" s="36" t="s">
        <v>425</v>
      </c>
      <c r="B1039" s="18" t="s">
        <v>985</v>
      </c>
      <c r="C1039" s="17" t="s">
        <v>27</v>
      </c>
      <c r="D1039" s="17" t="s">
        <v>986</v>
      </c>
      <c r="E1039" s="235" t="s">
        <v>448</v>
      </c>
      <c r="F1039" s="235"/>
      <c r="G1039" s="19" t="s">
        <v>24</v>
      </c>
      <c r="H1039" s="20">
        <v>6</v>
      </c>
      <c r="I1039" s="21">
        <v>1.27</v>
      </c>
      <c r="J1039" s="37">
        <v>7.62</v>
      </c>
    </row>
    <row r="1040" spans="1:10" ht="39" customHeight="1" x14ac:dyDescent="0.2">
      <c r="A1040" s="36" t="s">
        <v>425</v>
      </c>
      <c r="B1040" s="18" t="s">
        <v>996</v>
      </c>
      <c r="C1040" s="17" t="s">
        <v>27</v>
      </c>
      <c r="D1040" s="17" t="s">
        <v>997</v>
      </c>
      <c r="E1040" s="235" t="s">
        <v>448</v>
      </c>
      <c r="F1040" s="235"/>
      <c r="G1040" s="19" t="s">
        <v>24</v>
      </c>
      <c r="H1040" s="20">
        <v>4</v>
      </c>
      <c r="I1040" s="21">
        <v>0.47</v>
      </c>
      <c r="J1040" s="37">
        <v>1.88</v>
      </c>
    </row>
    <row r="1041" spans="1:10" ht="25.9" customHeight="1" x14ac:dyDescent="0.2">
      <c r="A1041" s="36" t="s">
        <v>425</v>
      </c>
      <c r="B1041" s="18" t="s">
        <v>998</v>
      </c>
      <c r="C1041" s="17" t="s">
        <v>27</v>
      </c>
      <c r="D1041" s="17" t="s">
        <v>999</v>
      </c>
      <c r="E1041" s="235" t="s">
        <v>448</v>
      </c>
      <c r="F1041" s="235"/>
      <c r="G1041" s="19" t="s">
        <v>24</v>
      </c>
      <c r="H1041" s="20">
        <v>2</v>
      </c>
      <c r="I1041" s="21">
        <v>20.27</v>
      </c>
      <c r="J1041" s="37">
        <v>40.54</v>
      </c>
    </row>
    <row r="1042" spans="1:10" ht="39" customHeight="1" x14ac:dyDescent="0.2">
      <c r="A1042" s="36" t="s">
        <v>425</v>
      </c>
      <c r="B1042" s="18" t="s">
        <v>1006</v>
      </c>
      <c r="C1042" s="17" t="s">
        <v>27</v>
      </c>
      <c r="D1042" s="17" t="s">
        <v>1007</v>
      </c>
      <c r="E1042" s="235" t="s">
        <v>448</v>
      </c>
      <c r="F1042" s="235"/>
      <c r="G1042" s="19" t="s">
        <v>24</v>
      </c>
      <c r="H1042" s="20">
        <v>1</v>
      </c>
      <c r="I1042" s="21">
        <v>2273.44</v>
      </c>
      <c r="J1042" s="37">
        <v>2273.44</v>
      </c>
    </row>
    <row r="1043" spans="1:10" ht="25.5" x14ac:dyDescent="0.2">
      <c r="A1043" s="38"/>
      <c r="B1043" s="39"/>
      <c r="C1043" s="39"/>
      <c r="D1043" s="39"/>
      <c r="E1043" s="39" t="s">
        <v>430</v>
      </c>
      <c r="F1043" s="40">
        <v>73.03</v>
      </c>
      <c r="G1043" s="39" t="s">
        <v>431</v>
      </c>
      <c r="H1043" s="40">
        <v>0</v>
      </c>
      <c r="I1043" s="39" t="s">
        <v>432</v>
      </c>
      <c r="J1043" s="41">
        <v>73.03</v>
      </c>
    </row>
    <row r="1044" spans="1:10" ht="15" thickBot="1" x14ac:dyDescent="0.25">
      <c r="A1044" s="38"/>
      <c r="B1044" s="39"/>
      <c r="C1044" s="39"/>
      <c r="D1044" s="39"/>
      <c r="E1044" s="39" t="s">
        <v>433</v>
      </c>
      <c r="F1044" s="40">
        <v>613.02</v>
      </c>
      <c r="G1044" s="39"/>
      <c r="H1044" s="236" t="s">
        <v>434</v>
      </c>
      <c r="I1044" s="236"/>
      <c r="J1044" s="41">
        <v>3065.12</v>
      </c>
    </row>
    <row r="1045" spans="1:10" ht="1.1499999999999999" customHeight="1" thickTop="1" x14ac:dyDescent="0.2">
      <c r="A1045" s="42"/>
      <c r="B1045" s="22"/>
      <c r="C1045" s="22"/>
      <c r="D1045" s="22"/>
      <c r="E1045" s="22"/>
      <c r="F1045" s="22"/>
      <c r="G1045" s="22"/>
      <c r="H1045" s="22"/>
      <c r="I1045" s="22"/>
      <c r="J1045" s="43"/>
    </row>
    <row r="1046" spans="1:10" ht="18" customHeight="1" x14ac:dyDescent="0.2">
      <c r="A1046" s="32" t="s">
        <v>385</v>
      </c>
      <c r="B1046" s="10" t="s">
        <v>9</v>
      </c>
      <c r="C1046" s="9" t="s">
        <v>10</v>
      </c>
      <c r="D1046" s="9" t="s">
        <v>11</v>
      </c>
      <c r="E1046" s="242" t="s">
        <v>422</v>
      </c>
      <c r="F1046" s="242"/>
      <c r="G1046" s="11" t="s">
        <v>12</v>
      </c>
      <c r="H1046" s="10" t="s">
        <v>13</v>
      </c>
      <c r="I1046" s="10" t="s">
        <v>14</v>
      </c>
      <c r="J1046" s="33" t="s">
        <v>16</v>
      </c>
    </row>
    <row r="1047" spans="1:10" ht="39" customHeight="1" x14ac:dyDescent="0.2">
      <c r="A1047" s="34" t="s">
        <v>423</v>
      </c>
      <c r="B1047" s="13" t="s">
        <v>386</v>
      </c>
      <c r="C1047" s="12" t="s">
        <v>27</v>
      </c>
      <c r="D1047" s="12" t="s">
        <v>387</v>
      </c>
      <c r="E1047" s="243" t="s">
        <v>976</v>
      </c>
      <c r="F1047" s="243"/>
      <c r="G1047" s="14" t="s">
        <v>69</v>
      </c>
      <c r="H1047" s="15">
        <v>1</v>
      </c>
      <c r="I1047" s="16">
        <v>66.02</v>
      </c>
      <c r="J1047" s="35">
        <v>66.02</v>
      </c>
    </row>
    <row r="1048" spans="1:10" ht="39" customHeight="1" x14ac:dyDescent="0.2">
      <c r="A1048" s="44" t="s">
        <v>436</v>
      </c>
      <c r="B1048" s="24" t="s">
        <v>1008</v>
      </c>
      <c r="C1048" s="23" t="s">
        <v>27</v>
      </c>
      <c r="D1048" s="23" t="s">
        <v>1009</v>
      </c>
      <c r="E1048" s="244" t="s">
        <v>967</v>
      </c>
      <c r="F1048" s="244"/>
      <c r="G1048" s="25" t="s">
        <v>69</v>
      </c>
      <c r="H1048" s="26">
        <v>1</v>
      </c>
      <c r="I1048" s="27">
        <v>3.97</v>
      </c>
      <c r="J1048" s="45">
        <v>3.97</v>
      </c>
    </row>
    <row r="1049" spans="1:10" ht="52.15" customHeight="1" x14ac:dyDescent="0.2">
      <c r="A1049" s="44" t="s">
        <v>436</v>
      </c>
      <c r="B1049" s="24" t="s">
        <v>1010</v>
      </c>
      <c r="C1049" s="23" t="s">
        <v>27</v>
      </c>
      <c r="D1049" s="23" t="s">
        <v>1011</v>
      </c>
      <c r="E1049" s="244" t="s">
        <v>967</v>
      </c>
      <c r="F1049" s="244"/>
      <c r="G1049" s="25" t="s">
        <v>69</v>
      </c>
      <c r="H1049" s="26">
        <v>1</v>
      </c>
      <c r="I1049" s="27">
        <v>62.05</v>
      </c>
      <c r="J1049" s="45">
        <v>62.05</v>
      </c>
    </row>
    <row r="1050" spans="1:10" ht="25.5" x14ac:dyDescent="0.2">
      <c r="A1050" s="38"/>
      <c r="B1050" s="39"/>
      <c r="C1050" s="39"/>
      <c r="D1050" s="39"/>
      <c r="E1050" s="39" t="s">
        <v>430</v>
      </c>
      <c r="F1050" s="40">
        <v>3.18</v>
      </c>
      <c r="G1050" s="39" t="s">
        <v>431</v>
      </c>
      <c r="H1050" s="40">
        <v>0</v>
      </c>
      <c r="I1050" s="39" t="s">
        <v>432</v>
      </c>
      <c r="J1050" s="41">
        <v>3.18</v>
      </c>
    </row>
    <row r="1051" spans="1:10" ht="15" thickBot="1" x14ac:dyDescent="0.25">
      <c r="A1051" s="38"/>
      <c r="B1051" s="39"/>
      <c r="C1051" s="39"/>
      <c r="D1051" s="39"/>
      <c r="E1051" s="39" t="s">
        <v>433</v>
      </c>
      <c r="F1051" s="40">
        <v>16.5</v>
      </c>
      <c r="G1051" s="39"/>
      <c r="H1051" s="236" t="s">
        <v>434</v>
      </c>
      <c r="I1051" s="236"/>
      <c r="J1051" s="41">
        <v>82.52</v>
      </c>
    </row>
    <row r="1052" spans="1:10" ht="1.1499999999999999" customHeight="1" thickTop="1" x14ac:dyDescent="0.2">
      <c r="A1052" s="42"/>
      <c r="B1052" s="22"/>
      <c r="C1052" s="22"/>
      <c r="D1052" s="22"/>
      <c r="E1052" s="22"/>
      <c r="F1052" s="22"/>
      <c r="G1052" s="22"/>
      <c r="H1052" s="22"/>
      <c r="I1052" s="22"/>
      <c r="J1052" s="43"/>
    </row>
    <row r="1053" spans="1:10" ht="18" customHeight="1" x14ac:dyDescent="0.2">
      <c r="A1053" s="32" t="s">
        <v>388</v>
      </c>
      <c r="B1053" s="10" t="s">
        <v>9</v>
      </c>
      <c r="C1053" s="9" t="s">
        <v>10</v>
      </c>
      <c r="D1053" s="9" t="s">
        <v>11</v>
      </c>
      <c r="E1053" s="242" t="s">
        <v>422</v>
      </c>
      <c r="F1053" s="242"/>
      <c r="G1053" s="11" t="s">
        <v>12</v>
      </c>
      <c r="H1053" s="10" t="s">
        <v>13</v>
      </c>
      <c r="I1053" s="10" t="s">
        <v>14</v>
      </c>
      <c r="J1053" s="33" t="s">
        <v>16</v>
      </c>
    </row>
    <row r="1054" spans="1:10" ht="39" customHeight="1" x14ac:dyDescent="0.2">
      <c r="A1054" s="34" t="s">
        <v>423</v>
      </c>
      <c r="B1054" s="13" t="s">
        <v>389</v>
      </c>
      <c r="C1054" s="12" t="s">
        <v>27</v>
      </c>
      <c r="D1054" s="12" t="s">
        <v>390</v>
      </c>
      <c r="E1054" s="243" t="s">
        <v>976</v>
      </c>
      <c r="F1054" s="243"/>
      <c r="G1054" s="14" t="s">
        <v>69</v>
      </c>
      <c r="H1054" s="15">
        <v>1</v>
      </c>
      <c r="I1054" s="16">
        <v>32.51</v>
      </c>
      <c r="J1054" s="35">
        <v>32.51</v>
      </c>
    </row>
    <row r="1055" spans="1:10" ht="39" customHeight="1" x14ac:dyDescent="0.2">
      <c r="A1055" s="44" t="s">
        <v>436</v>
      </c>
      <c r="B1055" s="24" t="s">
        <v>1008</v>
      </c>
      <c r="C1055" s="23" t="s">
        <v>27</v>
      </c>
      <c r="D1055" s="23" t="s">
        <v>1009</v>
      </c>
      <c r="E1055" s="244" t="s">
        <v>967</v>
      </c>
      <c r="F1055" s="244"/>
      <c r="G1055" s="25" t="s">
        <v>69</v>
      </c>
      <c r="H1055" s="26">
        <v>1</v>
      </c>
      <c r="I1055" s="27">
        <v>3.97</v>
      </c>
      <c r="J1055" s="45">
        <v>3.97</v>
      </c>
    </row>
    <row r="1056" spans="1:10" ht="52.15" customHeight="1" x14ac:dyDescent="0.2">
      <c r="A1056" s="44" t="s">
        <v>436</v>
      </c>
      <c r="B1056" s="24" t="s">
        <v>1012</v>
      </c>
      <c r="C1056" s="23" t="s">
        <v>27</v>
      </c>
      <c r="D1056" s="23" t="s">
        <v>1013</v>
      </c>
      <c r="E1056" s="244" t="s">
        <v>967</v>
      </c>
      <c r="F1056" s="244"/>
      <c r="G1056" s="25" t="s">
        <v>69</v>
      </c>
      <c r="H1056" s="26">
        <v>1</v>
      </c>
      <c r="I1056" s="27">
        <v>28.54</v>
      </c>
      <c r="J1056" s="45">
        <v>28.54</v>
      </c>
    </row>
    <row r="1057" spans="1:10" ht="25.5" x14ac:dyDescent="0.2">
      <c r="A1057" s="38"/>
      <c r="B1057" s="39"/>
      <c r="C1057" s="39"/>
      <c r="D1057" s="39"/>
      <c r="E1057" s="39" t="s">
        <v>430</v>
      </c>
      <c r="F1057" s="40">
        <v>2.83</v>
      </c>
      <c r="G1057" s="39" t="s">
        <v>431</v>
      </c>
      <c r="H1057" s="40">
        <v>0</v>
      </c>
      <c r="I1057" s="39" t="s">
        <v>432</v>
      </c>
      <c r="J1057" s="41">
        <v>2.83</v>
      </c>
    </row>
    <row r="1058" spans="1:10" ht="15" thickBot="1" x14ac:dyDescent="0.25">
      <c r="A1058" s="38"/>
      <c r="B1058" s="39"/>
      <c r="C1058" s="39"/>
      <c r="D1058" s="39"/>
      <c r="E1058" s="39" t="s">
        <v>433</v>
      </c>
      <c r="F1058" s="40">
        <v>8.1199999999999992</v>
      </c>
      <c r="G1058" s="39"/>
      <c r="H1058" s="236" t="s">
        <v>434</v>
      </c>
      <c r="I1058" s="236"/>
      <c r="J1058" s="41">
        <v>40.630000000000003</v>
      </c>
    </row>
    <row r="1059" spans="1:10" ht="1.1499999999999999" customHeight="1" thickTop="1" x14ac:dyDescent="0.2">
      <c r="A1059" s="42"/>
      <c r="B1059" s="22"/>
      <c r="C1059" s="22"/>
      <c r="D1059" s="22"/>
      <c r="E1059" s="22"/>
      <c r="F1059" s="22"/>
      <c r="G1059" s="22"/>
      <c r="H1059" s="22"/>
      <c r="I1059" s="22"/>
      <c r="J1059" s="43"/>
    </row>
    <row r="1060" spans="1:10" ht="18" customHeight="1" x14ac:dyDescent="0.2">
      <c r="A1060" s="32" t="s">
        <v>391</v>
      </c>
      <c r="B1060" s="10" t="s">
        <v>9</v>
      </c>
      <c r="C1060" s="9" t="s">
        <v>10</v>
      </c>
      <c r="D1060" s="9" t="s">
        <v>11</v>
      </c>
      <c r="E1060" s="242" t="s">
        <v>422</v>
      </c>
      <c r="F1060" s="242"/>
      <c r="G1060" s="11" t="s">
        <v>12</v>
      </c>
      <c r="H1060" s="10" t="s">
        <v>13</v>
      </c>
      <c r="I1060" s="10" t="s">
        <v>14</v>
      </c>
      <c r="J1060" s="33" t="s">
        <v>16</v>
      </c>
    </row>
    <row r="1061" spans="1:10" ht="39" customHeight="1" x14ac:dyDescent="0.2">
      <c r="A1061" s="34" t="s">
        <v>423</v>
      </c>
      <c r="B1061" s="13" t="s">
        <v>392</v>
      </c>
      <c r="C1061" s="12" t="s">
        <v>27</v>
      </c>
      <c r="D1061" s="12" t="s">
        <v>393</v>
      </c>
      <c r="E1061" s="243" t="s">
        <v>976</v>
      </c>
      <c r="F1061" s="243"/>
      <c r="G1061" s="14" t="s">
        <v>69</v>
      </c>
      <c r="H1061" s="15">
        <v>1</v>
      </c>
      <c r="I1061" s="16">
        <v>53.65</v>
      </c>
      <c r="J1061" s="35">
        <v>53.65</v>
      </c>
    </row>
    <row r="1062" spans="1:10" ht="39" customHeight="1" x14ac:dyDescent="0.2">
      <c r="A1062" s="44" t="s">
        <v>436</v>
      </c>
      <c r="B1062" s="24" t="s">
        <v>1008</v>
      </c>
      <c r="C1062" s="23" t="s">
        <v>27</v>
      </c>
      <c r="D1062" s="23" t="s">
        <v>1009</v>
      </c>
      <c r="E1062" s="244" t="s">
        <v>967</v>
      </c>
      <c r="F1062" s="244"/>
      <c r="G1062" s="25" t="s">
        <v>69</v>
      </c>
      <c r="H1062" s="26">
        <v>1</v>
      </c>
      <c r="I1062" s="27">
        <v>3.97</v>
      </c>
      <c r="J1062" s="45">
        <v>3.97</v>
      </c>
    </row>
    <row r="1063" spans="1:10" ht="52.15" customHeight="1" x14ac:dyDescent="0.2">
      <c r="A1063" s="44" t="s">
        <v>436</v>
      </c>
      <c r="B1063" s="24" t="s">
        <v>1014</v>
      </c>
      <c r="C1063" s="23" t="s">
        <v>27</v>
      </c>
      <c r="D1063" s="23" t="s">
        <v>1015</v>
      </c>
      <c r="E1063" s="244" t="s">
        <v>967</v>
      </c>
      <c r="F1063" s="244"/>
      <c r="G1063" s="25" t="s">
        <v>69</v>
      </c>
      <c r="H1063" s="26">
        <v>1</v>
      </c>
      <c r="I1063" s="27">
        <v>49.68</v>
      </c>
      <c r="J1063" s="45">
        <v>49.68</v>
      </c>
    </row>
    <row r="1064" spans="1:10" ht="25.5" x14ac:dyDescent="0.2">
      <c r="A1064" s="38"/>
      <c r="B1064" s="39"/>
      <c r="C1064" s="39"/>
      <c r="D1064" s="39"/>
      <c r="E1064" s="39" t="s">
        <v>430</v>
      </c>
      <c r="F1064" s="40">
        <v>3.01</v>
      </c>
      <c r="G1064" s="39" t="s">
        <v>431</v>
      </c>
      <c r="H1064" s="40">
        <v>0</v>
      </c>
      <c r="I1064" s="39" t="s">
        <v>432</v>
      </c>
      <c r="J1064" s="41">
        <v>3.01</v>
      </c>
    </row>
    <row r="1065" spans="1:10" ht="15" thickBot="1" x14ac:dyDescent="0.25">
      <c r="A1065" s="38"/>
      <c r="B1065" s="39"/>
      <c r="C1065" s="39"/>
      <c r="D1065" s="39"/>
      <c r="E1065" s="39" t="s">
        <v>433</v>
      </c>
      <c r="F1065" s="40">
        <v>13.41</v>
      </c>
      <c r="G1065" s="39"/>
      <c r="H1065" s="236" t="s">
        <v>434</v>
      </c>
      <c r="I1065" s="236"/>
      <c r="J1065" s="41">
        <v>67.06</v>
      </c>
    </row>
    <row r="1066" spans="1:10" ht="1.1499999999999999" customHeight="1" thickTop="1" x14ac:dyDescent="0.2">
      <c r="A1066" s="42"/>
      <c r="B1066" s="22"/>
      <c r="C1066" s="22"/>
      <c r="D1066" s="22"/>
      <c r="E1066" s="22"/>
      <c r="F1066" s="22"/>
      <c r="G1066" s="22"/>
      <c r="H1066" s="22"/>
      <c r="I1066" s="22"/>
      <c r="J1066" s="43"/>
    </row>
    <row r="1067" spans="1:10" ht="18" customHeight="1" x14ac:dyDescent="0.2">
      <c r="A1067" s="32" t="s">
        <v>394</v>
      </c>
      <c r="B1067" s="10" t="s">
        <v>9</v>
      </c>
      <c r="C1067" s="9" t="s">
        <v>10</v>
      </c>
      <c r="D1067" s="9" t="s">
        <v>11</v>
      </c>
      <c r="E1067" s="242" t="s">
        <v>422</v>
      </c>
      <c r="F1067" s="242"/>
      <c r="G1067" s="11" t="s">
        <v>12</v>
      </c>
      <c r="H1067" s="10" t="s">
        <v>13</v>
      </c>
      <c r="I1067" s="10" t="s">
        <v>14</v>
      </c>
      <c r="J1067" s="33" t="s">
        <v>16</v>
      </c>
    </row>
    <row r="1068" spans="1:10" ht="25.9" customHeight="1" x14ac:dyDescent="0.2">
      <c r="A1068" s="34" t="s">
        <v>423</v>
      </c>
      <c r="B1068" s="13" t="s">
        <v>395</v>
      </c>
      <c r="C1068" s="12" t="s">
        <v>302</v>
      </c>
      <c r="D1068" s="12" t="s">
        <v>396</v>
      </c>
      <c r="E1068" s="243">
        <v>1610</v>
      </c>
      <c r="F1068" s="243"/>
      <c r="G1068" s="14" t="s">
        <v>122</v>
      </c>
      <c r="H1068" s="15">
        <v>1</v>
      </c>
      <c r="I1068" s="16">
        <v>90.31</v>
      </c>
      <c r="J1068" s="35">
        <v>90.31</v>
      </c>
    </row>
    <row r="1069" spans="1:10" ht="24" customHeight="1" x14ac:dyDescent="0.2">
      <c r="A1069" s="36" t="s">
        <v>425</v>
      </c>
      <c r="B1069" s="18" t="s">
        <v>1016</v>
      </c>
      <c r="C1069" s="17" t="s">
        <v>302</v>
      </c>
      <c r="D1069" s="17" t="s">
        <v>1017</v>
      </c>
      <c r="E1069" s="235" t="s">
        <v>483</v>
      </c>
      <c r="F1069" s="235"/>
      <c r="G1069" s="19" t="s">
        <v>443</v>
      </c>
      <c r="H1069" s="20">
        <v>0.16500000000000001</v>
      </c>
      <c r="I1069" s="21">
        <v>34.01</v>
      </c>
      <c r="J1069" s="37">
        <v>5.61</v>
      </c>
    </row>
    <row r="1070" spans="1:10" ht="24" customHeight="1" x14ac:dyDescent="0.2">
      <c r="A1070" s="36" t="s">
        <v>425</v>
      </c>
      <c r="B1070" s="18" t="s">
        <v>1018</v>
      </c>
      <c r="C1070" s="17" t="s">
        <v>302</v>
      </c>
      <c r="D1070" s="17" t="s">
        <v>1019</v>
      </c>
      <c r="E1070" s="235" t="s">
        <v>483</v>
      </c>
      <c r="F1070" s="235"/>
      <c r="G1070" s="19" t="s">
        <v>443</v>
      </c>
      <c r="H1070" s="20">
        <v>0.16500000000000001</v>
      </c>
      <c r="I1070" s="21">
        <v>16.88</v>
      </c>
      <c r="J1070" s="37">
        <v>2.78</v>
      </c>
    </row>
    <row r="1071" spans="1:10" ht="25.9" customHeight="1" x14ac:dyDescent="0.2">
      <c r="A1071" s="36" t="s">
        <v>425</v>
      </c>
      <c r="B1071" s="18" t="s">
        <v>1020</v>
      </c>
      <c r="C1071" s="17" t="s">
        <v>302</v>
      </c>
      <c r="D1071" s="17" t="s">
        <v>1021</v>
      </c>
      <c r="E1071" s="235" t="s">
        <v>448</v>
      </c>
      <c r="F1071" s="235"/>
      <c r="G1071" s="19" t="s">
        <v>69</v>
      </c>
      <c r="H1071" s="20">
        <v>1.1000000000000001</v>
      </c>
      <c r="I1071" s="21">
        <v>68.239999999999995</v>
      </c>
      <c r="J1071" s="37">
        <v>75.06</v>
      </c>
    </row>
    <row r="1072" spans="1:10" ht="24" customHeight="1" x14ac:dyDescent="0.2">
      <c r="A1072" s="36" t="s">
        <v>425</v>
      </c>
      <c r="B1072" s="18" t="s">
        <v>1022</v>
      </c>
      <c r="C1072" s="17" t="s">
        <v>302</v>
      </c>
      <c r="D1072" s="17" t="s">
        <v>1023</v>
      </c>
      <c r="E1072" s="235" t="s">
        <v>448</v>
      </c>
      <c r="F1072" s="235"/>
      <c r="G1072" s="19" t="s">
        <v>69</v>
      </c>
      <c r="H1072" s="20">
        <v>1.1000000000000001</v>
      </c>
      <c r="I1072" s="21">
        <v>6.24</v>
      </c>
      <c r="J1072" s="37">
        <v>6.86</v>
      </c>
    </row>
    <row r="1073" spans="1:10" ht="25.5" x14ac:dyDescent="0.2">
      <c r="A1073" s="38"/>
      <c r="B1073" s="39"/>
      <c r="C1073" s="39"/>
      <c r="D1073" s="39"/>
      <c r="E1073" s="39" t="s">
        <v>430</v>
      </c>
      <c r="F1073" s="40">
        <v>8.39</v>
      </c>
      <c r="G1073" s="39" t="s">
        <v>431</v>
      </c>
      <c r="H1073" s="40">
        <v>0</v>
      </c>
      <c r="I1073" s="39" t="s">
        <v>432</v>
      </c>
      <c r="J1073" s="41">
        <v>8.39</v>
      </c>
    </row>
    <row r="1074" spans="1:10" ht="15" thickBot="1" x14ac:dyDescent="0.25">
      <c r="A1074" s="38"/>
      <c r="B1074" s="39"/>
      <c r="C1074" s="39"/>
      <c r="D1074" s="39"/>
      <c r="E1074" s="39" t="s">
        <v>433</v>
      </c>
      <c r="F1074" s="40">
        <v>22.57</v>
      </c>
      <c r="G1074" s="39"/>
      <c r="H1074" s="236" t="s">
        <v>434</v>
      </c>
      <c r="I1074" s="236"/>
      <c r="J1074" s="41">
        <v>112.88</v>
      </c>
    </row>
    <row r="1075" spans="1:10" ht="1.1499999999999999" customHeight="1" thickTop="1" x14ac:dyDescent="0.2">
      <c r="A1075" s="42"/>
      <c r="B1075" s="22"/>
      <c r="C1075" s="22"/>
      <c r="D1075" s="22"/>
      <c r="E1075" s="22"/>
      <c r="F1075" s="22"/>
      <c r="G1075" s="22"/>
      <c r="H1075" s="22"/>
      <c r="I1075" s="22"/>
      <c r="J1075" s="43"/>
    </row>
    <row r="1076" spans="1:10" ht="18" customHeight="1" x14ac:dyDescent="0.2">
      <c r="A1076" s="32" t="s">
        <v>397</v>
      </c>
      <c r="B1076" s="10" t="s">
        <v>9</v>
      </c>
      <c r="C1076" s="9" t="s">
        <v>10</v>
      </c>
      <c r="D1076" s="9" t="s">
        <v>11</v>
      </c>
      <c r="E1076" s="242" t="s">
        <v>422</v>
      </c>
      <c r="F1076" s="242"/>
      <c r="G1076" s="11" t="s">
        <v>12</v>
      </c>
      <c r="H1076" s="10" t="s">
        <v>13</v>
      </c>
      <c r="I1076" s="10" t="s">
        <v>14</v>
      </c>
      <c r="J1076" s="33" t="s">
        <v>16</v>
      </c>
    </row>
    <row r="1077" spans="1:10" ht="25.9" customHeight="1" x14ac:dyDescent="0.2">
      <c r="A1077" s="34" t="s">
        <v>423</v>
      </c>
      <c r="B1077" s="13" t="s">
        <v>398</v>
      </c>
      <c r="C1077" s="12" t="s">
        <v>302</v>
      </c>
      <c r="D1077" s="12" t="s">
        <v>399</v>
      </c>
      <c r="E1077" s="243">
        <v>1610</v>
      </c>
      <c r="F1077" s="243"/>
      <c r="G1077" s="14" t="s">
        <v>122</v>
      </c>
      <c r="H1077" s="15">
        <v>1</v>
      </c>
      <c r="I1077" s="16">
        <v>62.26</v>
      </c>
      <c r="J1077" s="35">
        <v>62.26</v>
      </c>
    </row>
    <row r="1078" spans="1:10" ht="24" customHeight="1" x14ac:dyDescent="0.2">
      <c r="A1078" s="36" t="s">
        <v>425</v>
      </c>
      <c r="B1078" s="18" t="s">
        <v>1016</v>
      </c>
      <c r="C1078" s="17" t="s">
        <v>302</v>
      </c>
      <c r="D1078" s="17" t="s">
        <v>1017</v>
      </c>
      <c r="E1078" s="235" t="s">
        <v>483</v>
      </c>
      <c r="F1078" s="235"/>
      <c r="G1078" s="19" t="s">
        <v>443</v>
      </c>
      <c r="H1078" s="20">
        <v>0.154</v>
      </c>
      <c r="I1078" s="21">
        <v>34.01</v>
      </c>
      <c r="J1078" s="37">
        <v>5.23</v>
      </c>
    </row>
    <row r="1079" spans="1:10" ht="24" customHeight="1" x14ac:dyDescent="0.2">
      <c r="A1079" s="36" t="s">
        <v>425</v>
      </c>
      <c r="B1079" s="18" t="s">
        <v>1018</v>
      </c>
      <c r="C1079" s="17" t="s">
        <v>302</v>
      </c>
      <c r="D1079" s="17" t="s">
        <v>1019</v>
      </c>
      <c r="E1079" s="235" t="s">
        <v>483</v>
      </c>
      <c r="F1079" s="235"/>
      <c r="G1079" s="19" t="s">
        <v>443</v>
      </c>
      <c r="H1079" s="20">
        <v>0.154</v>
      </c>
      <c r="I1079" s="21">
        <v>16.88</v>
      </c>
      <c r="J1079" s="37">
        <v>2.59</v>
      </c>
    </row>
    <row r="1080" spans="1:10" ht="25.9" customHeight="1" x14ac:dyDescent="0.2">
      <c r="A1080" s="36" t="s">
        <v>425</v>
      </c>
      <c r="B1080" s="18" t="s">
        <v>1024</v>
      </c>
      <c r="C1080" s="17" t="s">
        <v>302</v>
      </c>
      <c r="D1080" s="17" t="s">
        <v>1025</v>
      </c>
      <c r="E1080" s="235" t="s">
        <v>448</v>
      </c>
      <c r="F1080" s="235"/>
      <c r="G1080" s="19" t="s">
        <v>69</v>
      </c>
      <c r="H1080" s="20">
        <v>1.1000000000000001</v>
      </c>
      <c r="I1080" s="21">
        <v>43.62</v>
      </c>
      <c r="J1080" s="37">
        <v>47.98</v>
      </c>
    </row>
    <row r="1081" spans="1:10" ht="25.9" customHeight="1" x14ac:dyDescent="0.2">
      <c r="A1081" s="36" t="s">
        <v>425</v>
      </c>
      <c r="B1081" s="18" t="s">
        <v>1026</v>
      </c>
      <c r="C1081" s="17" t="s">
        <v>302</v>
      </c>
      <c r="D1081" s="17" t="s">
        <v>1027</v>
      </c>
      <c r="E1081" s="235" t="s">
        <v>448</v>
      </c>
      <c r="F1081" s="235"/>
      <c r="G1081" s="19" t="s">
        <v>69</v>
      </c>
      <c r="H1081" s="20">
        <v>1.1000000000000001</v>
      </c>
      <c r="I1081" s="21">
        <v>5.88</v>
      </c>
      <c r="J1081" s="37">
        <v>6.46</v>
      </c>
    </row>
    <row r="1082" spans="1:10" ht="25.5" x14ac:dyDescent="0.2">
      <c r="A1082" s="38"/>
      <c r="B1082" s="39"/>
      <c r="C1082" s="39"/>
      <c r="D1082" s="39"/>
      <c r="E1082" s="39" t="s">
        <v>430</v>
      </c>
      <c r="F1082" s="40">
        <v>7.82</v>
      </c>
      <c r="G1082" s="39" t="s">
        <v>431</v>
      </c>
      <c r="H1082" s="40">
        <v>0</v>
      </c>
      <c r="I1082" s="39" t="s">
        <v>432</v>
      </c>
      <c r="J1082" s="41">
        <v>7.82</v>
      </c>
    </row>
    <row r="1083" spans="1:10" ht="15" thickBot="1" x14ac:dyDescent="0.25">
      <c r="A1083" s="38"/>
      <c r="B1083" s="39"/>
      <c r="C1083" s="39"/>
      <c r="D1083" s="39"/>
      <c r="E1083" s="39" t="s">
        <v>433</v>
      </c>
      <c r="F1083" s="40">
        <v>15.56</v>
      </c>
      <c r="G1083" s="39"/>
      <c r="H1083" s="236" t="s">
        <v>434</v>
      </c>
      <c r="I1083" s="236"/>
      <c r="J1083" s="41">
        <v>77.819999999999993</v>
      </c>
    </row>
    <row r="1084" spans="1:10" ht="1.1499999999999999" customHeight="1" thickTop="1" x14ac:dyDescent="0.2">
      <c r="A1084" s="42"/>
      <c r="B1084" s="22"/>
      <c r="C1084" s="22"/>
      <c r="D1084" s="22"/>
      <c r="E1084" s="22"/>
      <c r="F1084" s="22"/>
      <c r="G1084" s="22"/>
      <c r="H1084" s="22"/>
      <c r="I1084" s="22"/>
      <c r="J1084" s="43"/>
    </row>
    <row r="1085" spans="1:10" ht="18" customHeight="1" x14ac:dyDescent="0.2">
      <c r="A1085" s="32" t="s">
        <v>400</v>
      </c>
      <c r="B1085" s="10" t="s">
        <v>9</v>
      </c>
      <c r="C1085" s="9" t="s">
        <v>10</v>
      </c>
      <c r="D1085" s="9" t="s">
        <v>11</v>
      </c>
      <c r="E1085" s="242" t="s">
        <v>422</v>
      </c>
      <c r="F1085" s="242"/>
      <c r="G1085" s="11" t="s">
        <v>12</v>
      </c>
      <c r="H1085" s="10" t="s">
        <v>13</v>
      </c>
      <c r="I1085" s="10" t="s">
        <v>14</v>
      </c>
      <c r="J1085" s="33" t="s">
        <v>16</v>
      </c>
    </row>
    <row r="1086" spans="1:10" ht="25.9" customHeight="1" x14ac:dyDescent="0.2">
      <c r="A1086" s="34" t="s">
        <v>423</v>
      </c>
      <c r="B1086" s="13" t="s">
        <v>401</v>
      </c>
      <c r="C1086" s="12" t="s">
        <v>56</v>
      </c>
      <c r="D1086" s="12" t="s">
        <v>402</v>
      </c>
      <c r="E1086" s="243" t="s">
        <v>1028</v>
      </c>
      <c r="F1086" s="243"/>
      <c r="G1086" s="14" t="s">
        <v>122</v>
      </c>
      <c r="H1086" s="15">
        <v>1</v>
      </c>
      <c r="I1086" s="16">
        <v>10.199999999999999</v>
      </c>
      <c r="J1086" s="35">
        <v>10.199999999999999</v>
      </c>
    </row>
    <row r="1087" spans="1:10" ht="24" customHeight="1" x14ac:dyDescent="0.2">
      <c r="A1087" s="36" t="s">
        <v>425</v>
      </c>
      <c r="B1087" s="18" t="s">
        <v>1029</v>
      </c>
      <c r="C1087" s="17" t="s">
        <v>56</v>
      </c>
      <c r="D1087" s="17" t="s">
        <v>1030</v>
      </c>
      <c r="E1087" s="235" t="s">
        <v>448</v>
      </c>
      <c r="F1087" s="235"/>
      <c r="G1087" s="19" t="s">
        <v>122</v>
      </c>
      <c r="H1087" s="20">
        <v>1</v>
      </c>
      <c r="I1087" s="21">
        <v>10.199999999999999</v>
      </c>
      <c r="J1087" s="37">
        <v>10.199999999999999</v>
      </c>
    </row>
    <row r="1088" spans="1:10" ht="25.5" x14ac:dyDescent="0.2">
      <c r="A1088" s="38"/>
      <c r="B1088" s="39"/>
      <c r="C1088" s="39"/>
      <c r="D1088" s="39"/>
      <c r="E1088" s="39" t="s">
        <v>430</v>
      </c>
      <c r="F1088" s="40">
        <v>0</v>
      </c>
      <c r="G1088" s="39" t="s">
        <v>431</v>
      </c>
      <c r="H1088" s="40">
        <v>0</v>
      </c>
      <c r="I1088" s="39" t="s">
        <v>432</v>
      </c>
      <c r="J1088" s="41">
        <v>0</v>
      </c>
    </row>
    <row r="1089" spans="1:10" ht="15" thickBot="1" x14ac:dyDescent="0.25">
      <c r="A1089" s="38"/>
      <c r="B1089" s="39"/>
      <c r="C1089" s="39"/>
      <c r="D1089" s="39"/>
      <c r="E1089" s="39" t="s">
        <v>433</v>
      </c>
      <c r="F1089" s="40">
        <v>2.5499999999999998</v>
      </c>
      <c r="G1089" s="39"/>
      <c r="H1089" s="236" t="s">
        <v>434</v>
      </c>
      <c r="I1089" s="236"/>
      <c r="J1089" s="41">
        <v>12.75</v>
      </c>
    </row>
    <row r="1090" spans="1:10" ht="1.1499999999999999" customHeight="1" thickTop="1" x14ac:dyDescent="0.2">
      <c r="A1090" s="42"/>
      <c r="B1090" s="22"/>
      <c r="C1090" s="22"/>
      <c r="D1090" s="22"/>
      <c r="E1090" s="22"/>
      <c r="F1090" s="22"/>
      <c r="G1090" s="22"/>
      <c r="H1090" s="22"/>
      <c r="I1090" s="22"/>
      <c r="J1090" s="43"/>
    </row>
    <row r="1091" spans="1:10" ht="18" customHeight="1" x14ac:dyDescent="0.2">
      <c r="A1091" s="32" t="s">
        <v>403</v>
      </c>
      <c r="B1091" s="10" t="s">
        <v>9</v>
      </c>
      <c r="C1091" s="9" t="s">
        <v>10</v>
      </c>
      <c r="D1091" s="9" t="s">
        <v>11</v>
      </c>
      <c r="E1091" s="242" t="s">
        <v>422</v>
      </c>
      <c r="F1091" s="242"/>
      <c r="G1091" s="11" t="s">
        <v>12</v>
      </c>
      <c r="H1091" s="10" t="s">
        <v>13</v>
      </c>
      <c r="I1091" s="10" t="s">
        <v>14</v>
      </c>
      <c r="J1091" s="33" t="s">
        <v>16</v>
      </c>
    </row>
    <row r="1092" spans="1:10" ht="25.9" customHeight="1" x14ac:dyDescent="0.2">
      <c r="A1092" s="34" t="s">
        <v>423</v>
      </c>
      <c r="B1092" s="13" t="s">
        <v>404</v>
      </c>
      <c r="C1092" s="12" t="s">
        <v>56</v>
      </c>
      <c r="D1092" s="12" t="s">
        <v>405</v>
      </c>
      <c r="E1092" s="243" t="s">
        <v>1028</v>
      </c>
      <c r="F1092" s="243"/>
      <c r="G1092" s="14" t="s">
        <v>122</v>
      </c>
      <c r="H1092" s="15">
        <v>1</v>
      </c>
      <c r="I1092" s="16">
        <v>6.6</v>
      </c>
      <c r="J1092" s="35">
        <v>6.6</v>
      </c>
    </row>
    <row r="1093" spans="1:10" ht="24" customHeight="1" x14ac:dyDescent="0.2">
      <c r="A1093" s="36" t="s">
        <v>425</v>
      </c>
      <c r="B1093" s="18" t="s">
        <v>1031</v>
      </c>
      <c r="C1093" s="17" t="s">
        <v>56</v>
      </c>
      <c r="D1093" s="17" t="s">
        <v>1032</v>
      </c>
      <c r="E1093" s="235" t="s">
        <v>448</v>
      </c>
      <c r="F1093" s="235"/>
      <c r="G1093" s="19" t="s">
        <v>122</v>
      </c>
      <c r="H1093" s="20">
        <v>1</v>
      </c>
      <c r="I1093" s="21">
        <v>6.6</v>
      </c>
      <c r="J1093" s="37">
        <v>6.6</v>
      </c>
    </row>
    <row r="1094" spans="1:10" ht="25.5" x14ac:dyDescent="0.2">
      <c r="A1094" s="38"/>
      <c r="B1094" s="39"/>
      <c r="C1094" s="39"/>
      <c r="D1094" s="39"/>
      <c r="E1094" s="39" t="s">
        <v>430</v>
      </c>
      <c r="F1094" s="40">
        <v>0</v>
      </c>
      <c r="G1094" s="39" t="s">
        <v>431</v>
      </c>
      <c r="H1094" s="40">
        <v>0</v>
      </c>
      <c r="I1094" s="39" t="s">
        <v>432</v>
      </c>
      <c r="J1094" s="41">
        <v>0</v>
      </c>
    </row>
    <row r="1095" spans="1:10" ht="15" thickBot="1" x14ac:dyDescent="0.25">
      <c r="A1095" s="38"/>
      <c r="B1095" s="39"/>
      <c r="C1095" s="39"/>
      <c r="D1095" s="39"/>
      <c r="E1095" s="39" t="s">
        <v>433</v>
      </c>
      <c r="F1095" s="40">
        <v>1.65</v>
      </c>
      <c r="G1095" s="39"/>
      <c r="H1095" s="236" t="s">
        <v>434</v>
      </c>
      <c r="I1095" s="236"/>
      <c r="J1095" s="41">
        <v>8.25</v>
      </c>
    </row>
    <row r="1096" spans="1:10" ht="1.1499999999999999" customHeight="1" thickTop="1" x14ac:dyDescent="0.2">
      <c r="A1096" s="42"/>
      <c r="B1096" s="22"/>
      <c r="C1096" s="22"/>
      <c r="D1096" s="22"/>
      <c r="E1096" s="22"/>
      <c r="F1096" s="22"/>
      <c r="G1096" s="22"/>
      <c r="H1096" s="22"/>
      <c r="I1096" s="22"/>
      <c r="J1096" s="43"/>
    </row>
    <row r="1097" spans="1:10" ht="18" customHeight="1" x14ac:dyDescent="0.2">
      <c r="A1097" s="32" t="s">
        <v>406</v>
      </c>
      <c r="B1097" s="10" t="s">
        <v>9</v>
      </c>
      <c r="C1097" s="9" t="s">
        <v>10</v>
      </c>
      <c r="D1097" s="9" t="s">
        <v>11</v>
      </c>
      <c r="E1097" s="242" t="s">
        <v>422</v>
      </c>
      <c r="F1097" s="242"/>
      <c r="G1097" s="11" t="s">
        <v>12</v>
      </c>
      <c r="H1097" s="10" t="s">
        <v>13</v>
      </c>
      <c r="I1097" s="10" t="s">
        <v>14</v>
      </c>
      <c r="J1097" s="33" t="s">
        <v>16</v>
      </c>
    </row>
    <row r="1098" spans="1:10" ht="24" customHeight="1" x14ac:dyDescent="0.2">
      <c r="A1098" s="34" t="s">
        <v>423</v>
      </c>
      <c r="B1098" s="13" t="s">
        <v>407</v>
      </c>
      <c r="C1098" s="12" t="s">
        <v>56</v>
      </c>
      <c r="D1098" s="12" t="s">
        <v>408</v>
      </c>
      <c r="E1098" s="243" t="s">
        <v>1033</v>
      </c>
      <c r="F1098" s="243"/>
      <c r="G1098" s="14" t="s">
        <v>76</v>
      </c>
      <c r="H1098" s="15">
        <v>1</v>
      </c>
      <c r="I1098" s="16">
        <v>6.75</v>
      </c>
      <c r="J1098" s="35">
        <v>6.75</v>
      </c>
    </row>
    <row r="1099" spans="1:10" ht="24" customHeight="1" x14ac:dyDescent="0.2">
      <c r="A1099" s="44" t="s">
        <v>436</v>
      </c>
      <c r="B1099" s="24" t="s">
        <v>477</v>
      </c>
      <c r="C1099" s="23" t="s">
        <v>56</v>
      </c>
      <c r="D1099" s="23" t="s">
        <v>478</v>
      </c>
      <c r="E1099" s="244" t="s">
        <v>479</v>
      </c>
      <c r="F1099" s="244"/>
      <c r="G1099" s="25" t="s">
        <v>480</v>
      </c>
      <c r="H1099" s="26">
        <v>0.11</v>
      </c>
      <c r="I1099" s="27">
        <v>3.72</v>
      </c>
      <c r="J1099" s="45">
        <v>0.4</v>
      </c>
    </row>
    <row r="1100" spans="1:10" ht="24" customHeight="1" x14ac:dyDescent="0.2">
      <c r="A1100" s="44" t="s">
        <v>436</v>
      </c>
      <c r="B1100" s="24" t="s">
        <v>701</v>
      </c>
      <c r="C1100" s="23" t="s">
        <v>56</v>
      </c>
      <c r="D1100" s="23" t="s">
        <v>702</v>
      </c>
      <c r="E1100" s="244" t="s">
        <v>479</v>
      </c>
      <c r="F1100" s="244"/>
      <c r="G1100" s="25" t="s">
        <v>480</v>
      </c>
      <c r="H1100" s="26">
        <v>0.11</v>
      </c>
      <c r="I1100" s="27">
        <v>3.65</v>
      </c>
      <c r="J1100" s="45">
        <v>0.4</v>
      </c>
    </row>
    <row r="1101" spans="1:10" ht="24" customHeight="1" x14ac:dyDescent="0.2">
      <c r="A1101" s="36" t="s">
        <v>425</v>
      </c>
      <c r="B1101" s="18" t="s">
        <v>703</v>
      </c>
      <c r="C1101" s="17" t="s">
        <v>56</v>
      </c>
      <c r="D1101" s="17" t="s">
        <v>704</v>
      </c>
      <c r="E1101" s="235" t="s">
        <v>448</v>
      </c>
      <c r="F1101" s="235"/>
      <c r="G1101" s="19" t="s">
        <v>122</v>
      </c>
      <c r="H1101" s="20">
        <v>0.78</v>
      </c>
      <c r="I1101" s="21">
        <v>0.22</v>
      </c>
      <c r="J1101" s="37">
        <v>0.17</v>
      </c>
    </row>
    <row r="1102" spans="1:10" ht="24" customHeight="1" x14ac:dyDescent="0.2">
      <c r="A1102" s="36" t="s">
        <v>425</v>
      </c>
      <c r="B1102" s="18" t="s">
        <v>709</v>
      </c>
      <c r="C1102" s="17" t="s">
        <v>56</v>
      </c>
      <c r="D1102" s="17" t="s">
        <v>710</v>
      </c>
      <c r="E1102" s="235" t="s">
        <v>483</v>
      </c>
      <c r="F1102" s="235"/>
      <c r="G1102" s="19" t="s">
        <v>480</v>
      </c>
      <c r="H1102" s="20">
        <v>0.11</v>
      </c>
      <c r="I1102" s="21">
        <v>18.21</v>
      </c>
      <c r="J1102" s="37">
        <v>2</v>
      </c>
    </row>
    <row r="1103" spans="1:10" ht="24" customHeight="1" x14ac:dyDescent="0.2">
      <c r="A1103" s="36" t="s">
        <v>425</v>
      </c>
      <c r="B1103" s="18" t="s">
        <v>1034</v>
      </c>
      <c r="C1103" s="17" t="s">
        <v>56</v>
      </c>
      <c r="D1103" s="17" t="s">
        <v>1035</v>
      </c>
      <c r="E1103" s="235" t="s">
        <v>448</v>
      </c>
      <c r="F1103" s="235"/>
      <c r="G1103" s="19" t="s">
        <v>76</v>
      </c>
      <c r="H1103" s="20">
        <v>1</v>
      </c>
      <c r="I1103" s="21">
        <v>2.2799999999999998</v>
      </c>
      <c r="J1103" s="37">
        <v>2.2799999999999998</v>
      </c>
    </row>
    <row r="1104" spans="1:10" ht="24" customHeight="1" x14ac:dyDescent="0.2">
      <c r="A1104" s="36" t="s">
        <v>425</v>
      </c>
      <c r="B1104" s="18" t="s">
        <v>481</v>
      </c>
      <c r="C1104" s="17" t="s">
        <v>56</v>
      </c>
      <c r="D1104" s="17" t="s">
        <v>482</v>
      </c>
      <c r="E1104" s="235" t="s">
        <v>483</v>
      </c>
      <c r="F1104" s="235"/>
      <c r="G1104" s="19" t="s">
        <v>480</v>
      </c>
      <c r="H1104" s="20">
        <v>0.11</v>
      </c>
      <c r="I1104" s="21">
        <v>13.65</v>
      </c>
      <c r="J1104" s="37">
        <v>1.5</v>
      </c>
    </row>
    <row r="1105" spans="1:10" ht="25.5" x14ac:dyDescent="0.2">
      <c r="A1105" s="38"/>
      <c r="B1105" s="39"/>
      <c r="C1105" s="39"/>
      <c r="D1105" s="39"/>
      <c r="E1105" s="39" t="s">
        <v>430</v>
      </c>
      <c r="F1105" s="40">
        <v>3.5</v>
      </c>
      <c r="G1105" s="39" t="s">
        <v>431</v>
      </c>
      <c r="H1105" s="40">
        <v>0</v>
      </c>
      <c r="I1105" s="39" t="s">
        <v>432</v>
      </c>
      <c r="J1105" s="41">
        <v>3.5</v>
      </c>
    </row>
    <row r="1106" spans="1:10" ht="15" thickBot="1" x14ac:dyDescent="0.25">
      <c r="A1106" s="38"/>
      <c r="B1106" s="39"/>
      <c r="C1106" s="39"/>
      <c r="D1106" s="39"/>
      <c r="E1106" s="39" t="s">
        <v>433</v>
      </c>
      <c r="F1106" s="40">
        <v>1.68</v>
      </c>
      <c r="G1106" s="39"/>
      <c r="H1106" s="236" t="s">
        <v>434</v>
      </c>
      <c r="I1106" s="236"/>
      <c r="J1106" s="41">
        <v>8.43</v>
      </c>
    </row>
    <row r="1107" spans="1:10" ht="1.1499999999999999" customHeight="1" thickTop="1" x14ac:dyDescent="0.2">
      <c r="A1107" s="42"/>
      <c r="B1107" s="22"/>
      <c r="C1107" s="22"/>
      <c r="D1107" s="22"/>
      <c r="E1107" s="22"/>
      <c r="F1107" s="22"/>
      <c r="G1107" s="22"/>
      <c r="H1107" s="22"/>
      <c r="I1107" s="22"/>
      <c r="J1107" s="43"/>
    </row>
    <row r="1108" spans="1:10" ht="18" customHeight="1" x14ac:dyDescent="0.2">
      <c r="A1108" s="32" t="s">
        <v>406</v>
      </c>
      <c r="B1108" s="10" t="s">
        <v>9</v>
      </c>
      <c r="C1108" s="9" t="s">
        <v>10</v>
      </c>
      <c r="D1108" s="9" t="s">
        <v>11</v>
      </c>
      <c r="E1108" s="242" t="s">
        <v>422</v>
      </c>
      <c r="F1108" s="242"/>
      <c r="G1108" s="11" t="s">
        <v>12</v>
      </c>
      <c r="H1108" s="10" t="s">
        <v>13</v>
      </c>
      <c r="I1108" s="10" t="s">
        <v>14</v>
      </c>
      <c r="J1108" s="33" t="s">
        <v>16</v>
      </c>
    </row>
    <row r="1109" spans="1:10" ht="39" customHeight="1" x14ac:dyDescent="0.2">
      <c r="A1109" s="34" t="s">
        <v>423</v>
      </c>
      <c r="B1109" s="13" t="s">
        <v>409</v>
      </c>
      <c r="C1109" s="12" t="s">
        <v>27</v>
      </c>
      <c r="D1109" s="12" t="s">
        <v>410</v>
      </c>
      <c r="E1109" s="243" t="s">
        <v>967</v>
      </c>
      <c r="F1109" s="243"/>
      <c r="G1109" s="14" t="s">
        <v>69</v>
      </c>
      <c r="H1109" s="15">
        <v>1</v>
      </c>
      <c r="I1109" s="16">
        <v>15.69</v>
      </c>
      <c r="J1109" s="35">
        <v>15.69</v>
      </c>
    </row>
    <row r="1110" spans="1:10" ht="25.9" customHeight="1" x14ac:dyDescent="0.2">
      <c r="A1110" s="44" t="s">
        <v>436</v>
      </c>
      <c r="B1110" s="24" t="s">
        <v>968</v>
      </c>
      <c r="C1110" s="23" t="s">
        <v>27</v>
      </c>
      <c r="D1110" s="23" t="s">
        <v>969</v>
      </c>
      <c r="E1110" s="244" t="s">
        <v>442</v>
      </c>
      <c r="F1110" s="244"/>
      <c r="G1110" s="25" t="s">
        <v>443</v>
      </c>
      <c r="H1110" s="26">
        <v>0.25519999999999998</v>
      </c>
      <c r="I1110" s="27">
        <v>20.62</v>
      </c>
      <c r="J1110" s="45">
        <v>5.26</v>
      </c>
    </row>
    <row r="1111" spans="1:10" ht="25.9" customHeight="1" x14ac:dyDescent="0.2">
      <c r="A1111" s="44" t="s">
        <v>436</v>
      </c>
      <c r="B1111" s="24" t="s">
        <v>970</v>
      </c>
      <c r="C1111" s="23" t="s">
        <v>27</v>
      </c>
      <c r="D1111" s="23" t="s">
        <v>971</v>
      </c>
      <c r="E1111" s="244" t="s">
        <v>442</v>
      </c>
      <c r="F1111" s="244"/>
      <c r="G1111" s="25" t="s">
        <v>443</v>
      </c>
      <c r="H1111" s="26">
        <v>0.25519999999999998</v>
      </c>
      <c r="I1111" s="27">
        <v>24.73</v>
      </c>
      <c r="J1111" s="45">
        <v>6.31</v>
      </c>
    </row>
    <row r="1112" spans="1:10" ht="25.9" customHeight="1" x14ac:dyDescent="0.2">
      <c r="A1112" s="36" t="s">
        <v>425</v>
      </c>
      <c r="B1112" s="18" t="s">
        <v>1036</v>
      </c>
      <c r="C1112" s="17" t="s">
        <v>27</v>
      </c>
      <c r="D1112" s="17" t="s">
        <v>1037</v>
      </c>
      <c r="E1112" s="235" t="s">
        <v>448</v>
      </c>
      <c r="F1112" s="235"/>
      <c r="G1112" s="19" t="s">
        <v>69</v>
      </c>
      <c r="H1112" s="20">
        <v>1.0548999999999999</v>
      </c>
      <c r="I1112" s="21">
        <v>3.88</v>
      </c>
      <c r="J1112" s="37">
        <v>4.09</v>
      </c>
    </row>
    <row r="1113" spans="1:10" ht="24" customHeight="1" x14ac:dyDescent="0.2">
      <c r="A1113" s="36" t="s">
        <v>425</v>
      </c>
      <c r="B1113" s="18" t="s">
        <v>1038</v>
      </c>
      <c r="C1113" s="17" t="s">
        <v>27</v>
      </c>
      <c r="D1113" s="17" t="s">
        <v>1039</v>
      </c>
      <c r="E1113" s="235" t="s">
        <v>448</v>
      </c>
      <c r="F1113" s="235"/>
      <c r="G1113" s="19" t="s">
        <v>24</v>
      </c>
      <c r="H1113" s="20">
        <v>1.4200000000000001E-2</v>
      </c>
      <c r="I1113" s="21">
        <v>2.35</v>
      </c>
      <c r="J1113" s="37">
        <v>0.03</v>
      </c>
    </row>
    <row r="1114" spans="1:10" ht="25.5" x14ac:dyDescent="0.2">
      <c r="A1114" s="38"/>
      <c r="B1114" s="39"/>
      <c r="C1114" s="39"/>
      <c r="D1114" s="39"/>
      <c r="E1114" s="39" t="s">
        <v>430</v>
      </c>
      <c r="F1114" s="40">
        <v>7.49</v>
      </c>
      <c r="G1114" s="39" t="s">
        <v>431</v>
      </c>
      <c r="H1114" s="40">
        <v>0</v>
      </c>
      <c r="I1114" s="39" t="s">
        <v>432</v>
      </c>
      <c r="J1114" s="41">
        <v>7.49</v>
      </c>
    </row>
    <row r="1115" spans="1:10" ht="15" thickBot="1" x14ac:dyDescent="0.25">
      <c r="A1115" s="38"/>
      <c r="B1115" s="39"/>
      <c r="C1115" s="39"/>
      <c r="D1115" s="39"/>
      <c r="E1115" s="39" t="s">
        <v>433</v>
      </c>
      <c r="F1115" s="40">
        <v>3.92</v>
      </c>
      <c r="G1115" s="39"/>
      <c r="H1115" s="236" t="s">
        <v>434</v>
      </c>
      <c r="I1115" s="236"/>
      <c r="J1115" s="41">
        <v>19.61</v>
      </c>
    </row>
    <row r="1116" spans="1:10" ht="1.1499999999999999" customHeight="1" thickTop="1" x14ac:dyDescent="0.2">
      <c r="A1116" s="42"/>
      <c r="B1116" s="22"/>
      <c r="C1116" s="22"/>
      <c r="D1116" s="22"/>
      <c r="E1116" s="22"/>
      <c r="F1116" s="22"/>
      <c r="G1116" s="22"/>
      <c r="H1116" s="22"/>
      <c r="I1116" s="22"/>
      <c r="J1116" s="43"/>
    </row>
    <row r="1117" spans="1:10" ht="18" customHeight="1" x14ac:dyDescent="0.2">
      <c r="A1117" s="32" t="s">
        <v>413</v>
      </c>
      <c r="B1117" s="10" t="s">
        <v>9</v>
      </c>
      <c r="C1117" s="9" t="s">
        <v>10</v>
      </c>
      <c r="D1117" s="9" t="s">
        <v>11</v>
      </c>
      <c r="E1117" s="242" t="s">
        <v>422</v>
      </c>
      <c r="F1117" s="242"/>
      <c r="G1117" s="11" t="s">
        <v>12</v>
      </c>
      <c r="H1117" s="10" t="s">
        <v>13</v>
      </c>
      <c r="I1117" s="10" t="s">
        <v>14</v>
      </c>
      <c r="J1117" s="33" t="s">
        <v>16</v>
      </c>
    </row>
    <row r="1118" spans="1:10" ht="24" customHeight="1" x14ac:dyDescent="0.2">
      <c r="A1118" s="34" t="s">
        <v>423</v>
      </c>
      <c r="B1118" s="13" t="s">
        <v>414</v>
      </c>
      <c r="C1118" s="12" t="s">
        <v>56</v>
      </c>
      <c r="D1118" s="12" t="s">
        <v>415</v>
      </c>
      <c r="E1118" s="243" t="s">
        <v>1040</v>
      </c>
      <c r="F1118" s="243"/>
      <c r="G1118" s="14" t="s">
        <v>29</v>
      </c>
      <c r="H1118" s="15">
        <v>1</v>
      </c>
      <c r="I1118" s="16">
        <v>2.37</v>
      </c>
      <c r="J1118" s="35">
        <v>2.37</v>
      </c>
    </row>
    <row r="1119" spans="1:10" ht="24" customHeight="1" x14ac:dyDescent="0.2">
      <c r="A1119" s="44" t="s">
        <v>436</v>
      </c>
      <c r="B1119" s="24" t="s">
        <v>477</v>
      </c>
      <c r="C1119" s="23" t="s">
        <v>56</v>
      </c>
      <c r="D1119" s="23" t="s">
        <v>478</v>
      </c>
      <c r="E1119" s="244" t="s">
        <v>479</v>
      </c>
      <c r="F1119" s="244"/>
      <c r="G1119" s="25" t="s">
        <v>480</v>
      </c>
      <c r="H1119" s="26">
        <v>0.1</v>
      </c>
      <c r="I1119" s="27">
        <v>3.72</v>
      </c>
      <c r="J1119" s="45">
        <v>0.37</v>
      </c>
    </row>
    <row r="1120" spans="1:10" ht="24" customHeight="1" x14ac:dyDescent="0.2">
      <c r="A1120" s="36" t="s">
        <v>425</v>
      </c>
      <c r="B1120" s="18" t="s">
        <v>1041</v>
      </c>
      <c r="C1120" s="17" t="s">
        <v>56</v>
      </c>
      <c r="D1120" s="17" t="s">
        <v>1042</v>
      </c>
      <c r="E1120" s="235" t="s">
        <v>448</v>
      </c>
      <c r="F1120" s="235"/>
      <c r="G1120" s="19" t="s">
        <v>571</v>
      </c>
      <c r="H1120" s="20">
        <v>5.0000000000000001E-3</v>
      </c>
      <c r="I1120" s="21">
        <v>10.44</v>
      </c>
      <c r="J1120" s="37">
        <v>0.05</v>
      </c>
    </row>
    <row r="1121" spans="1:10" ht="24" customHeight="1" x14ac:dyDescent="0.2">
      <c r="A1121" s="36" t="s">
        <v>425</v>
      </c>
      <c r="B1121" s="18" t="s">
        <v>1043</v>
      </c>
      <c r="C1121" s="17" t="s">
        <v>56</v>
      </c>
      <c r="D1121" s="17" t="s">
        <v>1044</v>
      </c>
      <c r="E1121" s="235" t="s">
        <v>448</v>
      </c>
      <c r="F1121" s="235"/>
      <c r="G1121" s="19" t="s">
        <v>76</v>
      </c>
      <c r="H1121" s="20">
        <v>0.05</v>
      </c>
      <c r="I1121" s="21">
        <v>11.8</v>
      </c>
      <c r="J1121" s="37">
        <v>0.59</v>
      </c>
    </row>
    <row r="1122" spans="1:10" ht="24" customHeight="1" x14ac:dyDescent="0.2">
      <c r="A1122" s="36" t="s">
        <v>425</v>
      </c>
      <c r="B1122" s="18" t="s">
        <v>481</v>
      </c>
      <c r="C1122" s="17" t="s">
        <v>56</v>
      </c>
      <c r="D1122" s="17" t="s">
        <v>482</v>
      </c>
      <c r="E1122" s="235" t="s">
        <v>483</v>
      </c>
      <c r="F1122" s="235"/>
      <c r="G1122" s="19" t="s">
        <v>480</v>
      </c>
      <c r="H1122" s="20">
        <v>0.1</v>
      </c>
      <c r="I1122" s="21">
        <v>13.65</v>
      </c>
      <c r="J1122" s="37">
        <v>1.36</v>
      </c>
    </row>
    <row r="1123" spans="1:10" ht="25.5" x14ac:dyDescent="0.2">
      <c r="A1123" s="38"/>
      <c r="B1123" s="39"/>
      <c r="C1123" s="39"/>
      <c r="D1123" s="39"/>
      <c r="E1123" s="39" t="s">
        <v>430</v>
      </c>
      <c r="F1123" s="40">
        <v>1.36</v>
      </c>
      <c r="G1123" s="39" t="s">
        <v>431</v>
      </c>
      <c r="H1123" s="40">
        <v>0</v>
      </c>
      <c r="I1123" s="39" t="s">
        <v>432</v>
      </c>
      <c r="J1123" s="41">
        <v>1.36</v>
      </c>
    </row>
    <row r="1124" spans="1:10" ht="15" thickBot="1" x14ac:dyDescent="0.25">
      <c r="A1124" s="38"/>
      <c r="B1124" s="39"/>
      <c r="C1124" s="39"/>
      <c r="D1124" s="39"/>
      <c r="E1124" s="39" t="s">
        <v>433</v>
      </c>
      <c r="F1124" s="40">
        <v>0.59</v>
      </c>
      <c r="G1124" s="39"/>
      <c r="H1124" s="236" t="s">
        <v>434</v>
      </c>
      <c r="I1124" s="236"/>
      <c r="J1124" s="41">
        <v>2.96</v>
      </c>
    </row>
    <row r="1125" spans="1:10" ht="1.1499999999999999" customHeight="1" thickTop="1" x14ac:dyDescent="0.2">
      <c r="A1125" s="42"/>
      <c r="B1125" s="22"/>
      <c r="C1125" s="22"/>
      <c r="D1125" s="22"/>
      <c r="E1125" s="22"/>
      <c r="F1125" s="22"/>
      <c r="G1125" s="22"/>
      <c r="H1125" s="22"/>
      <c r="I1125" s="22"/>
      <c r="J1125" s="43"/>
    </row>
    <row r="1126" spans="1:10" ht="49.9" customHeight="1" x14ac:dyDescent="0.25">
      <c r="A1126" s="250" t="s">
        <v>1045</v>
      </c>
      <c r="B1126" s="251"/>
      <c r="C1126" s="251"/>
      <c r="D1126" s="251"/>
      <c r="E1126" s="251"/>
      <c r="F1126" s="251"/>
      <c r="G1126" s="251"/>
      <c r="H1126" s="251"/>
      <c r="I1126" s="251"/>
      <c r="J1126" s="252"/>
    </row>
    <row r="1127" spans="1:10" ht="18" customHeight="1" x14ac:dyDescent="0.2">
      <c r="A1127" s="32"/>
      <c r="B1127" s="10" t="s">
        <v>9</v>
      </c>
      <c r="C1127" s="9" t="s">
        <v>10</v>
      </c>
      <c r="D1127" s="9" t="s">
        <v>11</v>
      </c>
      <c r="E1127" s="242" t="s">
        <v>422</v>
      </c>
      <c r="F1127" s="242"/>
      <c r="G1127" s="11" t="s">
        <v>12</v>
      </c>
      <c r="H1127" s="10" t="s">
        <v>13</v>
      </c>
      <c r="I1127" s="10" t="s">
        <v>14</v>
      </c>
      <c r="J1127" s="33" t="s">
        <v>16</v>
      </c>
    </row>
    <row r="1128" spans="1:10" ht="25.9" customHeight="1" x14ac:dyDescent="0.2">
      <c r="A1128" s="34" t="s">
        <v>423</v>
      </c>
      <c r="B1128" s="13" t="s">
        <v>1046</v>
      </c>
      <c r="C1128" s="12" t="s">
        <v>200</v>
      </c>
      <c r="D1128" s="12" t="s">
        <v>1047</v>
      </c>
      <c r="E1128" s="243" t="s">
        <v>744</v>
      </c>
      <c r="F1128" s="243"/>
      <c r="G1128" s="14" t="s">
        <v>772</v>
      </c>
      <c r="H1128" s="15">
        <v>1</v>
      </c>
      <c r="I1128" s="16">
        <v>1.1399999999999999</v>
      </c>
      <c r="J1128" s="35">
        <v>1.1399999999999999</v>
      </c>
    </row>
    <row r="1129" spans="1:10" ht="15" customHeight="1" x14ac:dyDescent="0.2">
      <c r="A1129" s="247" t="s">
        <v>745</v>
      </c>
      <c r="B1129" s="245" t="s">
        <v>9</v>
      </c>
      <c r="C1129" s="242" t="s">
        <v>10</v>
      </c>
      <c r="D1129" s="242" t="s">
        <v>746</v>
      </c>
      <c r="E1129" s="249" t="s">
        <v>747</v>
      </c>
      <c r="F1129" s="245"/>
      <c r="G1129" s="249" t="s">
        <v>748</v>
      </c>
      <c r="H1129" s="245"/>
      <c r="I1129" s="245" t="s">
        <v>749</v>
      </c>
      <c r="J1129" s="246" t="s">
        <v>750</v>
      </c>
    </row>
    <row r="1130" spans="1:10" ht="15" customHeight="1" x14ac:dyDescent="0.2">
      <c r="A1130" s="248"/>
      <c r="B1130" s="245"/>
      <c r="C1130" s="245"/>
      <c r="D1130" s="245"/>
      <c r="E1130" s="10" t="s">
        <v>751</v>
      </c>
      <c r="F1130" s="10" t="s">
        <v>752</v>
      </c>
      <c r="G1130" s="10" t="s">
        <v>751</v>
      </c>
      <c r="H1130" s="10" t="s">
        <v>752</v>
      </c>
      <c r="I1130" s="245"/>
      <c r="J1130" s="246"/>
    </row>
    <row r="1131" spans="1:10" ht="19.899999999999999" customHeight="1" x14ac:dyDescent="0.2">
      <c r="A1131" s="237"/>
      <c r="B1131" s="238"/>
      <c r="C1131" s="238"/>
      <c r="D1131" s="238"/>
      <c r="E1131" s="238"/>
      <c r="F1131" s="238" t="s">
        <v>753</v>
      </c>
      <c r="G1131" s="238"/>
      <c r="H1131" s="238"/>
      <c r="I1131" s="238"/>
      <c r="J1131" s="47">
        <v>0</v>
      </c>
    </row>
    <row r="1132" spans="1:10" ht="19.899999999999999" customHeight="1" x14ac:dyDescent="0.2">
      <c r="A1132" s="32" t="s">
        <v>754</v>
      </c>
      <c r="B1132" s="10" t="s">
        <v>9</v>
      </c>
      <c r="C1132" s="9" t="s">
        <v>10</v>
      </c>
      <c r="D1132" s="9" t="s">
        <v>483</v>
      </c>
      <c r="E1132" s="10"/>
      <c r="F1132" s="245"/>
      <c r="G1132" s="245" t="s">
        <v>755</v>
      </c>
      <c r="H1132" s="245" t="s">
        <v>756</v>
      </c>
      <c r="I1132" s="245" t="s">
        <v>749</v>
      </c>
      <c r="J1132" s="33" t="s">
        <v>750</v>
      </c>
    </row>
    <row r="1133" spans="1:10" ht="19.899999999999999" customHeight="1" x14ac:dyDescent="0.2">
      <c r="A1133" s="237"/>
      <c r="B1133" s="238"/>
      <c r="C1133" s="238"/>
      <c r="D1133" s="238"/>
      <c r="E1133" s="238"/>
      <c r="F1133" s="238" t="s">
        <v>757</v>
      </c>
      <c r="G1133" s="238"/>
      <c r="H1133" s="238"/>
      <c r="I1133" s="238"/>
      <c r="J1133" s="47">
        <v>0</v>
      </c>
    </row>
    <row r="1134" spans="1:10" ht="19.899999999999999" customHeight="1" x14ac:dyDescent="0.2">
      <c r="A1134" s="237"/>
      <c r="B1134" s="238"/>
      <c r="C1134" s="238"/>
      <c r="D1134" s="238"/>
      <c r="E1134" s="238"/>
      <c r="F1134" s="238" t="s">
        <v>758</v>
      </c>
      <c r="G1134" s="238"/>
      <c r="H1134" s="238"/>
      <c r="I1134" s="238"/>
      <c r="J1134" s="47">
        <v>0</v>
      </c>
    </row>
    <row r="1135" spans="1:10" ht="19.899999999999999" customHeight="1" x14ac:dyDescent="0.2">
      <c r="A1135" s="237"/>
      <c r="B1135" s="238"/>
      <c r="C1135" s="238"/>
      <c r="D1135" s="238"/>
      <c r="E1135" s="238"/>
      <c r="F1135" s="238" t="s">
        <v>759</v>
      </c>
      <c r="G1135" s="238"/>
      <c r="H1135" s="238"/>
      <c r="I1135" s="238"/>
      <c r="J1135" s="47">
        <v>1</v>
      </c>
    </row>
    <row r="1136" spans="1:10" ht="19.899999999999999" customHeight="1" x14ac:dyDescent="0.2">
      <c r="A1136" s="237"/>
      <c r="B1136" s="238"/>
      <c r="C1136" s="238"/>
      <c r="D1136" s="238"/>
      <c r="E1136" s="238"/>
      <c r="F1136" s="238" t="s">
        <v>760</v>
      </c>
      <c r="G1136" s="238"/>
      <c r="H1136" s="238"/>
      <c r="I1136" s="238"/>
      <c r="J1136" s="47">
        <v>0</v>
      </c>
    </row>
    <row r="1137" spans="1:10" ht="30" customHeight="1" x14ac:dyDescent="0.2">
      <c r="A1137" s="32" t="s">
        <v>761</v>
      </c>
      <c r="B1137" s="10" t="s">
        <v>10</v>
      </c>
      <c r="C1137" s="9" t="s">
        <v>9</v>
      </c>
      <c r="D1137" s="9" t="s">
        <v>448</v>
      </c>
      <c r="E1137" s="10"/>
      <c r="F1137" s="10"/>
      <c r="G1137" s="10" t="s">
        <v>755</v>
      </c>
      <c r="H1137" s="10" t="s">
        <v>756</v>
      </c>
      <c r="I1137" s="10" t="s">
        <v>762</v>
      </c>
      <c r="J1137" s="33" t="s">
        <v>750</v>
      </c>
    </row>
    <row r="1138" spans="1:10" ht="25.9" customHeight="1" x14ac:dyDescent="0.2">
      <c r="A1138" s="36" t="s">
        <v>425</v>
      </c>
      <c r="B1138" s="18" t="s">
        <v>200</v>
      </c>
      <c r="C1138" s="17" t="s">
        <v>1048</v>
      </c>
      <c r="D1138" s="17" t="s">
        <v>1049</v>
      </c>
      <c r="E1138" s="17"/>
      <c r="F1138" s="17" t="s">
        <v>765</v>
      </c>
      <c r="G1138" s="19" t="s">
        <v>772</v>
      </c>
      <c r="H1138" s="21">
        <v>1.1399999999999999</v>
      </c>
      <c r="I1138" s="20">
        <v>1</v>
      </c>
      <c r="J1138" s="37">
        <v>1.1399999999999999</v>
      </c>
    </row>
    <row r="1139" spans="1:10" ht="19.899999999999999" customHeight="1" x14ac:dyDescent="0.2">
      <c r="A1139" s="237"/>
      <c r="B1139" s="238"/>
      <c r="C1139" s="238"/>
      <c r="D1139" s="238"/>
      <c r="E1139" s="238"/>
      <c r="F1139" s="238" t="s">
        <v>766</v>
      </c>
      <c r="G1139" s="238"/>
      <c r="H1139" s="238"/>
      <c r="I1139" s="238"/>
      <c r="J1139" s="47">
        <v>1.1399999999999999</v>
      </c>
    </row>
    <row r="1140" spans="1:10" ht="30" customHeight="1" x14ac:dyDescent="0.2">
      <c r="A1140" s="32" t="s">
        <v>767</v>
      </c>
      <c r="B1140" s="10" t="s">
        <v>10</v>
      </c>
      <c r="C1140" s="9" t="s">
        <v>9</v>
      </c>
      <c r="D1140" s="9" t="s">
        <v>768</v>
      </c>
      <c r="E1140" s="10"/>
      <c r="F1140" s="10"/>
      <c r="G1140" s="10" t="s">
        <v>755</v>
      </c>
      <c r="H1140" s="10" t="s">
        <v>756</v>
      </c>
      <c r="I1140" s="10" t="s">
        <v>762</v>
      </c>
      <c r="J1140" s="33" t="s">
        <v>750</v>
      </c>
    </row>
    <row r="1141" spans="1:10" ht="19.899999999999999" customHeight="1" x14ac:dyDescent="0.2">
      <c r="A1141" s="237"/>
      <c r="B1141" s="238"/>
      <c r="C1141" s="238"/>
      <c r="D1141" s="238"/>
      <c r="E1141" s="238"/>
      <c r="F1141" s="238" t="s">
        <v>774</v>
      </c>
      <c r="G1141" s="238"/>
      <c r="H1141" s="238"/>
      <c r="I1141" s="238"/>
      <c r="J1141" s="47">
        <v>0</v>
      </c>
    </row>
    <row r="1142" spans="1:10" ht="30" customHeight="1" x14ac:dyDescent="0.2">
      <c r="A1142" s="32" t="s">
        <v>443</v>
      </c>
      <c r="B1142" s="10" t="s">
        <v>10</v>
      </c>
      <c r="C1142" s="9" t="s">
        <v>9</v>
      </c>
      <c r="D1142" s="9" t="s">
        <v>775</v>
      </c>
      <c r="E1142" s="10" t="s">
        <v>776</v>
      </c>
      <c r="F1142" s="10" t="s">
        <v>777</v>
      </c>
      <c r="G1142" s="10" t="s">
        <v>755</v>
      </c>
      <c r="H1142" s="10" t="s">
        <v>756</v>
      </c>
      <c r="I1142" s="10" t="s">
        <v>762</v>
      </c>
      <c r="J1142" s="33" t="s">
        <v>750</v>
      </c>
    </row>
    <row r="1143" spans="1:10" ht="19.899999999999999" customHeight="1" x14ac:dyDescent="0.2">
      <c r="A1143" s="237"/>
      <c r="B1143" s="238"/>
      <c r="C1143" s="238"/>
      <c r="D1143" s="238"/>
      <c r="E1143" s="238"/>
      <c r="F1143" s="238" t="s">
        <v>778</v>
      </c>
      <c r="G1143" s="238"/>
      <c r="H1143" s="238"/>
      <c r="I1143" s="238"/>
      <c r="J1143" s="47">
        <v>0</v>
      </c>
    </row>
    <row r="1144" spans="1:10" ht="25.5" x14ac:dyDescent="0.2">
      <c r="A1144" s="38"/>
      <c r="B1144" s="39"/>
      <c r="C1144" s="39"/>
      <c r="D1144" s="39"/>
      <c r="E1144" s="39" t="s">
        <v>430</v>
      </c>
      <c r="F1144" s="40">
        <v>0</v>
      </c>
      <c r="G1144" s="39" t="s">
        <v>431</v>
      </c>
      <c r="H1144" s="40">
        <v>0</v>
      </c>
      <c r="I1144" s="39" t="s">
        <v>432</v>
      </c>
      <c r="J1144" s="41">
        <v>0</v>
      </c>
    </row>
    <row r="1145" spans="1:10" ht="15" thickBot="1" x14ac:dyDescent="0.25">
      <c r="A1145" s="38"/>
      <c r="B1145" s="39"/>
      <c r="C1145" s="39"/>
      <c r="D1145" s="39"/>
      <c r="E1145" s="39" t="s">
        <v>433</v>
      </c>
      <c r="F1145" s="40">
        <v>0.28000000000000003</v>
      </c>
      <c r="G1145" s="39"/>
      <c r="H1145" s="236" t="s">
        <v>434</v>
      </c>
      <c r="I1145" s="236"/>
      <c r="J1145" s="41">
        <v>1.42</v>
      </c>
    </row>
    <row r="1146" spans="1:10" ht="1.1499999999999999" customHeight="1" thickTop="1" x14ac:dyDescent="0.2">
      <c r="A1146" s="42"/>
      <c r="B1146" s="22"/>
      <c r="C1146" s="22"/>
      <c r="D1146" s="22"/>
      <c r="E1146" s="22"/>
      <c r="F1146" s="22"/>
      <c r="G1146" s="22"/>
      <c r="H1146" s="22"/>
      <c r="I1146" s="22"/>
      <c r="J1146" s="43"/>
    </row>
    <row r="1147" spans="1:10" ht="18" customHeight="1" x14ac:dyDescent="0.2">
      <c r="A1147" s="32"/>
      <c r="B1147" s="10" t="s">
        <v>9</v>
      </c>
      <c r="C1147" s="9" t="s">
        <v>10</v>
      </c>
      <c r="D1147" s="9" t="s">
        <v>11</v>
      </c>
      <c r="E1147" s="242" t="s">
        <v>422</v>
      </c>
      <c r="F1147" s="242"/>
      <c r="G1147" s="11" t="s">
        <v>12</v>
      </c>
      <c r="H1147" s="10" t="s">
        <v>13</v>
      </c>
      <c r="I1147" s="10" t="s">
        <v>14</v>
      </c>
      <c r="J1147" s="33" t="s">
        <v>16</v>
      </c>
    </row>
    <row r="1148" spans="1:10" ht="25.9" customHeight="1" x14ac:dyDescent="0.2">
      <c r="A1148" s="34" t="s">
        <v>423</v>
      </c>
      <c r="B1148" s="13" t="s">
        <v>1050</v>
      </c>
      <c r="C1148" s="12" t="s">
        <v>200</v>
      </c>
      <c r="D1148" s="12" t="s">
        <v>1051</v>
      </c>
      <c r="E1148" s="243" t="s">
        <v>744</v>
      </c>
      <c r="F1148" s="243"/>
      <c r="G1148" s="14" t="s">
        <v>772</v>
      </c>
      <c r="H1148" s="15">
        <v>1</v>
      </c>
      <c r="I1148" s="16">
        <v>1.1399999999999999</v>
      </c>
      <c r="J1148" s="35">
        <v>1.1399999999999999</v>
      </c>
    </row>
    <row r="1149" spans="1:10" ht="15" customHeight="1" x14ac:dyDescent="0.2">
      <c r="A1149" s="247" t="s">
        <v>745</v>
      </c>
      <c r="B1149" s="245" t="s">
        <v>9</v>
      </c>
      <c r="C1149" s="242" t="s">
        <v>10</v>
      </c>
      <c r="D1149" s="242" t="s">
        <v>746</v>
      </c>
      <c r="E1149" s="249" t="s">
        <v>747</v>
      </c>
      <c r="F1149" s="245"/>
      <c r="G1149" s="249" t="s">
        <v>748</v>
      </c>
      <c r="H1149" s="245"/>
      <c r="I1149" s="245" t="s">
        <v>749</v>
      </c>
      <c r="J1149" s="246" t="s">
        <v>750</v>
      </c>
    </row>
    <row r="1150" spans="1:10" ht="15" customHeight="1" x14ac:dyDescent="0.2">
      <c r="A1150" s="248"/>
      <c r="B1150" s="245"/>
      <c r="C1150" s="245"/>
      <c r="D1150" s="245"/>
      <c r="E1150" s="10" t="s">
        <v>751</v>
      </c>
      <c r="F1150" s="10" t="s">
        <v>752</v>
      </c>
      <c r="G1150" s="10" t="s">
        <v>751</v>
      </c>
      <c r="H1150" s="10" t="s">
        <v>752</v>
      </c>
      <c r="I1150" s="245"/>
      <c r="J1150" s="246"/>
    </row>
    <row r="1151" spans="1:10" ht="19.899999999999999" customHeight="1" x14ac:dyDescent="0.2">
      <c r="A1151" s="237"/>
      <c r="B1151" s="238"/>
      <c r="C1151" s="238"/>
      <c r="D1151" s="238"/>
      <c r="E1151" s="238"/>
      <c r="F1151" s="238" t="s">
        <v>753</v>
      </c>
      <c r="G1151" s="238"/>
      <c r="H1151" s="238"/>
      <c r="I1151" s="238"/>
      <c r="J1151" s="47">
        <v>0</v>
      </c>
    </row>
    <row r="1152" spans="1:10" ht="19.899999999999999" customHeight="1" x14ac:dyDescent="0.2">
      <c r="A1152" s="32" t="s">
        <v>754</v>
      </c>
      <c r="B1152" s="10" t="s">
        <v>9</v>
      </c>
      <c r="C1152" s="9" t="s">
        <v>10</v>
      </c>
      <c r="D1152" s="9" t="s">
        <v>483</v>
      </c>
      <c r="E1152" s="10"/>
      <c r="F1152" s="245"/>
      <c r="G1152" s="245" t="s">
        <v>755</v>
      </c>
      <c r="H1152" s="245" t="s">
        <v>756</v>
      </c>
      <c r="I1152" s="245" t="s">
        <v>749</v>
      </c>
      <c r="J1152" s="33" t="s">
        <v>750</v>
      </c>
    </row>
    <row r="1153" spans="1:10" ht="19.899999999999999" customHeight="1" x14ac:dyDescent="0.2">
      <c r="A1153" s="237"/>
      <c r="B1153" s="238"/>
      <c r="C1153" s="238"/>
      <c r="D1153" s="238"/>
      <c r="E1153" s="238"/>
      <c r="F1153" s="238" t="s">
        <v>757</v>
      </c>
      <c r="G1153" s="238"/>
      <c r="H1153" s="238"/>
      <c r="I1153" s="238"/>
      <c r="J1153" s="47">
        <v>0</v>
      </c>
    </row>
    <row r="1154" spans="1:10" ht="19.899999999999999" customHeight="1" x14ac:dyDescent="0.2">
      <c r="A1154" s="237"/>
      <c r="B1154" s="238"/>
      <c r="C1154" s="238"/>
      <c r="D1154" s="238"/>
      <c r="E1154" s="238"/>
      <c r="F1154" s="238" t="s">
        <v>758</v>
      </c>
      <c r="G1154" s="238"/>
      <c r="H1154" s="238"/>
      <c r="I1154" s="238"/>
      <c r="J1154" s="47">
        <v>0</v>
      </c>
    </row>
    <row r="1155" spans="1:10" ht="19.899999999999999" customHeight="1" x14ac:dyDescent="0.2">
      <c r="A1155" s="237"/>
      <c r="B1155" s="238"/>
      <c r="C1155" s="238"/>
      <c r="D1155" s="238"/>
      <c r="E1155" s="238"/>
      <c r="F1155" s="238" t="s">
        <v>759</v>
      </c>
      <c r="G1155" s="238"/>
      <c r="H1155" s="238"/>
      <c r="I1155" s="238"/>
      <c r="J1155" s="47">
        <v>1</v>
      </c>
    </row>
    <row r="1156" spans="1:10" ht="19.899999999999999" customHeight="1" x14ac:dyDescent="0.2">
      <c r="A1156" s="237"/>
      <c r="B1156" s="238"/>
      <c r="C1156" s="238"/>
      <c r="D1156" s="238"/>
      <c r="E1156" s="238"/>
      <c r="F1156" s="238" t="s">
        <v>760</v>
      </c>
      <c r="G1156" s="238"/>
      <c r="H1156" s="238"/>
      <c r="I1156" s="238"/>
      <c r="J1156" s="47">
        <v>0</v>
      </c>
    </row>
    <row r="1157" spans="1:10" ht="30" customHeight="1" x14ac:dyDescent="0.2">
      <c r="A1157" s="32" t="s">
        <v>761</v>
      </c>
      <c r="B1157" s="10" t="s">
        <v>10</v>
      </c>
      <c r="C1157" s="9" t="s">
        <v>9</v>
      </c>
      <c r="D1157" s="9" t="s">
        <v>448</v>
      </c>
      <c r="E1157" s="10"/>
      <c r="F1157" s="10"/>
      <c r="G1157" s="10" t="s">
        <v>755</v>
      </c>
      <c r="H1157" s="10" t="s">
        <v>756</v>
      </c>
      <c r="I1157" s="10" t="s">
        <v>762</v>
      </c>
      <c r="J1157" s="33" t="s">
        <v>750</v>
      </c>
    </row>
    <row r="1158" spans="1:10" ht="25.9" customHeight="1" x14ac:dyDescent="0.2">
      <c r="A1158" s="36" t="s">
        <v>425</v>
      </c>
      <c r="B1158" s="18" t="s">
        <v>200</v>
      </c>
      <c r="C1158" s="17" t="s">
        <v>1048</v>
      </c>
      <c r="D1158" s="17" t="s">
        <v>1049</v>
      </c>
      <c r="E1158" s="17"/>
      <c r="F1158" s="17" t="s">
        <v>765</v>
      </c>
      <c r="G1158" s="19" t="s">
        <v>772</v>
      </c>
      <c r="H1158" s="21">
        <v>1.1399999999999999</v>
      </c>
      <c r="I1158" s="20">
        <v>1</v>
      </c>
      <c r="J1158" s="37">
        <v>1.1399999999999999</v>
      </c>
    </row>
    <row r="1159" spans="1:10" ht="19.899999999999999" customHeight="1" x14ac:dyDescent="0.2">
      <c r="A1159" s="237"/>
      <c r="B1159" s="238"/>
      <c r="C1159" s="238"/>
      <c r="D1159" s="238"/>
      <c r="E1159" s="238"/>
      <c r="F1159" s="238" t="s">
        <v>766</v>
      </c>
      <c r="G1159" s="238"/>
      <c r="H1159" s="238"/>
      <c r="I1159" s="238"/>
      <c r="J1159" s="47">
        <v>1.1399999999999999</v>
      </c>
    </row>
    <row r="1160" spans="1:10" ht="30" customHeight="1" x14ac:dyDescent="0.2">
      <c r="A1160" s="32" t="s">
        <v>767</v>
      </c>
      <c r="B1160" s="10" t="s">
        <v>10</v>
      </c>
      <c r="C1160" s="9" t="s">
        <v>9</v>
      </c>
      <c r="D1160" s="9" t="s">
        <v>768</v>
      </c>
      <c r="E1160" s="10"/>
      <c r="F1160" s="10"/>
      <c r="G1160" s="10" t="s">
        <v>755</v>
      </c>
      <c r="H1160" s="10" t="s">
        <v>756</v>
      </c>
      <c r="I1160" s="10" t="s">
        <v>762</v>
      </c>
      <c r="J1160" s="33" t="s">
        <v>750</v>
      </c>
    </row>
    <row r="1161" spans="1:10" ht="19.899999999999999" customHeight="1" x14ac:dyDescent="0.2">
      <c r="A1161" s="237"/>
      <c r="B1161" s="238"/>
      <c r="C1161" s="238"/>
      <c r="D1161" s="238"/>
      <c r="E1161" s="238"/>
      <c r="F1161" s="238" t="s">
        <v>774</v>
      </c>
      <c r="G1161" s="238"/>
      <c r="H1161" s="238"/>
      <c r="I1161" s="238"/>
      <c r="J1161" s="47">
        <v>0</v>
      </c>
    </row>
    <row r="1162" spans="1:10" ht="30" customHeight="1" x14ac:dyDescent="0.2">
      <c r="A1162" s="32" t="s">
        <v>443</v>
      </c>
      <c r="B1162" s="10" t="s">
        <v>10</v>
      </c>
      <c r="C1162" s="9" t="s">
        <v>9</v>
      </c>
      <c r="D1162" s="9" t="s">
        <v>775</v>
      </c>
      <c r="E1162" s="10" t="s">
        <v>776</v>
      </c>
      <c r="F1162" s="10" t="s">
        <v>777</v>
      </c>
      <c r="G1162" s="10" t="s">
        <v>755</v>
      </c>
      <c r="H1162" s="10" t="s">
        <v>756</v>
      </c>
      <c r="I1162" s="10" t="s">
        <v>762</v>
      </c>
      <c r="J1162" s="33" t="s">
        <v>750</v>
      </c>
    </row>
    <row r="1163" spans="1:10" ht="19.899999999999999" customHeight="1" x14ac:dyDescent="0.2">
      <c r="A1163" s="237"/>
      <c r="B1163" s="238"/>
      <c r="C1163" s="238"/>
      <c r="D1163" s="238"/>
      <c r="E1163" s="238"/>
      <c r="F1163" s="238" t="s">
        <v>778</v>
      </c>
      <c r="G1163" s="238"/>
      <c r="H1163" s="238"/>
      <c r="I1163" s="238"/>
      <c r="J1163" s="47">
        <v>0</v>
      </c>
    </row>
    <row r="1164" spans="1:10" ht="25.5" x14ac:dyDescent="0.2">
      <c r="A1164" s="38"/>
      <c r="B1164" s="39"/>
      <c r="C1164" s="39"/>
      <c r="D1164" s="39"/>
      <c r="E1164" s="39" t="s">
        <v>430</v>
      </c>
      <c r="F1164" s="40">
        <v>0</v>
      </c>
      <c r="G1164" s="39" t="s">
        <v>431</v>
      </c>
      <c r="H1164" s="40">
        <v>0</v>
      </c>
      <c r="I1164" s="39" t="s">
        <v>432</v>
      </c>
      <c r="J1164" s="41">
        <v>0</v>
      </c>
    </row>
    <row r="1165" spans="1:10" ht="15" thickBot="1" x14ac:dyDescent="0.25">
      <c r="A1165" s="38"/>
      <c r="B1165" s="39"/>
      <c r="C1165" s="39"/>
      <c r="D1165" s="39"/>
      <c r="E1165" s="39" t="s">
        <v>433</v>
      </c>
      <c r="F1165" s="40">
        <v>0.28000000000000003</v>
      </c>
      <c r="G1165" s="39"/>
      <c r="H1165" s="236" t="s">
        <v>434</v>
      </c>
      <c r="I1165" s="236"/>
      <c r="J1165" s="41">
        <v>1.42</v>
      </c>
    </row>
    <row r="1166" spans="1:10" ht="1.1499999999999999" customHeight="1" thickTop="1" x14ac:dyDescent="0.2">
      <c r="A1166" s="42"/>
      <c r="B1166" s="22"/>
      <c r="C1166" s="22"/>
      <c r="D1166" s="22"/>
      <c r="E1166" s="22"/>
      <c r="F1166" s="22"/>
      <c r="G1166" s="22"/>
      <c r="H1166" s="22"/>
      <c r="I1166" s="22"/>
      <c r="J1166" s="43"/>
    </row>
    <row r="1167" spans="1:10" ht="18" customHeight="1" x14ac:dyDescent="0.2">
      <c r="A1167" s="32"/>
      <c r="B1167" s="10" t="s">
        <v>9</v>
      </c>
      <c r="C1167" s="9" t="s">
        <v>10</v>
      </c>
      <c r="D1167" s="9" t="s">
        <v>11</v>
      </c>
      <c r="E1167" s="242" t="s">
        <v>422</v>
      </c>
      <c r="F1167" s="242"/>
      <c r="G1167" s="11" t="s">
        <v>12</v>
      </c>
      <c r="H1167" s="10" t="s">
        <v>13</v>
      </c>
      <c r="I1167" s="10" t="s">
        <v>14</v>
      </c>
      <c r="J1167" s="33" t="s">
        <v>16</v>
      </c>
    </row>
    <row r="1168" spans="1:10" ht="25.9" customHeight="1" x14ac:dyDescent="0.2">
      <c r="A1168" s="34" t="s">
        <v>423</v>
      </c>
      <c r="B1168" s="13" t="s">
        <v>1052</v>
      </c>
      <c r="C1168" s="12" t="s">
        <v>200</v>
      </c>
      <c r="D1168" s="12" t="s">
        <v>1053</v>
      </c>
      <c r="E1168" s="243" t="s">
        <v>744</v>
      </c>
      <c r="F1168" s="243"/>
      <c r="G1168" s="14" t="s">
        <v>772</v>
      </c>
      <c r="H1168" s="15">
        <v>1</v>
      </c>
      <c r="I1168" s="16">
        <v>0.86</v>
      </c>
      <c r="J1168" s="35">
        <v>0.86</v>
      </c>
    </row>
    <row r="1169" spans="1:10" ht="15" customHeight="1" x14ac:dyDescent="0.2">
      <c r="A1169" s="247" t="s">
        <v>745</v>
      </c>
      <c r="B1169" s="245" t="s">
        <v>9</v>
      </c>
      <c r="C1169" s="242" t="s">
        <v>10</v>
      </c>
      <c r="D1169" s="242" t="s">
        <v>746</v>
      </c>
      <c r="E1169" s="249" t="s">
        <v>747</v>
      </c>
      <c r="F1169" s="245"/>
      <c r="G1169" s="249" t="s">
        <v>748</v>
      </c>
      <c r="H1169" s="245"/>
      <c r="I1169" s="245" t="s">
        <v>749</v>
      </c>
      <c r="J1169" s="246" t="s">
        <v>750</v>
      </c>
    </row>
    <row r="1170" spans="1:10" ht="15" customHeight="1" x14ac:dyDescent="0.2">
      <c r="A1170" s="248"/>
      <c r="B1170" s="245"/>
      <c r="C1170" s="245"/>
      <c r="D1170" s="245"/>
      <c r="E1170" s="10" t="s">
        <v>751</v>
      </c>
      <c r="F1170" s="10" t="s">
        <v>752</v>
      </c>
      <c r="G1170" s="10" t="s">
        <v>751</v>
      </c>
      <c r="H1170" s="10" t="s">
        <v>752</v>
      </c>
      <c r="I1170" s="245"/>
      <c r="J1170" s="246"/>
    </row>
    <row r="1171" spans="1:10" ht="19.899999999999999" customHeight="1" x14ac:dyDescent="0.2">
      <c r="A1171" s="237"/>
      <c r="B1171" s="238"/>
      <c r="C1171" s="238"/>
      <c r="D1171" s="238"/>
      <c r="E1171" s="238"/>
      <c r="F1171" s="238" t="s">
        <v>753</v>
      </c>
      <c r="G1171" s="238"/>
      <c r="H1171" s="238"/>
      <c r="I1171" s="238"/>
      <c r="J1171" s="47">
        <v>0</v>
      </c>
    </row>
    <row r="1172" spans="1:10" ht="19.899999999999999" customHeight="1" x14ac:dyDescent="0.2">
      <c r="A1172" s="32" t="s">
        <v>754</v>
      </c>
      <c r="B1172" s="10" t="s">
        <v>9</v>
      </c>
      <c r="C1172" s="9" t="s">
        <v>10</v>
      </c>
      <c r="D1172" s="9" t="s">
        <v>483</v>
      </c>
      <c r="E1172" s="10"/>
      <c r="F1172" s="245"/>
      <c r="G1172" s="245" t="s">
        <v>755</v>
      </c>
      <c r="H1172" s="245" t="s">
        <v>756</v>
      </c>
      <c r="I1172" s="245" t="s">
        <v>749</v>
      </c>
      <c r="J1172" s="33" t="s">
        <v>750</v>
      </c>
    </row>
    <row r="1173" spans="1:10" ht="19.899999999999999" customHeight="1" x14ac:dyDescent="0.2">
      <c r="A1173" s="237"/>
      <c r="B1173" s="238"/>
      <c r="C1173" s="238"/>
      <c r="D1173" s="238"/>
      <c r="E1173" s="238"/>
      <c r="F1173" s="238" t="s">
        <v>757</v>
      </c>
      <c r="G1173" s="238"/>
      <c r="H1173" s="238"/>
      <c r="I1173" s="238"/>
      <c r="J1173" s="47">
        <v>0</v>
      </c>
    </row>
    <row r="1174" spans="1:10" ht="19.899999999999999" customHeight="1" x14ac:dyDescent="0.2">
      <c r="A1174" s="237"/>
      <c r="B1174" s="238"/>
      <c r="C1174" s="238"/>
      <c r="D1174" s="238"/>
      <c r="E1174" s="238"/>
      <c r="F1174" s="238" t="s">
        <v>758</v>
      </c>
      <c r="G1174" s="238"/>
      <c r="H1174" s="238"/>
      <c r="I1174" s="238"/>
      <c r="J1174" s="47">
        <v>0</v>
      </c>
    </row>
    <row r="1175" spans="1:10" ht="19.899999999999999" customHeight="1" x14ac:dyDescent="0.2">
      <c r="A1175" s="237"/>
      <c r="B1175" s="238"/>
      <c r="C1175" s="238"/>
      <c r="D1175" s="238"/>
      <c r="E1175" s="238"/>
      <c r="F1175" s="238" t="s">
        <v>759</v>
      </c>
      <c r="G1175" s="238"/>
      <c r="H1175" s="238"/>
      <c r="I1175" s="238"/>
      <c r="J1175" s="47">
        <v>1</v>
      </c>
    </row>
    <row r="1176" spans="1:10" ht="19.899999999999999" customHeight="1" x14ac:dyDescent="0.2">
      <c r="A1176" s="237"/>
      <c r="B1176" s="238"/>
      <c r="C1176" s="238"/>
      <c r="D1176" s="238"/>
      <c r="E1176" s="238"/>
      <c r="F1176" s="238" t="s">
        <v>760</v>
      </c>
      <c r="G1176" s="238"/>
      <c r="H1176" s="238"/>
      <c r="I1176" s="238"/>
      <c r="J1176" s="47">
        <v>0</v>
      </c>
    </row>
    <row r="1177" spans="1:10" ht="30" customHeight="1" x14ac:dyDescent="0.2">
      <c r="A1177" s="32" t="s">
        <v>761</v>
      </c>
      <c r="B1177" s="10" t="s">
        <v>10</v>
      </c>
      <c r="C1177" s="9" t="s">
        <v>9</v>
      </c>
      <c r="D1177" s="9" t="s">
        <v>448</v>
      </c>
      <c r="E1177" s="10"/>
      <c r="F1177" s="10"/>
      <c r="G1177" s="10" t="s">
        <v>755</v>
      </c>
      <c r="H1177" s="10" t="s">
        <v>756</v>
      </c>
      <c r="I1177" s="10" t="s">
        <v>762</v>
      </c>
      <c r="J1177" s="33" t="s">
        <v>750</v>
      </c>
    </row>
    <row r="1178" spans="1:10" ht="25.9" customHeight="1" x14ac:dyDescent="0.2">
      <c r="A1178" s="36" t="s">
        <v>425</v>
      </c>
      <c r="B1178" s="18" t="s">
        <v>200</v>
      </c>
      <c r="C1178" s="17" t="s">
        <v>1054</v>
      </c>
      <c r="D1178" s="17" t="s">
        <v>1055</v>
      </c>
      <c r="E1178" s="17"/>
      <c r="F1178" s="17" t="s">
        <v>765</v>
      </c>
      <c r="G1178" s="19" t="s">
        <v>772</v>
      </c>
      <c r="H1178" s="21">
        <v>0.86</v>
      </c>
      <c r="I1178" s="20">
        <v>1</v>
      </c>
      <c r="J1178" s="37">
        <v>0.86</v>
      </c>
    </row>
    <row r="1179" spans="1:10" ht="19.899999999999999" customHeight="1" x14ac:dyDescent="0.2">
      <c r="A1179" s="237"/>
      <c r="B1179" s="238"/>
      <c r="C1179" s="238"/>
      <c r="D1179" s="238"/>
      <c r="E1179" s="238"/>
      <c r="F1179" s="238" t="s">
        <v>766</v>
      </c>
      <c r="G1179" s="238"/>
      <c r="H1179" s="238"/>
      <c r="I1179" s="238"/>
      <c r="J1179" s="47">
        <v>0.86</v>
      </c>
    </row>
    <row r="1180" spans="1:10" ht="30" customHeight="1" x14ac:dyDescent="0.2">
      <c r="A1180" s="32" t="s">
        <v>767</v>
      </c>
      <c r="B1180" s="10" t="s">
        <v>10</v>
      </c>
      <c r="C1180" s="9" t="s">
        <v>9</v>
      </c>
      <c r="D1180" s="9" t="s">
        <v>768</v>
      </c>
      <c r="E1180" s="10"/>
      <c r="F1180" s="10"/>
      <c r="G1180" s="10" t="s">
        <v>755</v>
      </c>
      <c r="H1180" s="10" t="s">
        <v>756</v>
      </c>
      <c r="I1180" s="10" t="s">
        <v>762</v>
      </c>
      <c r="J1180" s="33" t="s">
        <v>750</v>
      </c>
    </row>
    <row r="1181" spans="1:10" ht="19.899999999999999" customHeight="1" x14ac:dyDescent="0.2">
      <c r="A1181" s="237"/>
      <c r="B1181" s="238"/>
      <c r="C1181" s="238"/>
      <c r="D1181" s="238"/>
      <c r="E1181" s="238"/>
      <c r="F1181" s="238" t="s">
        <v>774</v>
      </c>
      <c r="G1181" s="238"/>
      <c r="H1181" s="238"/>
      <c r="I1181" s="238"/>
      <c r="J1181" s="47">
        <v>0</v>
      </c>
    </row>
    <row r="1182" spans="1:10" ht="30" customHeight="1" x14ac:dyDescent="0.2">
      <c r="A1182" s="32" t="s">
        <v>443</v>
      </c>
      <c r="B1182" s="10" t="s">
        <v>10</v>
      </c>
      <c r="C1182" s="9" t="s">
        <v>9</v>
      </c>
      <c r="D1182" s="9" t="s">
        <v>775</v>
      </c>
      <c r="E1182" s="10" t="s">
        <v>776</v>
      </c>
      <c r="F1182" s="10" t="s">
        <v>777</v>
      </c>
      <c r="G1182" s="10" t="s">
        <v>755</v>
      </c>
      <c r="H1182" s="10" t="s">
        <v>756</v>
      </c>
      <c r="I1182" s="10" t="s">
        <v>762</v>
      </c>
      <c r="J1182" s="33" t="s">
        <v>750</v>
      </c>
    </row>
    <row r="1183" spans="1:10" ht="19.899999999999999" customHeight="1" x14ac:dyDescent="0.2">
      <c r="A1183" s="237"/>
      <c r="B1183" s="238"/>
      <c r="C1183" s="238"/>
      <c r="D1183" s="238"/>
      <c r="E1183" s="238"/>
      <c r="F1183" s="238" t="s">
        <v>778</v>
      </c>
      <c r="G1183" s="238"/>
      <c r="H1183" s="238"/>
      <c r="I1183" s="238"/>
      <c r="J1183" s="47">
        <v>0</v>
      </c>
    </row>
    <row r="1184" spans="1:10" ht="25.5" x14ac:dyDescent="0.2">
      <c r="A1184" s="38"/>
      <c r="B1184" s="39"/>
      <c r="C1184" s="39"/>
      <c r="D1184" s="39"/>
      <c r="E1184" s="39" t="s">
        <v>430</v>
      </c>
      <c r="F1184" s="40">
        <v>0</v>
      </c>
      <c r="G1184" s="39" t="s">
        <v>431</v>
      </c>
      <c r="H1184" s="40">
        <v>0</v>
      </c>
      <c r="I1184" s="39" t="s">
        <v>432</v>
      </c>
      <c r="J1184" s="41">
        <v>0</v>
      </c>
    </row>
    <row r="1185" spans="1:10" ht="15" thickBot="1" x14ac:dyDescent="0.25">
      <c r="A1185" s="38"/>
      <c r="B1185" s="39"/>
      <c r="C1185" s="39"/>
      <c r="D1185" s="39"/>
      <c r="E1185" s="39" t="s">
        <v>433</v>
      </c>
      <c r="F1185" s="40">
        <v>0.21</v>
      </c>
      <c r="G1185" s="39"/>
      <c r="H1185" s="236" t="s">
        <v>434</v>
      </c>
      <c r="I1185" s="236"/>
      <c r="J1185" s="41">
        <v>1.07</v>
      </c>
    </row>
    <row r="1186" spans="1:10" ht="1.1499999999999999" customHeight="1" thickTop="1" x14ac:dyDescent="0.2">
      <c r="A1186" s="42"/>
      <c r="B1186" s="22"/>
      <c r="C1186" s="22"/>
      <c r="D1186" s="22"/>
      <c r="E1186" s="22"/>
      <c r="F1186" s="22"/>
      <c r="G1186" s="22"/>
      <c r="H1186" s="22"/>
      <c r="I1186" s="22"/>
      <c r="J1186" s="43"/>
    </row>
    <row r="1187" spans="1:10" ht="18" customHeight="1" x14ac:dyDescent="0.2">
      <c r="A1187" s="32"/>
      <c r="B1187" s="10" t="s">
        <v>9</v>
      </c>
      <c r="C1187" s="9" t="s">
        <v>10</v>
      </c>
      <c r="D1187" s="9" t="s">
        <v>11</v>
      </c>
      <c r="E1187" s="242" t="s">
        <v>422</v>
      </c>
      <c r="F1187" s="242"/>
      <c r="G1187" s="11" t="s">
        <v>12</v>
      </c>
      <c r="H1187" s="10" t="s">
        <v>13</v>
      </c>
      <c r="I1187" s="10" t="s">
        <v>14</v>
      </c>
      <c r="J1187" s="33" t="s">
        <v>16</v>
      </c>
    </row>
    <row r="1188" spans="1:10" ht="25.9" customHeight="1" x14ac:dyDescent="0.2">
      <c r="A1188" s="34" t="s">
        <v>423</v>
      </c>
      <c r="B1188" s="13" t="s">
        <v>1056</v>
      </c>
      <c r="C1188" s="12" t="s">
        <v>200</v>
      </c>
      <c r="D1188" s="12" t="s">
        <v>1057</v>
      </c>
      <c r="E1188" s="243" t="s">
        <v>744</v>
      </c>
      <c r="F1188" s="243"/>
      <c r="G1188" s="14" t="s">
        <v>772</v>
      </c>
      <c r="H1188" s="15">
        <v>1</v>
      </c>
      <c r="I1188" s="16">
        <v>0.86</v>
      </c>
      <c r="J1188" s="35">
        <v>0.86</v>
      </c>
    </row>
    <row r="1189" spans="1:10" ht="15" customHeight="1" x14ac:dyDescent="0.2">
      <c r="A1189" s="247" t="s">
        <v>745</v>
      </c>
      <c r="B1189" s="245" t="s">
        <v>9</v>
      </c>
      <c r="C1189" s="242" t="s">
        <v>10</v>
      </c>
      <c r="D1189" s="242" t="s">
        <v>746</v>
      </c>
      <c r="E1189" s="249" t="s">
        <v>747</v>
      </c>
      <c r="F1189" s="245"/>
      <c r="G1189" s="249" t="s">
        <v>748</v>
      </c>
      <c r="H1189" s="245"/>
      <c r="I1189" s="245" t="s">
        <v>749</v>
      </c>
      <c r="J1189" s="246" t="s">
        <v>750</v>
      </c>
    </row>
    <row r="1190" spans="1:10" ht="15" customHeight="1" x14ac:dyDescent="0.2">
      <c r="A1190" s="248"/>
      <c r="B1190" s="245"/>
      <c r="C1190" s="245"/>
      <c r="D1190" s="245"/>
      <c r="E1190" s="10" t="s">
        <v>751</v>
      </c>
      <c r="F1190" s="10" t="s">
        <v>752</v>
      </c>
      <c r="G1190" s="10" t="s">
        <v>751</v>
      </c>
      <c r="H1190" s="10" t="s">
        <v>752</v>
      </c>
      <c r="I1190" s="245"/>
      <c r="J1190" s="246"/>
    </row>
    <row r="1191" spans="1:10" ht="19.899999999999999" customHeight="1" x14ac:dyDescent="0.2">
      <c r="A1191" s="237"/>
      <c r="B1191" s="238"/>
      <c r="C1191" s="238"/>
      <c r="D1191" s="238"/>
      <c r="E1191" s="238"/>
      <c r="F1191" s="238" t="s">
        <v>753</v>
      </c>
      <c r="G1191" s="238"/>
      <c r="H1191" s="238"/>
      <c r="I1191" s="238"/>
      <c r="J1191" s="47">
        <v>0</v>
      </c>
    </row>
    <row r="1192" spans="1:10" ht="19.899999999999999" customHeight="1" x14ac:dyDescent="0.2">
      <c r="A1192" s="32" t="s">
        <v>754</v>
      </c>
      <c r="B1192" s="10" t="s">
        <v>9</v>
      </c>
      <c r="C1192" s="9" t="s">
        <v>10</v>
      </c>
      <c r="D1192" s="9" t="s">
        <v>483</v>
      </c>
      <c r="E1192" s="10"/>
      <c r="F1192" s="245"/>
      <c r="G1192" s="245" t="s">
        <v>755</v>
      </c>
      <c r="H1192" s="245" t="s">
        <v>756</v>
      </c>
      <c r="I1192" s="245" t="s">
        <v>749</v>
      </c>
      <c r="J1192" s="33" t="s">
        <v>750</v>
      </c>
    </row>
    <row r="1193" spans="1:10" ht="19.899999999999999" customHeight="1" x14ac:dyDescent="0.2">
      <c r="A1193" s="237"/>
      <c r="B1193" s="238"/>
      <c r="C1193" s="238"/>
      <c r="D1193" s="238"/>
      <c r="E1193" s="238"/>
      <c r="F1193" s="238" t="s">
        <v>757</v>
      </c>
      <c r="G1193" s="238"/>
      <c r="H1193" s="238"/>
      <c r="I1193" s="238"/>
      <c r="J1193" s="47">
        <v>0</v>
      </c>
    </row>
    <row r="1194" spans="1:10" ht="19.899999999999999" customHeight="1" x14ac:dyDescent="0.2">
      <c r="A1194" s="237"/>
      <c r="B1194" s="238"/>
      <c r="C1194" s="238"/>
      <c r="D1194" s="238"/>
      <c r="E1194" s="238"/>
      <c r="F1194" s="238" t="s">
        <v>758</v>
      </c>
      <c r="G1194" s="238"/>
      <c r="H1194" s="238"/>
      <c r="I1194" s="238"/>
      <c r="J1194" s="47">
        <v>0</v>
      </c>
    </row>
    <row r="1195" spans="1:10" ht="19.899999999999999" customHeight="1" x14ac:dyDescent="0.2">
      <c r="A1195" s="237"/>
      <c r="B1195" s="238"/>
      <c r="C1195" s="238"/>
      <c r="D1195" s="238"/>
      <c r="E1195" s="238"/>
      <c r="F1195" s="238" t="s">
        <v>759</v>
      </c>
      <c r="G1195" s="238"/>
      <c r="H1195" s="238"/>
      <c r="I1195" s="238"/>
      <c r="J1195" s="47">
        <v>1</v>
      </c>
    </row>
    <row r="1196" spans="1:10" ht="19.899999999999999" customHeight="1" x14ac:dyDescent="0.2">
      <c r="A1196" s="237"/>
      <c r="B1196" s="238"/>
      <c r="C1196" s="238"/>
      <c r="D1196" s="238"/>
      <c r="E1196" s="238"/>
      <c r="F1196" s="238" t="s">
        <v>760</v>
      </c>
      <c r="G1196" s="238"/>
      <c r="H1196" s="238"/>
      <c r="I1196" s="238"/>
      <c r="J1196" s="47">
        <v>0</v>
      </c>
    </row>
    <row r="1197" spans="1:10" ht="30" customHeight="1" x14ac:dyDescent="0.2">
      <c r="A1197" s="32" t="s">
        <v>761</v>
      </c>
      <c r="B1197" s="10" t="s">
        <v>10</v>
      </c>
      <c r="C1197" s="9" t="s">
        <v>9</v>
      </c>
      <c r="D1197" s="9" t="s">
        <v>448</v>
      </c>
      <c r="E1197" s="10"/>
      <c r="F1197" s="10"/>
      <c r="G1197" s="10" t="s">
        <v>755</v>
      </c>
      <c r="H1197" s="10" t="s">
        <v>756</v>
      </c>
      <c r="I1197" s="10" t="s">
        <v>762</v>
      </c>
      <c r="J1197" s="33" t="s">
        <v>750</v>
      </c>
    </row>
    <row r="1198" spans="1:10" ht="25.9" customHeight="1" x14ac:dyDescent="0.2">
      <c r="A1198" s="36" t="s">
        <v>425</v>
      </c>
      <c r="B1198" s="18" t="s">
        <v>200</v>
      </c>
      <c r="C1198" s="17" t="s">
        <v>1054</v>
      </c>
      <c r="D1198" s="17" t="s">
        <v>1055</v>
      </c>
      <c r="E1198" s="17"/>
      <c r="F1198" s="17" t="s">
        <v>765</v>
      </c>
      <c r="G1198" s="19" t="s">
        <v>772</v>
      </c>
      <c r="H1198" s="21">
        <v>0.86</v>
      </c>
      <c r="I1198" s="20">
        <v>1</v>
      </c>
      <c r="J1198" s="37">
        <v>0.86</v>
      </c>
    </row>
    <row r="1199" spans="1:10" ht="19.899999999999999" customHeight="1" x14ac:dyDescent="0.2">
      <c r="A1199" s="237"/>
      <c r="B1199" s="238"/>
      <c r="C1199" s="238"/>
      <c r="D1199" s="238"/>
      <c r="E1199" s="238"/>
      <c r="F1199" s="238" t="s">
        <v>766</v>
      </c>
      <c r="G1199" s="238"/>
      <c r="H1199" s="238"/>
      <c r="I1199" s="238"/>
      <c r="J1199" s="47">
        <v>0.86</v>
      </c>
    </row>
    <row r="1200" spans="1:10" ht="30" customHeight="1" x14ac:dyDescent="0.2">
      <c r="A1200" s="32" t="s">
        <v>767</v>
      </c>
      <c r="B1200" s="10" t="s">
        <v>10</v>
      </c>
      <c r="C1200" s="9" t="s">
        <v>9</v>
      </c>
      <c r="D1200" s="9" t="s">
        <v>768</v>
      </c>
      <c r="E1200" s="10"/>
      <c r="F1200" s="10"/>
      <c r="G1200" s="10" t="s">
        <v>755</v>
      </c>
      <c r="H1200" s="10" t="s">
        <v>756</v>
      </c>
      <c r="I1200" s="10" t="s">
        <v>762</v>
      </c>
      <c r="J1200" s="33" t="s">
        <v>750</v>
      </c>
    </row>
    <row r="1201" spans="1:10" ht="19.899999999999999" customHeight="1" x14ac:dyDescent="0.2">
      <c r="A1201" s="237"/>
      <c r="B1201" s="238"/>
      <c r="C1201" s="238"/>
      <c r="D1201" s="238"/>
      <c r="E1201" s="238"/>
      <c r="F1201" s="238" t="s">
        <v>774</v>
      </c>
      <c r="G1201" s="238"/>
      <c r="H1201" s="238"/>
      <c r="I1201" s="238"/>
      <c r="J1201" s="47">
        <v>0</v>
      </c>
    </row>
    <row r="1202" spans="1:10" ht="30" customHeight="1" x14ac:dyDescent="0.2">
      <c r="A1202" s="32" t="s">
        <v>443</v>
      </c>
      <c r="B1202" s="10" t="s">
        <v>10</v>
      </c>
      <c r="C1202" s="9" t="s">
        <v>9</v>
      </c>
      <c r="D1202" s="9" t="s">
        <v>775</v>
      </c>
      <c r="E1202" s="10" t="s">
        <v>776</v>
      </c>
      <c r="F1202" s="10" t="s">
        <v>777</v>
      </c>
      <c r="G1202" s="10" t="s">
        <v>755</v>
      </c>
      <c r="H1202" s="10" t="s">
        <v>756</v>
      </c>
      <c r="I1202" s="10" t="s">
        <v>762</v>
      </c>
      <c r="J1202" s="33" t="s">
        <v>750</v>
      </c>
    </row>
    <row r="1203" spans="1:10" ht="19.899999999999999" customHeight="1" x14ac:dyDescent="0.2">
      <c r="A1203" s="237"/>
      <c r="B1203" s="238"/>
      <c r="C1203" s="238"/>
      <c r="D1203" s="238"/>
      <c r="E1203" s="238"/>
      <c r="F1203" s="238" t="s">
        <v>778</v>
      </c>
      <c r="G1203" s="238"/>
      <c r="H1203" s="238"/>
      <c r="I1203" s="238"/>
      <c r="J1203" s="47">
        <v>0</v>
      </c>
    </row>
    <row r="1204" spans="1:10" ht="25.5" x14ac:dyDescent="0.2">
      <c r="A1204" s="38"/>
      <c r="B1204" s="39"/>
      <c r="C1204" s="39"/>
      <c r="D1204" s="39"/>
      <c r="E1204" s="39" t="s">
        <v>430</v>
      </c>
      <c r="F1204" s="40">
        <v>0</v>
      </c>
      <c r="G1204" s="39" t="s">
        <v>431</v>
      </c>
      <c r="H1204" s="40">
        <v>0</v>
      </c>
      <c r="I1204" s="39" t="s">
        <v>432</v>
      </c>
      <c r="J1204" s="41">
        <v>0</v>
      </c>
    </row>
    <row r="1205" spans="1:10" ht="15" thickBot="1" x14ac:dyDescent="0.25">
      <c r="A1205" s="38"/>
      <c r="B1205" s="39"/>
      <c r="C1205" s="39"/>
      <c r="D1205" s="39"/>
      <c r="E1205" s="39" t="s">
        <v>433</v>
      </c>
      <c r="F1205" s="40">
        <v>0.21</v>
      </c>
      <c r="G1205" s="39"/>
      <c r="H1205" s="236" t="s">
        <v>434</v>
      </c>
      <c r="I1205" s="236"/>
      <c r="J1205" s="41">
        <v>1.07</v>
      </c>
    </row>
    <row r="1206" spans="1:10" ht="1.1499999999999999" customHeight="1" thickTop="1" x14ac:dyDescent="0.2">
      <c r="A1206" s="42"/>
      <c r="B1206" s="22"/>
      <c r="C1206" s="22"/>
      <c r="D1206" s="22"/>
      <c r="E1206" s="22"/>
      <c r="F1206" s="22"/>
      <c r="G1206" s="22"/>
      <c r="H1206" s="22"/>
      <c r="I1206" s="22"/>
      <c r="J1206" s="43"/>
    </row>
    <row r="1207" spans="1:10" ht="18" customHeight="1" x14ac:dyDescent="0.2">
      <c r="A1207" s="32"/>
      <c r="B1207" s="10" t="s">
        <v>9</v>
      </c>
      <c r="C1207" s="9" t="s">
        <v>10</v>
      </c>
      <c r="D1207" s="9" t="s">
        <v>11</v>
      </c>
      <c r="E1207" s="242" t="s">
        <v>422</v>
      </c>
      <c r="F1207" s="242"/>
      <c r="G1207" s="11" t="s">
        <v>12</v>
      </c>
      <c r="H1207" s="10" t="s">
        <v>13</v>
      </c>
      <c r="I1207" s="10" t="s">
        <v>14</v>
      </c>
      <c r="J1207" s="33" t="s">
        <v>16</v>
      </c>
    </row>
    <row r="1208" spans="1:10" ht="25.9" customHeight="1" x14ac:dyDescent="0.2">
      <c r="A1208" s="34" t="s">
        <v>423</v>
      </c>
      <c r="B1208" s="13" t="s">
        <v>1058</v>
      </c>
      <c r="C1208" s="12" t="s">
        <v>200</v>
      </c>
      <c r="D1208" s="12" t="s">
        <v>771</v>
      </c>
      <c r="E1208" s="243" t="s">
        <v>744</v>
      </c>
      <c r="F1208" s="243"/>
      <c r="G1208" s="14" t="s">
        <v>772</v>
      </c>
      <c r="H1208" s="15">
        <v>1</v>
      </c>
      <c r="I1208" s="16">
        <v>20.04</v>
      </c>
      <c r="J1208" s="35">
        <v>20.04</v>
      </c>
    </row>
    <row r="1209" spans="1:10" ht="15" customHeight="1" x14ac:dyDescent="0.2">
      <c r="A1209" s="247" t="s">
        <v>745</v>
      </c>
      <c r="B1209" s="245" t="s">
        <v>9</v>
      </c>
      <c r="C1209" s="242" t="s">
        <v>10</v>
      </c>
      <c r="D1209" s="242" t="s">
        <v>746</v>
      </c>
      <c r="E1209" s="249" t="s">
        <v>747</v>
      </c>
      <c r="F1209" s="245"/>
      <c r="G1209" s="249" t="s">
        <v>748</v>
      </c>
      <c r="H1209" s="245"/>
      <c r="I1209" s="245" t="s">
        <v>749</v>
      </c>
      <c r="J1209" s="246" t="s">
        <v>750</v>
      </c>
    </row>
    <row r="1210" spans="1:10" ht="15" customHeight="1" x14ac:dyDescent="0.2">
      <c r="A1210" s="248"/>
      <c r="B1210" s="245"/>
      <c r="C1210" s="245"/>
      <c r="D1210" s="245"/>
      <c r="E1210" s="10" t="s">
        <v>751</v>
      </c>
      <c r="F1210" s="10" t="s">
        <v>752</v>
      </c>
      <c r="G1210" s="10" t="s">
        <v>751</v>
      </c>
      <c r="H1210" s="10" t="s">
        <v>752</v>
      </c>
      <c r="I1210" s="245"/>
      <c r="J1210" s="246"/>
    </row>
    <row r="1211" spans="1:10" ht="19.899999999999999" customHeight="1" x14ac:dyDescent="0.2">
      <c r="A1211" s="237"/>
      <c r="B1211" s="238"/>
      <c r="C1211" s="238"/>
      <c r="D1211" s="238"/>
      <c r="E1211" s="238"/>
      <c r="F1211" s="238" t="s">
        <v>753</v>
      </c>
      <c r="G1211" s="238"/>
      <c r="H1211" s="238"/>
      <c r="I1211" s="238"/>
      <c r="J1211" s="47">
        <v>0</v>
      </c>
    </row>
    <row r="1212" spans="1:10" ht="19.899999999999999" customHeight="1" x14ac:dyDescent="0.2">
      <c r="A1212" s="32" t="s">
        <v>754</v>
      </c>
      <c r="B1212" s="10" t="s">
        <v>9</v>
      </c>
      <c r="C1212" s="9" t="s">
        <v>10</v>
      </c>
      <c r="D1212" s="9" t="s">
        <v>483</v>
      </c>
      <c r="E1212" s="10"/>
      <c r="F1212" s="245"/>
      <c r="G1212" s="245" t="s">
        <v>755</v>
      </c>
      <c r="H1212" s="245" t="s">
        <v>756</v>
      </c>
      <c r="I1212" s="245" t="s">
        <v>749</v>
      </c>
      <c r="J1212" s="33" t="s">
        <v>750</v>
      </c>
    </row>
    <row r="1213" spans="1:10" ht="24" customHeight="1" x14ac:dyDescent="0.2">
      <c r="A1213" s="36" t="s">
        <v>425</v>
      </c>
      <c r="B1213" s="18" t="s">
        <v>1059</v>
      </c>
      <c r="C1213" s="17" t="s">
        <v>200</v>
      </c>
      <c r="D1213" s="17" t="s">
        <v>808</v>
      </c>
      <c r="E1213" s="20"/>
      <c r="F1213" s="17"/>
      <c r="G1213" s="17" t="s">
        <v>443</v>
      </c>
      <c r="H1213" s="17">
        <v>13.88</v>
      </c>
      <c r="I1213" s="21">
        <v>1</v>
      </c>
      <c r="J1213" s="37">
        <v>13.88</v>
      </c>
    </row>
    <row r="1214" spans="1:10" ht="19.899999999999999" customHeight="1" x14ac:dyDescent="0.2">
      <c r="A1214" s="237"/>
      <c r="B1214" s="238"/>
      <c r="C1214" s="238"/>
      <c r="D1214" s="238"/>
      <c r="E1214" s="238"/>
      <c r="F1214" s="238" t="s">
        <v>757</v>
      </c>
      <c r="G1214" s="238"/>
      <c r="H1214" s="238"/>
      <c r="I1214" s="238"/>
      <c r="J1214" s="47">
        <v>13.88</v>
      </c>
    </row>
    <row r="1215" spans="1:10" ht="19.899999999999999" customHeight="1" x14ac:dyDescent="0.2">
      <c r="A1215" s="237"/>
      <c r="B1215" s="238"/>
      <c r="C1215" s="238"/>
      <c r="D1215" s="238"/>
      <c r="E1215" s="238"/>
      <c r="F1215" s="238" t="s">
        <v>758</v>
      </c>
      <c r="G1215" s="238"/>
      <c r="H1215" s="238"/>
      <c r="I1215" s="238"/>
      <c r="J1215" s="47">
        <v>13.88</v>
      </c>
    </row>
    <row r="1216" spans="1:10" ht="19.899999999999999" customHeight="1" x14ac:dyDescent="0.2">
      <c r="A1216" s="237"/>
      <c r="B1216" s="238"/>
      <c r="C1216" s="238"/>
      <c r="D1216" s="238"/>
      <c r="E1216" s="238"/>
      <c r="F1216" s="238" t="s">
        <v>759</v>
      </c>
      <c r="G1216" s="238"/>
      <c r="H1216" s="238"/>
      <c r="I1216" s="238"/>
      <c r="J1216" s="47">
        <v>1</v>
      </c>
    </row>
    <row r="1217" spans="1:10" ht="19.899999999999999" customHeight="1" x14ac:dyDescent="0.2">
      <c r="A1217" s="237"/>
      <c r="B1217" s="238"/>
      <c r="C1217" s="238"/>
      <c r="D1217" s="238"/>
      <c r="E1217" s="238"/>
      <c r="F1217" s="238" t="s">
        <v>760</v>
      </c>
      <c r="G1217" s="238"/>
      <c r="H1217" s="238"/>
      <c r="I1217" s="238"/>
      <c r="J1217" s="47">
        <v>13.88</v>
      </c>
    </row>
    <row r="1218" spans="1:10" ht="30" customHeight="1" x14ac:dyDescent="0.2">
      <c r="A1218" s="32" t="s">
        <v>761</v>
      </c>
      <c r="B1218" s="10" t="s">
        <v>10</v>
      </c>
      <c r="C1218" s="9" t="s">
        <v>9</v>
      </c>
      <c r="D1218" s="9" t="s">
        <v>448</v>
      </c>
      <c r="E1218" s="10"/>
      <c r="F1218" s="10"/>
      <c r="G1218" s="10" t="s">
        <v>755</v>
      </c>
      <c r="H1218" s="10" t="s">
        <v>756</v>
      </c>
      <c r="I1218" s="10" t="s">
        <v>762</v>
      </c>
      <c r="J1218" s="33" t="s">
        <v>750</v>
      </c>
    </row>
    <row r="1219" spans="1:10" ht="24" customHeight="1" x14ac:dyDescent="0.2">
      <c r="A1219" s="36" t="s">
        <v>425</v>
      </c>
      <c r="B1219" s="18" t="s">
        <v>200</v>
      </c>
      <c r="C1219" s="17" t="s">
        <v>1060</v>
      </c>
      <c r="D1219" s="17" t="s">
        <v>1061</v>
      </c>
      <c r="E1219" s="17"/>
      <c r="F1219" s="17" t="s">
        <v>765</v>
      </c>
      <c r="G1219" s="19" t="s">
        <v>772</v>
      </c>
      <c r="H1219" s="21">
        <v>7.0000000000000007E-2</v>
      </c>
      <c r="I1219" s="20">
        <v>1</v>
      </c>
      <c r="J1219" s="37">
        <v>7.0000000000000007E-2</v>
      </c>
    </row>
    <row r="1220" spans="1:10" ht="25.9" customHeight="1" x14ac:dyDescent="0.2">
      <c r="A1220" s="36" t="s">
        <v>425</v>
      </c>
      <c r="B1220" s="18" t="s">
        <v>200</v>
      </c>
      <c r="C1220" s="17" t="s">
        <v>1062</v>
      </c>
      <c r="D1220" s="17" t="s">
        <v>1063</v>
      </c>
      <c r="E1220" s="17"/>
      <c r="F1220" s="17" t="s">
        <v>765</v>
      </c>
      <c r="G1220" s="19" t="s">
        <v>772</v>
      </c>
      <c r="H1220" s="21">
        <v>1.69</v>
      </c>
      <c r="I1220" s="20">
        <v>1</v>
      </c>
      <c r="J1220" s="37">
        <v>1.69</v>
      </c>
    </row>
    <row r="1221" spans="1:10" ht="24" customHeight="1" x14ac:dyDescent="0.2">
      <c r="A1221" s="36" t="s">
        <v>425</v>
      </c>
      <c r="B1221" s="18" t="s">
        <v>200</v>
      </c>
      <c r="C1221" s="17" t="s">
        <v>1064</v>
      </c>
      <c r="D1221" s="17" t="s">
        <v>1065</v>
      </c>
      <c r="E1221" s="17"/>
      <c r="F1221" s="17" t="s">
        <v>765</v>
      </c>
      <c r="G1221" s="19" t="s">
        <v>772</v>
      </c>
      <c r="H1221" s="21">
        <v>0.72</v>
      </c>
      <c r="I1221" s="20">
        <v>1</v>
      </c>
      <c r="J1221" s="37">
        <v>0.72</v>
      </c>
    </row>
    <row r="1222" spans="1:10" ht="24" customHeight="1" x14ac:dyDescent="0.2">
      <c r="A1222" s="36" t="s">
        <v>425</v>
      </c>
      <c r="B1222" s="18" t="s">
        <v>200</v>
      </c>
      <c r="C1222" s="17" t="s">
        <v>1066</v>
      </c>
      <c r="D1222" s="17" t="s">
        <v>1067</v>
      </c>
      <c r="E1222" s="17"/>
      <c r="F1222" s="17" t="s">
        <v>765</v>
      </c>
      <c r="G1222" s="19" t="s">
        <v>772</v>
      </c>
      <c r="H1222" s="21">
        <v>1.1399999999999999</v>
      </c>
      <c r="I1222" s="20">
        <v>1</v>
      </c>
      <c r="J1222" s="37">
        <v>1.1399999999999999</v>
      </c>
    </row>
    <row r="1223" spans="1:10" ht="19.899999999999999" customHeight="1" x14ac:dyDescent="0.2">
      <c r="A1223" s="237"/>
      <c r="B1223" s="238"/>
      <c r="C1223" s="238"/>
      <c r="D1223" s="238"/>
      <c r="E1223" s="238"/>
      <c r="F1223" s="238" t="s">
        <v>766</v>
      </c>
      <c r="G1223" s="238"/>
      <c r="H1223" s="238"/>
      <c r="I1223" s="238"/>
      <c r="J1223" s="47">
        <v>3.62</v>
      </c>
    </row>
    <row r="1224" spans="1:10" ht="30" customHeight="1" x14ac:dyDescent="0.2">
      <c r="A1224" s="32" t="s">
        <v>767</v>
      </c>
      <c r="B1224" s="10" t="s">
        <v>10</v>
      </c>
      <c r="C1224" s="9" t="s">
        <v>9</v>
      </c>
      <c r="D1224" s="9" t="s">
        <v>768</v>
      </c>
      <c r="E1224" s="10"/>
      <c r="F1224" s="10"/>
      <c r="G1224" s="10" t="s">
        <v>755</v>
      </c>
      <c r="H1224" s="10" t="s">
        <v>756</v>
      </c>
      <c r="I1224" s="10" t="s">
        <v>762</v>
      </c>
      <c r="J1224" s="33" t="s">
        <v>750</v>
      </c>
    </row>
    <row r="1225" spans="1:10" ht="25.9" customHeight="1" x14ac:dyDescent="0.2">
      <c r="A1225" s="44" t="s">
        <v>769</v>
      </c>
      <c r="B1225" s="24" t="s">
        <v>200</v>
      </c>
      <c r="C1225" s="23" t="s">
        <v>1068</v>
      </c>
      <c r="D1225" s="23" t="s">
        <v>1047</v>
      </c>
      <c r="E1225" s="23"/>
      <c r="F1225" s="23" t="s">
        <v>765</v>
      </c>
      <c r="G1225" s="25" t="s">
        <v>772</v>
      </c>
      <c r="H1225" s="27">
        <v>1.1399999999999999</v>
      </c>
      <c r="I1225" s="26">
        <v>1</v>
      </c>
      <c r="J1225" s="45">
        <v>1.1399999999999999</v>
      </c>
    </row>
    <row r="1226" spans="1:10" ht="25.9" customHeight="1" x14ac:dyDescent="0.2">
      <c r="A1226" s="44" t="s">
        <v>769</v>
      </c>
      <c r="B1226" s="24" t="s">
        <v>200</v>
      </c>
      <c r="C1226" s="23" t="s">
        <v>1069</v>
      </c>
      <c r="D1226" s="23" t="s">
        <v>1053</v>
      </c>
      <c r="E1226" s="23"/>
      <c r="F1226" s="23" t="s">
        <v>765</v>
      </c>
      <c r="G1226" s="25" t="s">
        <v>772</v>
      </c>
      <c r="H1226" s="27">
        <v>0.86</v>
      </c>
      <c r="I1226" s="26">
        <v>1</v>
      </c>
      <c r="J1226" s="45">
        <v>0.86</v>
      </c>
    </row>
    <row r="1227" spans="1:10" ht="25.9" customHeight="1" x14ac:dyDescent="0.2">
      <c r="A1227" s="44" t="s">
        <v>769</v>
      </c>
      <c r="B1227" s="24" t="s">
        <v>200</v>
      </c>
      <c r="C1227" s="23" t="s">
        <v>1070</v>
      </c>
      <c r="D1227" s="23" t="s">
        <v>1071</v>
      </c>
      <c r="E1227" s="23"/>
      <c r="F1227" s="23" t="s">
        <v>765</v>
      </c>
      <c r="G1227" s="25" t="s">
        <v>772</v>
      </c>
      <c r="H1227" s="27">
        <v>0.54</v>
      </c>
      <c r="I1227" s="26">
        <v>1</v>
      </c>
      <c r="J1227" s="45">
        <v>0.54</v>
      </c>
    </row>
    <row r="1228" spans="1:10" ht="19.899999999999999" customHeight="1" x14ac:dyDescent="0.2">
      <c r="A1228" s="237"/>
      <c r="B1228" s="238"/>
      <c r="C1228" s="238"/>
      <c r="D1228" s="238"/>
      <c r="E1228" s="238"/>
      <c r="F1228" s="238" t="s">
        <v>774</v>
      </c>
      <c r="G1228" s="238"/>
      <c r="H1228" s="238"/>
      <c r="I1228" s="238"/>
      <c r="J1228" s="47">
        <v>2.54</v>
      </c>
    </row>
    <row r="1229" spans="1:10" ht="30" customHeight="1" x14ac:dyDescent="0.2">
      <c r="A1229" s="32" t="s">
        <v>443</v>
      </c>
      <c r="B1229" s="10" t="s">
        <v>10</v>
      </c>
      <c r="C1229" s="9" t="s">
        <v>9</v>
      </c>
      <c r="D1229" s="9" t="s">
        <v>775</v>
      </c>
      <c r="E1229" s="10" t="s">
        <v>776</v>
      </c>
      <c r="F1229" s="10" t="s">
        <v>777</v>
      </c>
      <c r="G1229" s="10" t="s">
        <v>755</v>
      </c>
      <c r="H1229" s="10" t="s">
        <v>756</v>
      </c>
      <c r="I1229" s="10" t="s">
        <v>762</v>
      </c>
      <c r="J1229" s="33" t="s">
        <v>750</v>
      </c>
    </row>
    <row r="1230" spans="1:10" ht="19.899999999999999" customHeight="1" x14ac:dyDescent="0.2">
      <c r="A1230" s="237"/>
      <c r="B1230" s="238"/>
      <c r="C1230" s="238"/>
      <c r="D1230" s="238"/>
      <c r="E1230" s="238"/>
      <c r="F1230" s="238" t="s">
        <v>778</v>
      </c>
      <c r="G1230" s="238"/>
      <c r="H1230" s="238"/>
      <c r="I1230" s="238"/>
      <c r="J1230" s="47">
        <v>2.54</v>
      </c>
    </row>
    <row r="1231" spans="1:10" ht="25.5" x14ac:dyDescent="0.2">
      <c r="A1231" s="38"/>
      <c r="B1231" s="39"/>
      <c r="C1231" s="39"/>
      <c r="D1231" s="39"/>
      <c r="E1231" s="39" t="s">
        <v>430</v>
      </c>
      <c r="F1231" s="40">
        <v>14.4235408</v>
      </c>
      <c r="G1231" s="39" t="s">
        <v>431</v>
      </c>
      <c r="H1231" s="40">
        <v>0</v>
      </c>
      <c r="I1231" s="39" t="s">
        <v>432</v>
      </c>
      <c r="J1231" s="41">
        <v>14.4235408</v>
      </c>
    </row>
    <row r="1232" spans="1:10" ht="15" thickBot="1" x14ac:dyDescent="0.25">
      <c r="A1232" s="38"/>
      <c r="B1232" s="39"/>
      <c r="C1232" s="39"/>
      <c r="D1232" s="39"/>
      <c r="E1232" s="39" t="s">
        <v>433</v>
      </c>
      <c r="F1232" s="40">
        <v>5.01</v>
      </c>
      <c r="G1232" s="39"/>
      <c r="H1232" s="236" t="s">
        <v>434</v>
      </c>
      <c r="I1232" s="236"/>
      <c r="J1232" s="41">
        <v>25.05</v>
      </c>
    </row>
    <row r="1233" spans="1:10" ht="1.1499999999999999" customHeight="1" thickTop="1" x14ac:dyDescent="0.2">
      <c r="A1233" s="42"/>
      <c r="B1233" s="22"/>
      <c r="C1233" s="22"/>
      <c r="D1233" s="22"/>
      <c r="E1233" s="22"/>
      <c r="F1233" s="22"/>
      <c r="G1233" s="22"/>
      <c r="H1233" s="22"/>
      <c r="I1233" s="22"/>
      <c r="J1233" s="43"/>
    </row>
    <row r="1234" spans="1:10" ht="18" customHeight="1" x14ac:dyDescent="0.2">
      <c r="A1234" s="32"/>
      <c r="B1234" s="10" t="s">
        <v>9</v>
      </c>
      <c r="C1234" s="9" t="s">
        <v>10</v>
      </c>
      <c r="D1234" s="9" t="s">
        <v>11</v>
      </c>
      <c r="E1234" s="242" t="s">
        <v>422</v>
      </c>
      <c r="F1234" s="242"/>
      <c r="G1234" s="11" t="s">
        <v>12</v>
      </c>
      <c r="H1234" s="10" t="s">
        <v>13</v>
      </c>
      <c r="I1234" s="10" t="s">
        <v>14</v>
      </c>
      <c r="J1234" s="33" t="s">
        <v>16</v>
      </c>
    </row>
    <row r="1235" spans="1:10" ht="25.9" customHeight="1" x14ac:dyDescent="0.2">
      <c r="A1235" s="34" t="s">
        <v>423</v>
      </c>
      <c r="B1235" s="13" t="s">
        <v>1058</v>
      </c>
      <c r="C1235" s="12" t="s">
        <v>200</v>
      </c>
      <c r="D1235" s="12" t="s">
        <v>771</v>
      </c>
      <c r="E1235" s="243" t="s">
        <v>744</v>
      </c>
      <c r="F1235" s="243"/>
      <c r="G1235" s="14" t="s">
        <v>772</v>
      </c>
      <c r="H1235" s="15">
        <v>1</v>
      </c>
      <c r="I1235" s="16">
        <v>20.04</v>
      </c>
      <c r="J1235" s="35">
        <v>20.04</v>
      </c>
    </row>
    <row r="1236" spans="1:10" ht="15" customHeight="1" x14ac:dyDescent="0.2">
      <c r="A1236" s="247" t="s">
        <v>745</v>
      </c>
      <c r="B1236" s="245" t="s">
        <v>9</v>
      </c>
      <c r="C1236" s="242" t="s">
        <v>10</v>
      </c>
      <c r="D1236" s="242" t="s">
        <v>746</v>
      </c>
      <c r="E1236" s="249" t="s">
        <v>747</v>
      </c>
      <c r="F1236" s="245"/>
      <c r="G1236" s="249" t="s">
        <v>748</v>
      </c>
      <c r="H1236" s="245"/>
      <c r="I1236" s="245" t="s">
        <v>749</v>
      </c>
      <c r="J1236" s="246" t="s">
        <v>750</v>
      </c>
    </row>
    <row r="1237" spans="1:10" ht="15" customHeight="1" x14ac:dyDescent="0.2">
      <c r="A1237" s="248"/>
      <c r="B1237" s="245"/>
      <c r="C1237" s="245"/>
      <c r="D1237" s="245"/>
      <c r="E1237" s="10" t="s">
        <v>751</v>
      </c>
      <c r="F1237" s="10" t="s">
        <v>752</v>
      </c>
      <c r="G1237" s="10" t="s">
        <v>751</v>
      </c>
      <c r="H1237" s="10" t="s">
        <v>752</v>
      </c>
      <c r="I1237" s="245"/>
      <c r="J1237" s="246"/>
    </row>
    <row r="1238" spans="1:10" ht="19.899999999999999" customHeight="1" x14ac:dyDescent="0.2">
      <c r="A1238" s="237"/>
      <c r="B1238" s="238"/>
      <c r="C1238" s="238"/>
      <c r="D1238" s="238"/>
      <c r="E1238" s="238"/>
      <c r="F1238" s="238" t="s">
        <v>753</v>
      </c>
      <c r="G1238" s="238"/>
      <c r="H1238" s="238"/>
      <c r="I1238" s="238"/>
      <c r="J1238" s="47">
        <v>0</v>
      </c>
    </row>
    <row r="1239" spans="1:10" ht="19.899999999999999" customHeight="1" x14ac:dyDescent="0.2">
      <c r="A1239" s="32" t="s">
        <v>754</v>
      </c>
      <c r="B1239" s="10" t="s">
        <v>9</v>
      </c>
      <c r="C1239" s="9" t="s">
        <v>10</v>
      </c>
      <c r="D1239" s="9" t="s">
        <v>483</v>
      </c>
      <c r="E1239" s="10"/>
      <c r="F1239" s="245"/>
      <c r="G1239" s="245" t="s">
        <v>755</v>
      </c>
      <c r="H1239" s="245" t="s">
        <v>756</v>
      </c>
      <c r="I1239" s="245" t="s">
        <v>749</v>
      </c>
      <c r="J1239" s="33" t="s">
        <v>750</v>
      </c>
    </row>
    <row r="1240" spans="1:10" ht="24" customHeight="1" x14ac:dyDescent="0.2">
      <c r="A1240" s="36" t="s">
        <v>425</v>
      </c>
      <c r="B1240" s="18" t="s">
        <v>1059</v>
      </c>
      <c r="C1240" s="17" t="s">
        <v>200</v>
      </c>
      <c r="D1240" s="17" t="s">
        <v>808</v>
      </c>
      <c r="E1240" s="20"/>
      <c r="F1240" s="17"/>
      <c r="G1240" s="17" t="s">
        <v>443</v>
      </c>
      <c r="H1240" s="17">
        <v>13.88</v>
      </c>
      <c r="I1240" s="21">
        <v>1</v>
      </c>
      <c r="J1240" s="37">
        <v>13.88</v>
      </c>
    </row>
    <row r="1241" spans="1:10" ht="19.899999999999999" customHeight="1" x14ac:dyDescent="0.2">
      <c r="A1241" s="237"/>
      <c r="B1241" s="238"/>
      <c r="C1241" s="238"/>
      <c r="D1241" s="238"/>
      <c r="E1241" s="238"/>
      <c r="F1241" s="238" t="s">
        <v>757</v>
      </c>
      <c r="G1241" s="238"/>
      <c r="H1241" s="238"/>
      <c r="I1241" s="238"/>
      <c r="J1241" s="47">
        <v>13.88</v>
      </c>
    </row>
    <row r="1242" spans="1:10" ht="19.899999999999999" customHeight="1" x14ac:dyDescent="0.2">
      <c r="A1242" s="237"/>
      <c r="B1242" s="238"/>
      <c r="C1242" s="238"/>
      <c r="D1242" s="238"/>
      <c r="E1242" s="238"/>
      <c r="F1242" s="238" t="s">
        <v>758</v>
      </c>
      <c r="G1242" s="238"/>
      <c r="H1242" s="238"/>
      <c r="I1242" s="238"/>
      <c r="J1242" s="47">
        <v>13.88</v>
      </c>
    </row>
    <row r="1243" spans="1:10" ht="19.899999999999999" customHeight="1" x14ac:dyDescent="0.2">
      <c r="A1243" s="237"/>
      <c r="B1243" s="238"/>
      <c r="C1243" s="238"/>
      <c r="D1243" s="238"/>
      <c r="E1243" s="238"/>
      <c r="F1243" s="238" t="s">
        <v>759</v>
      </c>
      <c r="G1243" s="238"/>
      <c r="H1243" s="238"/>
      <c r="I1243" s="238"/>
      <c r="J1243" s="47">
        <v>1</v>
      </c>
    </row>
    <row r="1244" spans="1:10" ht="19.899999999999999" customHeight="1" x14ac:dyDescent="0.2">
      <c r="A1244" s="237"/>
      <c r="B1244" s="238"/>
      <c r="C1244" s="238"/>
      <c r="D1244" s="238"/>
      <c r="E1244" s="238"/>
      <c r="F1244" s="238" t="s">
        <v>760</v>
      </c>
      <c r="G1244" s="238"/>
      <c r="H1244" s="238"/>
      <c r="I1244" s="238"/>
      <c r="J1244" s="47">
        <v>13.88</v>
      </c>
    </row>
    <row r="1245" spans="1:10" ht="30" customHeight="1" x14ac:dyDescent="0.2">
      <c r="A1245" s="32" t="s">
        <v>761</v>
      </c>
      <c r="B1245" s="10" t="s">
        <v>10</v>
      </c>
      <c r="C1245" s="9" t="s">
        <v>9</v>
      </c>
      <c r="D1245" s="9" t="s">
        <v>448</v>
      </c>
      <c r="E1245" s="10"/>
      <c r="F1245" s="10"/>
      <c r="G1245" s="10" t="s">
        <v>755</v>
      </c>
      <c r="H1245" s="10" t="s">
        <v>756</v>
      </c>
      <c r="I1245" s="10" t="s">
        <v>762</v>
      </c>
      <c r="J1245" s="33" t="s">
        <v>750</v>
      </c>
    </row>
    <row r="1246" spans="1:10" ht="25.9" customHeight="1" x14ac:dyDescent="0.2">
      <c r="A1246" s="36" t="s">
        <v>425</v>
      </c>
      <c r="B1246" s="18" t="s">
        <v>200</v>
      </c>
      <c r="C1246" s="17" t="s">
        <v>1062</v>
      </c>
      <c r="D1246" s="17" t="s">
        <v>1063</v>
      </c>
      <c r="E1246" s="17"/>
      <c r="F1246" s="17" t="s">
        <v>765</v>
      </c>
      <c r="G1246" s="19" t="s">
        <v>772</v>
      </c>
      <c r="H1246" s="21">
        <v>1.69</v>
      </c>
      <c r="I1246" s="20">
        <v>1</v>
      </c>
      <c r="J1246" s="37">
        <v>1.69</v>
      </c>
    </row>
    <row r="1247" spans="1:10" ht="24" customHeight="1" x14ac:dyDescent="0.2">
      <c r="A1247" s="36" t="s">
        <v>425</v>
      </c>
      <c r="B1247" s="18" t="s">
        <v>200</v>
      </c>
      <c r="C1247" s="17" t="s">
        <v>1066</v>
      </c>
      <c r="D1247" s="17" t="s">
        <v>1067</v>
      </c>
      <c r="E1247" s="17"/>
      <c r="F1247" s="17" t="s">
        <v>765</v>
      </c>
      <c r="G1247" s="19" t="s">
        <v>772</v>
      </c>
      <c r="H1247" s="21">
        <v>1.1399999999999999</v>
      </c>
      <c r="I1247" s="20">
        <v>1</v>
      </c>
      <c r="J1247" s="37">
        <v>1.1399999999999999</v>
      </c>
    </row>
    <row r="1248" spans="1:10" ht="24" customHeight="1" x14ac:dyDescent="0.2">
      <c r="A1248" s="36" t="s">
        <v>425</v>
      </c>
      <c r="B1248" s="18" t="s">
        <v>200</v>
      </c>
      <c r="C1248" s="17" t="s">
        <v>1060</v>
      </c>
      <c r="D1248" s="17" t="s">
        <v>1061</v>
      </c>
      <c r="E1248" s="17"/>
      <c r="F1248" s="17" t="s">
        <v>765</v>
      </c>
      <c r="G1248" s="19" t="s">
        <v>772</v>
      </c>
      <c r="H1248" s="21">
        <v>7.0000000000000007E-2</v>
      </c>
      <c r="I1248" s="20">
        <v>1</v>
      </c>
      <c r="J1248" s="37">
        <v>7.0000000000000007E-2</v>
      </c>
    </row>
    <row r="1249" spans="1:10" ht="24" customHeight="1" x14ac:dyDescent="0.2">
      <c r="A1249" s="36" t="s">
        <v>425</v>
      </c>
      <c r="B1249" s="18" t="s">
        <v>200</v>
      </c>
      <c r="C1249" s="17" t="s">
        <v>1064</v>
      </c>
      <c r="D1249" s="17" t="s">
        <v>1065</v>
      </c>
      <c r="E1249" s="17"/>
      <c r="F1249" s="17" t="s">
        <v>765</v>
      </c>
      <c r="G1249" s="19" t="s">
        <v>772</v>
      </c>
      <c r="H1249" s="21">
        <v>0.72</v>
      </c>
      <c r="I1249" s="20">
        <v>1</v>
      </c>
      <c r="J1249" s="37">
        <v>0.72</v>
      </c>
    </row>
    <row r="1250" spans="1:10" ht="19.899999999999999" customHeight="1" x14ac:dyDescent="0.2">
      <c r="A1250" s="237"/>
      <c r="B1250" s="238"/>
      <c r="C1250" s="238"/>
      <c r="D1250" s="238"/>
      <c r="E1250" s="238"/>
      <c r="F1250" s="238" t="s">
        <v>766</v>
      </c>
      <c r="G1250" s="238"/>
      <c r="H1250" s="238"/>
      <c r="I1250" s="238"/>
      <c r="J1250" s="47">
        <v>3.62</v>
      </c>
    </row>
    <row r="1251" spans="1:10" ht="30" customHeight="1" x14ac:dyDescent="0.2">
      <c r="A1251" s="32" t="s">
        <v>767</v>
      </c>
      <c r="B1251" s="10" t="s">
        <v>10</v>
      </c>
      <c r="C1251" s="9" t="s">
        <v>9</v>
      </c>
      <c r="D1251" s="9" t="s">
        <v>768</v>
      </c>
      <c r="E1251" s="10"/>
      <c r="F1251" s="10"/>
      <c r="G1251" s="10" t="s">
        <v>755</v>
      </c>
      <c r="H1251" s="10" t="s">
        <v>756</v>
      </c>
      <c r="I1251" s="10" t="s">
        <v>762</v>
      </c>
      <c r="J1251" s="33" t="s">
        <v>750</v>
      </c>
    </row>
    <row r="1252" spans="1:10" ht="25.9" customHeight="1" x14ac:dyDescent="0.2">
      <c r="A1252" s="44" t="s">
        <v>769</v>
      </c>
      <c r="B1252" s="24" t="s">
        <v>200</v>
      </c>
      <c r="C1252" s="23" t="s">
        <v>1070</v>
      </c>
      <c r="D1252" s="23" t="s">
        <v>1071</v>
      </c>
      <c r="E1252" s="23"/>
      <c r="F1252" s="23" t="s">
        <v>765</v>
      </c>
      <c r="G1252" s="25" t="s">
        <v>772</v>
      </c>
      <c r="H1252" s="27">
        <v>0.54</v>
      </c>
      <c r="I1252" s="26">
        <v>1</v>
      </c>
      <c r="J1252" s="45">
        <v>0.54</v>
      </c>
    </row>
    <row r="1253" spans="1:10" ht="25.9" customHeight="1" x14ac:dyDescent="0.2">
      <c r="A1253" s="44" t="s">
        <v>769</v>
      </c>
      <c r="B1253" s="24" t="s">
        <v>200</v>
      </c>
      <c r="C1253" s="23" t="s">
        <v>1068</v>
      </c>
      <c r="D1253" s="23" t="s">
        <v>1047</v>
      </c>
      <c r="E1253" s="23"/>
      <c r="F1253" s="23" t="s">
        <v>765</v>
      </c>
      <c r="G1253" s="25" t="s">
        <v>772</v>
      </c>
      <c r="H1253" s="27">
        <v>1.1399999999999999</v>
      </c>
      <c r="I1253" s="26">
        <v>1</v>
      </c>
      <c r="J1253" s="45">
        <v>1.1399999999999999</v>
      </c>
    </row>
    <row r="1254" spans="1:10" ht="25.9" customHeight="1" x14ac:dyDescent="0.2">
      <c r="A1254" s="44" t="s">
        <v>769</v>
      </c>
      <c r="B1254" s="24" t="s">
        <v>200</v>
      </c>
      <c r="C1254" s="23" t="s">
        <v>1069</v>
      </c>
      <c r="D1254" s="23" t="s">
        <v>1053</v>
      </c>
      <c r="E1254" s="23"/>
      <c r="F1254" s="23" t="s">
        <v>765</v>
      </c>
      <c r="G1254" s="25" t="s">
        <v>772</v>
      </c>
      <c r="H1254" s="27">
        <v>0.86</v>
      </c>
      <c r="I1254" s="26">
        <v>1</v>
      </c>
      <c r="J1254" s="45">
        <v>0.86</v>
      </c>
    </row>
    <row r="1255" spans="1:10" ht="19.899999999999999" customHeight="1" x14ac:dyDescent="0.2">
      <c r="A1255" s="237"/>
      <c r="B1255" s="238"/>
      <c r="C1255" s="238"/>
      <c r="D1255" s="238"/>
      <c r="E1255" s="238"/>
      <c r="F1255" s="238" t="s">
        <v>774</v>
      </c>
      <c r="G1255" s="238"/>
      <c r="H1255" s="238"/>
      <c r="I1255" s="238"/>
      <c r="J1255" s="47">
        <v>2.54</v>
      </c>
    </row>
    <row r="1256" spans="1:10" ht="30" customHeight="1" x14ac:dyDescent="0.2">
      <c r="A1256" s="32" t="s">
        <v>443</v>
      </c>
      <c r="B1256" s="10" t="s">
        <v>10</v>
      </c>
      <c r="C1256" s="9" t="s">
        <v>9</v>
      </c>
      <c r="D1256" s="9" t="s">
        <v>775</v>
      </c>
      <c r="E1256" s="10" t="s">
        <v>776</v>
      </c>
      <c r="F1256" s="10" t="s">
        <v>777</v>
      </c>
      <c r="G1256" s="10" t="s">
        <v>755</v>
      </c>
      <c r="H1256" s="10" t="s">
        <v>756</v>
      </c>
      <c r="I1256" s="10" t="s">
        <v>762</v>
      </c>
      <c r="J1256" s="33" t="s">
        <v>750</v>
      </c>
    </row>
    <row r="1257" spans="1:10" ht="19.899999999999999" customHeight="1" x14ac:dyDescent="0.2">
      <c r="A1257" s="237"/>
      <c r="B1257" s="238"/>
      <c r="C1257" s="238"/>
      <c r="D1257" s="238"/>
      <c r="E1257" s="238"/>
      <c r="F1257" s="238" t="s">
        <v>778</v>
      </c>
      <c r="G1257" s="238"/>
      <c r="H1257" s="238"/>
      <c r="I1257" s="238"/>
      <c r="J1257" s="47">
        <v>2.54</v>
      </c>
    </row>
    <row r="1258" spans="1:10" ht="25.5" x14ac:dyDescent="0.2">
      <c r="A1258" s="38"/>
      <c r="B1258" s="39"/>
      <c r="C1258" s="39"/>
      <c r="D1258" s="39"/>
      <c r="E1258" s="39" t="s">
        <v>430</v>
      </c>
      <c r="F1258" s="40">
        <v>14.4235408</v>
      </c>
      <c r="G1258" s="39" t="s">
        <v>431</v>
      </c>
      <c r="H1258" s="40">
        <v>0</v>
      </c>
      <c r="I1258" s="39" t="s">
        <v>432</v>
      </c>
      <c r="J1258" s="41">
        <v>14.4235408</v>
      </c>
    </row>
    <row r="1259" spans="1:10" ht="15" thickBot="1" x14ac:dyDescent="0.25">
      <c r="A1259" s="38"/>
      <c r="B1259" s="39"/>
      <c r="C1259" s="39"/>
      <c r="D1259" s="39"/>
      <c r="E1259" s="39" t="s">
        <v>433</v>
      </c>
      <c r="F1259" s="40">
        <v>5.01</v>
      </c>
      <c r="G1259" s="39"/>
      <c r="H1259" s="236" t="s">
        <v>434</v>
      </c>
      <c r="I1259" s="236"/>
      <c r="J1259" s="41">
        <v>25.05</v>
      </c>
    </row>
    <row r="1260" spans="1:10" ht="1.1499999999999999" customHeight="1" thickTop="1" x14ac:dyDescent="0.2">
      <c r="A1260" s="42"/>
      <c r="B1260" s="22"/>
      <c r="C1260" s="22"/>
      <c r="D1260" s="22"/>
      <c r="E1260" s="22"/>
      <c r="F1260" s="22"/>
      <c r="G1260" s="22"/>
      <c r="H1260" s="22"/>
      <c r="I1260" s="22"/>
      <c r="J1260" s="43"/>
    </row>
    <row r="1261" spans="1:10" ht="18" customHeight="1" x14ac:dyDescent="0.2">
      <c r="A1261" s="32"/>
      <c r="B1261" s="10" t="s">
        <v>9</v>
      </c>
      <c r="C1261" s="9" t="s">
        <v>10</v>
      </c>
      <c r="D1261" s="9" t="s">
        <v>11</v>
      </c>
      <c r="E1261" s="242" t="s">
        <v>422</v>
      </c>
      <c r="F1261" s="242"/>
      <c r="G1261" s="11" t="s">
        <v>12</v>
      </c>
      <c r="H1261" s="10" t="s">
        <v>13</v>
      </c>
      <c r="I1261" s="10" t="s">
        <v>14</v>
      </c>
      <c r="J1261" s="33" t="s">
        <v>16</v>
      </c>
    </row>
    <row r="1262" spans="1:10" ht="24" customHeight="1" x14ac:dyDescent="0.2">
      <c r="A1262" s="34" t="s">
        <v>423</v>
      </c>
      <c r="B1262" s="13" t="s">
        <v>550</v>
      </c>
      <c r="C1262" s="12" t="s">
        <v>103</v>
      </c>
      <c r="D1262" s="12" t="s">
        <v>551</v>
      </c>
      <c r="E1262" s="243" t="s">
        <v>549</v>
      </c>
      <c r="F1262" s="243"/>
      <c r="G1262" s="14" t="s">
        <v>480</v>
      </c>
      <c r="H1262" s="15">
        <v>1</v>
      </c>
      <c r="I1262" s="16">
        <v>18.75</v>
      </c>
      <c r="J1262" s="35">
        <v>18.75</v>
      </c>
    </row>
    <row r="1263" spans="1:10" ht="25.9" customHeight="1" x14ac:dyDescent="0.2">
      <c r="A1263" s="44" t="s">
        <v>436</v>
      </c>
      <c r="B1263" s="24" t="s">
        <v>1072</v>
      </c>
      <c r="C1263" s="23" t="s">
        <v>103</v>
      </c>
      <c r="D1263" s="23" t="s">
        <v>1073</v>
      </c>
      <c r="E1263" s="244" t="s">
        <v>549</v>
      </c>
      <c r="F1263" s="244"/>
      <c r="G1263" s="25" t="s">
        <v>443</v>
      </c>
      <c r="H1263" s="26">
        <v>1</v>
      </c>
      <c r="I1263" s="27">
        <v>0.14000000000000001</v>
      </c>
      <c r="J1263" s="45">
        <v>0.14000000000000001</v>
      </c>
    </row>
    <row r="1264" spans="1:10" ht="25.9" customHeight="1" x14ac:dyDescent="0.2">
      <c r="A1264" s="36" t="s">
        <v>425</v>
      </c>
      <c r="B1264" s="18" t="s">
        <v>1074</v>
      </c>
      <c r="C1264" s="17" t="s">
        <v>103</v>
      </c>
      <c r="D1264" s="17" t="s">
        <v>1075</v>
      </c>
      <c r="E1264" s="235" t="s">
        <v>448</v>
      </c>
      <c r="F1264" s="235"/>
      <c r="G1264" s="19" t="s">
        <v>443</v>
      </c>
      <c r="H1264" s="20">
        <v>1</v>
      </c>
      <c r="I1264" s="21">
        <v>1</v>
      </c>
      <c r="J1264" s="37">
        <v>1</v>
      </c>
    </row>
    <row r="1265" spans="1:10" ht="25.9" customHeight="1" x14ac:dyDescent="0.2">
      <c r="A1265" s="36" t="s">
        <v>425</v>
      </c>
      <c r="B1265" s="18" t="s">
        <v>1076</v>
      </c>
      <c r="C1265" s="17" t="s">
        <v>103</v>
      </c>
      <c r="D1265" s="17" t="s">
        <v>1077</v>
      </c>
      <c r="E1265" s="235" t="s">
        <v>448</v>
      </c>
      <c r="F1265" s="235"/>
      <c r="G1265" s="19" t="s">
        <v>443</v>
      </c>
      <c r="H1265" s="20">
        <v>1</v>
      </c>
      <c r="I1265" s="21">
        <v>1.34</v>
      </c>
      <c r="J1265" s="37">
        <v>1.34</v>
      </c>
    </row>
    <row r="1266" spans="1:10" ht="25.9" customHeight="1" x14ac:dyDescent="0.2">
      <c r="A1266" s="36" t="s">
        <v>425</v>
      </c>
      <c r="B1266" s="18" t="s">
        <v>1078</v>
      </c>
      <c r="C1266" s="17" t="s">
        <v>103</v>
      </c>
      <c r="D1266" s="17" t="s">
        <v>1079</v>
      </c>
      <c r="E1266" s="235" t="s">
        <v>1080</v>
      </c>
      <c r="F1266" s="235"/>
      <c r="G1266" s="19" t="s">
        <v>443</v>
      </c>
      <c r="H1266" s="20">
        <v>1</v>
      </c>
      <c r="I1266" s="21">
        <v>3.47</v>
      </c>
      <c r="J1266" s="37">
        <v>3.47</v>
      </c>
    </row>
    <row r="1267" spans="1:10" ht="25.9" customHeight="1" x14ac:dyDescent="0.2">
      <c r="A1267" s="36" t="s">
        <v>425</v>
      </c>
      <c r="B1267" s="18" t="s">
        <v>1081</v>
      </c>
      <c r="C1267" s="17" t="s">
        <v>103</v>
      </c>
      <c r="D1267" s="17" t="s">
        <v>1082</v>
      </c>
      <c r="E1267" s="235" t="s">
        <v>448</v>
      </c>
      <c r="F1267" s="235"/>
      <c r="G1267" s="19" t="s">
        <v>443</v>
      </c>
      <c r="H1267" s="20">
        <v>1</v>
      </c>
      <c r="I1267" s="21">
        <v>0.04</v>
      </c>
      <c r="J1267" s="37">
        <v>0.04</v>
      </c>
    </row>
    <row r="1268" spans="1:10" ht="24" customHeight="1" x14ac:dyDescent="0.2">
      <c r="A1268" s="36" t="s">
        <v>425</v>
      </c>
      <c r="B1268" s="18" t="s">
        <v>1083</v>
      </c>
      <c r="C1268" s="17" t="s">
        <v>103</v>
      </c>
      <c r="D1268" s="17" t="s">
        <v>1084</v>
      </c>
      <c r="E1268" s="235" t="s">
        <v>483</v>
      </c>
      <c r="F1268" s="235"/>
      <c r="G1268" s="19" t="s">
        <v>443</v>
      </c>
      <c r="H1268" s="20">
        <v>1</v>
      </c>
      <c r="I1268" s="21">
        <v>11.89</v>
      </c>
      <c r="J1268" s="37">
        <v>11.89</v>
      </c>
    </row>
    <row r="1269" spans="1:10" ht="25.9" customHeight="1" x14ac:dyDescent="0.2">
      <c r="A1269" s="36" t="s">
        <v>425</v>
      </c>
      <c r="B1269" s="18" t="s">
        <v>1085</v>
      </c>
      <c r="C1269" s="17" t="s">
        <v>103</v>
      </c>
      <c r="D1269" s="17" t="s">
        <v>1086</v>
      </c>
      <c r="E1269" s="235" t="s">
        <v>448</v>
      </c>
      <c r="F1269" s="235"/>
      <c r="G1269" s="19" t="s">
        <v>443</v>
      </c>
      <c r="H1269" s="20">
        <v>1</v>
      </c>
      <c r="I1269" s="21">
        <v>0.01</v>
      </c>
      <c r="J1269" s="37">
        <v>0.01</v>
      </c>
    </row>
    <row r="1270" spans="1:10" ht="25.9" customHeight="1" x14ac:dyDescent="0.2">
      <c r="A1270" s="36" t="s">
        <v>425</v>
      </c>
      <c r="B1270" s="18" t="s">
        <v>1087</v>
      </c>
      <c r="C1270" s="17" t="s">
        <v>103</v>
      </c>
      <c r="D1270" s="17" t="s">
        <v>1088</v>
      </c>
      <c r="E1270" s="235" t="s">
        <v>448</v>
      </c>
      <c r="F1270" s="235"/>
      <c r="G1270" s="19" t="s">
        <v>443</v>
      </c>
      <c r="H1270" s="20">
        <v>1</v>
      </c>
      <c r="I1270" s="21">
        <v>0.86</v>
      </c>
      <c r="J1270" s="37">
        <v>0.86</v>
      </c>
    </row>
    <row r="1271" spans="1:10" ht="25.5" x14ac:dyDescent="0.2">
      <c r="A1271" s="38"/>
      <c r="B1271" s="39"/>
      <c r="C1271" s="39"/>
      <c r="D1271" s="39"/>
      <c r="E1271" s="39" t="s">
        <v>430</v>
      </c>
      <c r="F1271" s="40">
        <v>12.03</v>
      </c>
      <c r="G1271" s="39" t="s">
        <v>431</v>
      </c>
      <c r="H1271" s="40">
        <v>0</v>
      </c>
      <c r="I1271" s="39" t="s">
        <v>432</v>
      </c>
      <c r="J1271" s="41">
        <v>12.03</v>
      </c>
    </row>
    <row r="1272" spans="1:10" ht="15" thickBot="1" x14ac:dyDescent="0.25">
      <c r="A1272" s="38"/>
      <c r="B1272" s="39"/>
      <c r="C1272" s="39"/>
      <c r="D1272" s="39"/>
      <c r="E1272" s="39" t="s">
        <v>433</v>
      </c>
      <c r="F1272" s="40">
        <v>4.68</v>
      </c>
      <c r="G1272" s="39"/>
      <c r="H1272" s="236" t="s">
        <v>434</v>
      </c>
      <c r="I1272" s="236"/>
      <c r="J1272" s="41">
        <v>23.43</v>
      </c>
    </row>
    <row r="1273" spans="1:10" ht="1.1499999999999999" customHeight="1" thickTop="1" x14ac:dyDescent="0.2">
      <c r="A1273" s="42"/>
      <c r="B1273" s="22"/>
      <c r="C1273" s="22"/>
      <c r="D1273" s="22"/>
      <c r="E1273" s="22"/>
      <c r="F1273" s="22"/>
      <c r="G1273" s="22"/>
      <c r="H1273" s="22"/>
      <c r="I1273" s="22"/>
      <c r="J1273" s="43"/>
    </row>
    <row r="1274" spans="1:10" ht="18" customHeight="1" x14ac:dyDescent="0.2">
      <c r="A1274" s="32"/>
      <c r="B1274" s="10" t="s">
        <v>9</v>
      </c>
      <c r="C1274" s="9" t="s">
        <v>10</v>
      </c>
      <c r="D1274" s="9" t="s">
        <v>11</v>
      </c>
      <c r="E1274" s="242" t="s">
        <v>422</v>
      </c>
      <c r="F1274" s="242"/>
      <c r="G1274" s="11" t="s">
        <v>12</v>
      </c>
      <c r="H1274" s="10" t="s">
        <v>13</v>
      </c>
      <c r="I1274" s="10" t="s">
        <v>14</v>
      </c>
      <c r="J1274" s="33" t="s">
        <v>16</v>
      </c>
    </row>
    <row r="1275" spans="1:10" ht="25.9" customHeight="1" x14ac:dyDescent="0.2">
      <c r="A1275" s="34" t="s">
        <v>423</v>
      </c>
      <c r="B1275" s="13" t="s">
        <v>979</v>
      </c>
      <c r="C1275" s="12" t="s">
        <v>27</v>
      </c>
      <c r="D1275" s="12" t="s">
        <v>980</v>
      </c>
      <c r="E1275" s="243" t="s">
        <v>442</v>
      </c>
      <c r="F1275" s="243"/>
      <c r="G1275" s="14" t="s">
        <v>443</v>
      </c>
      <c r="H1275" s="15">
        <v>1</v>
      </c>
      <c r="I1275" s="16">
        <v>21.29</v>
      </c>
      <c r="J1275" s="35">
        <v>21.29</v>
      </c>
    </row>
    <row r="1276" spans="1:10" ht="25.9" customHeight="1" x14ac:dyDescent="0.2">
      <c r="A1276" s="44" t="s">
        <v>436</v>
      </c>
      <c r="B1276" s="24" t="s">
        <v>1089</v>
      </c>
      <c r="C1276" s="23" t="s">
        <v>27</v>
      </c>
      <c r="D1276" s="23" t="s">
        <v>1090</v>
      </c>
      <c r="E1276" s="244" t="s">
        <v>442</v>
      </c>
      <c r="F1276" s="244"/>
      <c r="G1276" s="25" t="s">
        <v>443</v>
      </c>
      <c r="H1276" s="26">
        <v>1</v>
      </c>
      <c r="I1276" s="27">
        <v>0.16</v>
      </c>
      <c r="J1276" s="45">
        <v>0.16</v>
      </c>
    </row>
    <row r="1277" spans="1:10" ht="24" customHeight="1" x14ac:dyDescent="0.2">
      <c r="A1277" s="36" t="s">
        <v>425</v>
      </c>
      <c r="B1277" s="18" t="s">
        <v>1091</v>
      </c>
      <c r="C1277" s="17" t="s">
        <v>27</v>
      </c>
      <c r="D1277" s="17" t="s">
        <v>1092</v>
      </c>
      <c r="E1277" s="235" t="s">
        <v>483</v>
      </c>
      <c r="F1277" s="235"/>
      <c r="G1277" s="19" t="s">
        <v>443</v>
      </c>
      <c r="H1277" s="20">
        <v>1</v>
      </c>
      <c r="I1277" s="21">
        <v>12.57</v>
      </c>
      <c r="J1277" s="37">
        <v>12.57</v>
      </c>
    </row>
    <row r="1278" spans="1:10" ht="25.9" customHeight="1" x14ac:dyDescent="0.2">
      <c r="A1278" s="36" t="s">
        <v>425</v>
      </c>
      <c r="B1278" s="18" t="s">
        <v>1093</v>
      </c>
      <c r="C1278" s="17" t="s">
        <v>27</v>
      </c>
      <c r="D1278" s="17" t="s">
        <v>1094</v>
      </c>
      <c r="E1278" s="235" t="s">
        <v>1080</v>
      </c>
      <c r="F1278" s="235"/>
      <c r="G1278" s="19" t="s">
        <v>443</v>
      </c>
      <c r="H1278" s="20">
        <v>1</v>
      </c>
      <c r="I1278" s="21">
        <v>4.6399999999999997</v>
      </c>
      <c r="J1278" s="37">
        <v>4.6399999999999997</v>
      </c>
    </row>
    <row r="1279" spans="1:10" ht="25.9" customHeight="1" x14ac:dyDescent="0.2">
      <c r="A1279" s="36" t="s">
        <v>425</v>
      </c>
      <c r="B1279" s="18" t="s">
        <v>1095</v>
      </c>
      <c r="C1279" s="17" t="s">
        <v>27</v>
      </c>
      <c r="D1279" s="17" t="s">
        <v>1096</v>
      </c>
      <c r="E1279" s="235" t="s">
        <v>768</v>
      </c>
      <c r="F1279" s="235"/>
      <c r="G1279" s="19" t="s">
        <v>443</v>
      </c>
      <c r="H1279" s="20">
        <v>1</v>
      </c>
      <c r="I1279" s="21">
        <v>0.63</v>
      </c>
      <c r="J1279" s="37">
        <v>0.63</v>
      </c>
    </row>
    <row r="1280" spans="1:10" ht="25.9" customHeight="1" x14ac:dyDescent="0.2">
      <c r="A1280" s="36" t="s">
        <v>425</v>
      </c>
      <c r="B1280" s="18" t="s">
        <v>1097</v>
      </c>
      <c r="C1280" s="17" t="s">
        <v>27</v>
      </c>
      <c r="D1280" s="17" t="s">
        <v>1098</v>
      </c>
      <c r="E1280" s="235" t="s">
        <v>1080</v>
      </c>
      <c r="F1280" s="235"/>
      <c r="G1280" s="19" t="s">
        <v>443</v>
      </c>
      <c r="H1280" s="20">
        <v>1</v>
      </c>
      <c r="I1280" s="21">
        <v>1.34</v>
      </c>
      <c r="J1280" s="37">
        <v>1.34</v>
      </c>
    </row>
    <row r="1281" spans="1:10" ht="25.9" customHeight="1" x14ac:dyDescent="0.2">
      <c r="A1281" s="36" t="s">
        <v>425</v>
      </c>
      <c r="B1281" s="18" t="s">
        <v>1099</v>
      </c>
      <c r="C1281" s="17" t="s">
        <v>27</v>
      </c>
      <c r="D1281" s="17" t="s">
        <v>1100</v>
      </c>
      <c r="E1281" s="235" t="s">
        <v>428</v>
      </c>
      <c r="F1281" s="235"/>
      <c r="G1281" s="19" t="s">
        <v>443</v>
      </c>
      <c r="H1281" s="20">
        <v>1</v>
      </c>
      <c r="I1281" s="21">
        <v>0.01</v>
      </c>
      <c r="J1281" s="37">
        <v>0.01</v>
      </c>
    </row>
    <row r="1282" spans="1:10" ht="25.9" customHeight="1" x14ac:dyDescent="0.2">
      <c r="A1282" s="36" t="s">
        <v>425</v>
      </c>
      <c r="B1282" s="18" t="s">
        <v>1101</v>
      </c>
      <c r="C1282" s="17" t="s">
        <v>27</v>
      </c>
      <c r="D1282" s="17" t="s">
        <v>1102</v>
      </c>
      <c r="E1282" s="235" t="s">
        <v>633</v>
      </c>
      <c r="F1282" s="235"/>
      <c r="G1282" s="19" t="s">
        <v>443</v>
      </c>
      <c r="H1282" s="20">
        <v>1</v>
      </c>
      <c r="I1282" s="21">
        <v>0.61</v>
      </c>
      <c r="J1282" s="37">
        <v>0.61</v>
      </c>
    </row>
    <row r="1283" spans="1:10" ht="25.9" customHeight="1" x14ac:dyDescent="0.2">
      <c r="A1283" s="36" t="s">
        <v>425</v>
      </c>
      <c r="B1283" s="18" t="s">
        <v>1103</v>
      </c>
      <c r="C1283" s="17" t="s">
        <v>27</v>
      </c>
      <c r="D1283" s="17" t="s">
        <v>1104</v>
      </c>
      <c r="E1283" s="235" t="s">
        <v>633</v>
      </c>
      <c r="F1283" s="235"/>
      <c r="G1283" s="19" t="s">
        <v>443</v>
      </c>
      <c r="H1283" s="20">
        <v>1</v>
      </c>
      <c r="I1283" s="21">
        <v>1.33</v>
      </c>
      <c r="J1283" s="37">
        <v>1.33</v>
      </c>
    </row>
    <row r="1284" spans="1:10" ht="25.5" x14ac:dyDescent="0.2">
      <c r="A1284" s="38"/>
      <c r="B1284" s="39"/>
      <c r="C1284" s="39"/>
      <c r="D1284" s="39"/>
      <c r="E1284" s="39" t="s">
        <v>430</v>
      </c>
      <c r="F1284" s="40">
        <v>12.73</v>
      </c>
      <c r="G1284" s="39" t="s">
        <v>431</v>
      </c>
      <c r="H1284" s="40">
        <v>0</v>
      </c>
      <c r="I1284" s="39" t="s">
        <v>432</v>
      </c>
      <c r="J1284" s="41">
        <v>12.73</v>
      </c>
    </row>
    <row r="1285" spans="1:10" ht="15" thickBot="1" x14ac:dyDescent="0.25">
      <c r="A1285" s="38"/>
      <c r="B1285" s="39"/>
      <c r="C1285" s="39"/>
      <c r="D1285" s="39"/>
      <c r="E1285" s="39" t="s">
        <v>433</v>
      </c>
      <c r="F1285" s="40">
        <v>5.32</v>
      </c>
      <c r="G1285" s="39"/>
      <c r="H1285" s="236" t="s">
        <v>434</v>
      </c>
      <c r="I1285" s="236"/>
      <c r="J1285" s="41">
        <v>26.61</v>
      </c>
    </row>
    <row r="1286" spans="1:10" ht="1.1499999999999999" customHeight="1" thickTop="1" x14ac:dyDescent="0.2">
      <c r="A1286" s="42"/>
      <c r="B1286" s="22"/>
      <c r="C1286" s="22"/>
      <c r="D1286" s="22"/>
      <c r="E1286" s="22"/>
      <c r="F1286" s="22"/>
      <c r="G1286" s="22"/>
      <c r="H1286" s="22"/>
      <c r="I1286" s="22"/>
      <c r="J1286" s="43"/>
    </row>
    <row r="1287" spans="1:10" ht="18" customHeight="1" x14ac:dyDescent="0.2">
      <c r="A1287" s="32"/>
      <c r="B1287" s="10" t="s">
        <v>9</v>
      </c>
      <c r="C1287" s="9" t="s">
        <v>10</v>
      </c>
      <c r="D1287" s="9" t="s">
        <v>11</v>
      </c>
      <c r="E1287" s="242" t="s">
        <v>422</v>
      </c>
      <c r="F1287" s="242"/>
      <c r="G1287" s="11" t="s">
        <v>12</v>
      </c>
      <c r="H1287" s="10" t="s">
        <v>13</v>
      </c>
      <c r="I1287" s="10" t="s">
        <v>14</v>
      </c>
      <c r="J1287" s="33" t="s">
        <v>16</v>
      </c>
    </row>
    <row r="1288" spans="1:10" ht="39" customHeight="1" x14ac:dyDescent="0.2">
      <c r="A1288" s="34" t="s">
        <v>423</v>
      </c>
      <c r="B1288" s="13" t="s">
        <v>605</v>
      </c>
      <c r="C1288" s="12" t="s">
        <v>27</v>
      </c>
      <c r="D1288" s="12" t="s">
        <v>606</v>
      </c>
      <c r="E1288" s="243" t="s">
        <v>604</v>
      </c>
      <c r="F1288" s="243"/>
      <c r="G1288" s="14" t="s">
        <v>69</v>
      </c>
      <c r="H1288" s="15">
        <v>1</v>
      </c>
      <c r="I1288" s="16">
        <v>10.51</v>
      </c>
      <c r="J1288" s="35">
        <v>10.51</v>
      </c>
    </row>
    <row r="1289" spans="1:10" ht="25.9" customHeight="1" x14ac:dyDescent="0.2">
      <c r="A1289" s="44" t="s">
        <v>436</v>
      </c>
      <c r="B1289" s="24" t="s">
        <v>1105</v>
      </c>
      <c r="C1289" s="23" t="s">
        <v>27</v>
      </c>
      <c r="D1289" s="23" t="s">
        <v>1106</v>
      </c>
      <c r="E1289" s="244" t="s">
        <v>442</v>
      </c>
      <c r="F1289" s="244"/>
      <c r="G1289" s="25" t="s">
        <v>443</v>
      </c>
      <c r="H1289" s="26">
        <v>6.8000000000000005E-2</v>
      </c>
      <c r="I1289" s="27">
        <v>24.42</v>
      </c>
      <c r="J1289" s="45">
        <v>1.66</v>
      </c>
    </row>
    <row r="1290" spans="1:10" ht="24" customHeight="1" x14ac:dyDescent="0.2">
      <c r="A1290" s="44" t="s">
        <v>436</v>
      </c>
      <c r="B1290" s="24" t="s">
        <v>444</v>
      </c>
      <c r="C1290" s="23" t="s">
        <v>27</v>
      </c>
      <c r="D1290" s="23" t="s">
        <v>445</v>
      </c>
      <c r="E1290" s="244" t="s">
        <v>442</v>
      </c>
      <c r="F1290" s="244"/>
      <c r="G1290" s="25" t="s">
        <v>443</v>
      </c>
      <c r="H1290" s="26">
        <v>3.4000000000000002E-2</v>
      </c>
      <c r="I1290" s="27">
        <v>20.58</v>
      </c>
      <c r="J1290" s="45">
        <v>0.69</v>
      </c>
    </row>
    <row r="1291" spans="1:10" ht="52.15" customHeight="1" x14ac:dyDescent="0.2">
      <c r="A1291" s="36" t="s">
        <v>425</v>
      </c>
      <c r="B1291" s="18" t="s">
        <v>1107</v>
      </c>
      <c r="C1291" s="17" t="s">
        <v>27</v>
      </c>
      <c r="D1291" s="17" t="s">
        <v>1108</v>
      </c>
      <c r="E1291" s="235" t="s">
        <v>448</v>
      </c>
      <c r="F1291" s="235"/>
      <c r="G1291" s="19" t="s">
        <v>69</v>
      </c>
      <c r="H1291" s="20">
        <v>1.163</v>
      </c>
      <c r="I1291" s="21">
        <v>6.91</v>
      </c>
      <c r="J1291" s="37">
        <v>8.0299999999999994</v>
      </c>
    </row>
    <row r="1292" spans="1:10" ht="25.9" customHeight="1" x14ac:dyDescent="0.2">
      <c r="A1292" s="36" t="s">
        <v>425</v>
      </c>
      <c r="B1292" s="18" t="s">
        <v>1109</v>
      </c>
      <c r="C1292" s="17" t="s">
        <v>27</v>
      </c>
      <c r="D1292" s="17" t="s">
        <v>1110</v>
      </c>
      <c r="E1292" s="235" t="s">
        <v>448</v>
      </c>
      <c r="F1292" s="235"/>
      <c r="G1292" s="19" t="s">
        <v>453</v>
      </c>
      <c r="H1292" s="20">
        <v>6.0000000000000001E-3</v>
      </c>
      <c r="I1292" s="21">
        <v>22.85</v>
      </c>
      <c r="J1292" s="37">
        <v>0.13</v>
      </c>
    </row>
    <row r="1293" spans="1:10" ht="25.5" x14ac:dyDescent="0.2">
      <c r="A1293" s="38"/>
      <c r="B1293" s="39"/>
      <c r="C1293" s="39"/>
      <c r="D1293" s="39"/>
      <c r="E1293" s="39" t="s">
        <v>430</v>
      </c>
      <c r="F1293" s="40">
        <v>1.47</v>
      </c>
      <c r="G1293" s="39" t="s">
        <v>431</v>
      </c>
      <c r="H1293" s="40">
        <v>0</v>
      </c>
      <c r="I1293" s="39" t="s">
        <v>432</v>
      </c>
      <c r="J1293" s="41">
        <v>1.47</v>
      </c>
    </row>
    <row r="1294" spans="1:10" ht="15" thickBot="1" x14ac:dyDescent="0.25">
      <c r="A1294" s="38"/>
      <c r="B1294" s="39"/>
      <c r="C1294" s="39"/>
      <c r="D1294" s="39"/>
      <c r="E1294" s="39" t="s">
        <v>433</v>
      </c>
      <c r="F1294" s="40">
        <v>2.62</v>
      </c>
      <c r="G1294" s="39"/>
      <c r="H1294" s="236" t="s">
        <v>434</v>
      </c>
      <c r="I1294" s="236"/>
      <c r="J1294" s="41">
        <v>13.13</v>
      </c>
    </row>
    <row r="1295" spans="1:10" ht="1.1499999999999999" customHeight="1" thickTop="1" x14ac:dyDescent="0.2">
      <c r="A1295" s="42"/>
      <c r="B1295" s="22"/>
      <c r="C1295" s="22"/>
      <c r="D1295" s="22"/>
      <c r="E1295" s="22"/>
      <c r="F1295" s="22"/>
      <c r="G1295" s="22"/>
      <c r="H1295" s="22"/>
      <c r="I1295" s="22"/>
      <c r="J1295" s="43"/>
    </row>
    <row r="1296" spans="1:10" ht="18" customHeight="1" x14ac:dyDescent="0.2">
      <c r="A1296" s="32"/>
      <c r="B1296" s="10" t="s">
        <v>9</v>
      </c>
      <c r="C1296" s="9" t="s">
        <v>10</v>
      </c>
      <c r="D1296" s="9" t="s">
        <v>11</v>
      </c>
      <c r="E1296" s="242" t="s">
        <v>422</v>
      </c>
      <c r="F1296" s="242"/>
      <c r="G1296" s="11" t="s">
        <v>12</v>
      </c>
      <c r="H1296" s="10" t="s">
        <v>13</v>
      </c>
      <c r="I1296" s="10" t="s">
        <v>14</v>
      </c>
      <c r="J1296" s="33" t="s">
        <v>16</v>
      </c>
    </row>
    <row r="1297" spans="1:10" ht="52.15" customHeight="1" x14ac:dyDescent="0.2">
      <c r="A1297" s="34" t="s">
        <v>423</v>
      </c>
      <c r="B1297" s="13" t="s">
        <v>723</v>
      </c>
      <c r="C1297" s="12" t="s">
        <v>27</v>
      </c>
      <c r="D1297" s="12" t="s">
        <v>724</v>
      </c>
      <c r="E1297" s="243" t="s">
        <v>442</v>
      </c>
      <c r="F1297" s="243"/>
      <c r="G1297" s="14" t="s">
        <v>81</v>
      </c>
      <c r="H1297" s="15">
        <v>1</v>
      </c>
      <c r="I1297" s="16">
        <v>679.49</v>
      </c>
      <c r="J1297" s="35">
        <v>679.49</v>
      </c>
    </row>
    <row r="1298" spans="1:10" ht="24" customHeight="1" x14ac:dyDescent="0.2">
      <c r="A1298" s="44" t="s">
        <v>436</v>
      </c>
      <c r="B1298" s="24" t="s">
        <v>444</v>
      </c>
      <c r="C1298" s="23" t="s">
        <v>27</v>
      </c>
      <c r="D1298" s="23" t="s">
        <v>445</v>
      </c>
      <c r="E1298" s="244" t="s">
        <v>442</v>
      </c>
      <c r="F1298" s="244"/>
      <c r="G1298" s="25" t="s">
        <v>443</v>
      </c>
      <c r="H1298" s="26">
        <v>11.23</v>
      </c>
      <c r="I1298" s="27">
        <v>20.58</v>
      </c>
      <c r="J1298" s="45">
        <v>231.11</v>
      </c>
    </row>
    <row r="1299" spans="1:10" ht="25.9" customHeight="1" x14ac:dyDescent="0.2">
      <c r="A1299" s="36" t="s">
        <v>425</v>
      </c>
      <c r="B1299" s="18" t="s">
        <v>1111</v>
      </c>
      <c r="C1299" s="17" t="s">
        <v>27</v>
      </c>
      <c r="D1299" s="17" t="s">
        <v>1112</v>
      </c>
      <c r="E1299" s="235" t="s">
        <v>448</v>
      </c>
      <c r="F1299" s="235"/>
      <c r="G1299" s="19" t="s">
        <v>81</v>
      </c>
      <c r="H1299" s="20">
        <v>1.1599999999999999</v>
      </c>
      <c r="I1299" s="21">
        <v>80</v>
      </c>
      <c r="J1299" s="37">
        <v>92.8</v>
      </c>
    </row>
    <row r="1300" spans="1:10" ht="24" customHeight="1" x14ac:dyDescent="0.2">
      <c r="A1300" s="36" t="s">
        <v>425</v>
      </c>
      <c r="B1300" s="18" t="s">
        <v>1113</v>
      </c>
      <c r="C1300" s="17" t="s">
        <v>27</v>
      </c>
      <c r="D1300" s="17" t="s">
        <v>1114</v>
      </c>
      <c r="E1300" s="235" t="s">
        <v>448</v>
      </c>
      <c r="F1300" s="235"/>
      <c r="G1300" s="19" t="s">
        <v>453</v>
      </c>
      <c r="H1300" s="20">
        <v>116.4</v>
      </c>
      <c r="I1300" s="21">
        <v>1.1200000000000001</v>
      </c>
      <c r="J1300" s="37">
        <v>130.36000000000001</v>
      </c>
    </row>
    <row r="1301" spans="1:10" ht="24" customHeight="1" x14ac:dyDescent="0.2">
      <c r="A1301" s="36" t="s">
        <v>425</v>
      </c>
      <c r="B1301" s="18" t="s">
        <v>1115</v>
      </c>
      <c r="C1301" s="17" t="s">
        <v>27</v>
      </c>
      <c r="D1301" s="17" t="s">
        <v>1116</v>
      </c>
      <c r="E1301" s="235" t="s">
        <v>448</v>
      </c>
      <c r="F1301" s="235"/>
      <c r="G1301" s="19" t="s">
        <v>453</v>
      </c>
      <c r="H1301" s="20">
        <v>261.89</v>
      </c>
      <c r="I1301" s="21">
        <v>0.86</v>
      </c>
      <c r="J1301" s="37">
        <v>225.22</v>
      </c>
    </row>
    <row r="1302" spans="1:10" ht="25.5" x14ac:dyDescent="0.2">
      <c r="A1302" s="38"/>
      <c r="B1302" s="39"/>
      <c r="C1302" s="39"/>
      <c r="D1302" s="39"/>
      <c r="E1302" s="39" t="s">
        <v>430</v>
      </c>
      <c r="F1302" s="40">
        <v>134.97999999999999</v>
      </c>
      <c r="G1302" s="39" t="s">
        <v>431</v>
      </c>
      <c r="H1302" s="40">
        <v>0</v>
      </c>
      <c r="I1302" s="39" t="s">
        <v>432</v>
      </c>
      <c r="J1302" s="41">
        <v>134.97999999999999</v>
      </c>
    </row>
    <row r="1303" spans="1:10" ht="15" thickBot="1" x14ac:dyDescent="0.25">
      <c r="A1303" s="38"/>
      <c r="B1303" s="39"/>
      <c r="C1303" s="39"/>
      <c r="D1303" s="39"/>
      <c r="E1303" s="39" t="s">
        <v>433</v>
      </c>
      <c r="F1303" s="40">
        <v>169.87</v>
      </c>
      <c r="G1303" s="39"/>
      <c r="H1303" s="236" t="s">
        <v>434</v>
      </c>
      <c r="I1303" s="236"/>
      <c r="J1303" s="41">
        <v>849.36</v>
      </c>
    </row>
    <row r="1304" spans="1:10" ht="1.1499999999999999" customHeight="1" thickTop="1" x14ac:dyDescent="0.2">
      <c r="A1304" s="42"/>
      <c r="B1304" s="22"/>
      <c r="C1304" s="22"/>
      <c r="D1304" s="22"/>
      <c r="E1304" s="22"/>
      <c r="F1304" s="22"/>
      <c r="G1304" s="22"/>
      <c r="H1304" s="22"/>
      <c r="I1304" s="22"/>
      <c r="J1304" s="43"/>
    </row>
    <row r="1305" spans="1:10" ht="18" customHeight="1" x14ac:dyDescent="0.2">
      <c r="A1305" s="32"/>
      <c r="B1305" s="10" t="s">
        <v>9</v>
      </c>
      <c r="C1305" s="9" t="s">
        <v>10</v>
      </c>
      <c r="D1305" s="9" t="s">
        <v>11</v>
      </c>
      <c r="E1305" s="242" t="s">
        <v>422</v>
      </c>
      <c r="F1305" s="242"/>
      <c r="G1305" s="11" t="s">
        <v>12</v>
      </c>
      <c r="H1305" s="10" t="s">
        <v>13</v>
      </c>
      <c r="I1305" s="10" t="s">
        <v>14</v>
      </c>
      <c r="J1305" s="33" t="s">
        <v>16</v>
      </c>
    </row>
    <row r="1306" spans="1:10" ht="52.15" customHeight="1" x14ac:dyDescent="0.2">
      <c r="A1306" s="34" t="s">
        <v>423</v>
      </c>
      <c r="B1306" s="13" t="s">
        <v>525</v>
      </c>
      <c r="C1306" s="12" t="s">
        <v>27</v>
      </c>
      <c r="D1306" s="12" t="s">
        <v>526</v>
      </c>
      <c r="E1306" s="243" t="s">
        <v>442</v>
      </c>
      <c r="F1306" s="243"/>
      <c r="G1306" s="14" t="s">
        <v>81</v>
      </c>
      <c r="H1306" s="15">
        <v>1</v>
      </c>
      <c r="I1306" s="16">
        <v>552.47</v>
      </c>
      <c r="J1306" s="35">
        <v>552.47</v>
      </c>
    </row>
    <row r="1307" spans="1:10" ht="25.9" customHeight="1" x14ac:dyDescent="0.2">
      <c r="A1307" s="44" t="s">
        <v>436</v>
      </c>
      <c r="B1307" s="24" t="s">
        <v>1117</v>
      </c>
      <c r="C1307" s="23" t="s">
        <v>27</v>
      </c>
      <c r="D1307" s="23" t="s">
        <v>1118</v>
      </c>
      <c r="E1307" s="244" t="s">
        <v>442</v>
      </c>
      <c r="F1307" s="244"/>
      <c r="G1307" s="25" t="s">
        <v>443</v>
      </c>
      <c r="H1307" s="26">
        <v>4.5</v>
      </c>
      <c r="I1307" s="27">
        <v>20.63</v>
      </c>
      <c r="J1307" s="45">
        <v>92.83</v>
      </c>
    </row>
    <row r="1308" spans="1:10" ht="52.15" customHeight="1" x14ac:dyDescent="0.2">
      <c r="A1308" s="44" t="s">
        <v>436</v>
      </c>
      <c r="B1308" s="24" t="s">
        <v>1119</v>
      </c>
      <c r="C1308" s="23" t="s">
        <v>27</v>
      </c>
      <c r="D1308" s="23" t="s">
        <v>1120</v>
      </c>
      <c r="E1308" s="244" t="s">
        <v>459</v>
      </c>
      <c r="F1308" s="244"/>
      <c r="G1308" s="25" t="s">
        <v>460</v>
      </c>
      <c r="H1308" s="26">
        <v>1.05</v>
      </c>
      <c r="I1308" s="27">
        <v>1.92</v>
      </c>
      <c r="J1308" s="45">
        <v>2.0099999999999998</v>
      </c>
    </row>
    <row r="1309" spans="1:10" ht="52.15" customHeight="1" x14ac:dyDescent="0.2">
      <c r="A1309" s="44" t="s">
        <v>436</v>
      </c>
      <c r="B1309" s="24" t="s">
        <v>1121</v>
      </c>
      <c r="C1309" s="23" t="s">
        <v>27</v>
      </c>
      <c r="D1309" s="23" t="s">
        <v>1122</v>
      </c>
      <c r="E1309" s="244" t="s">
        <v>459</v>
      </c>
      <c r="F1309" s="244"/>
      <c r="G1309" s="25" t="s">
        <v>463</v>
      </c>
      <c r="H1309" s="26">
        <v>3.45</v>
      </c>
      <c r="I1309" s="27">
        <v>0.41</v>
      </c>
      <c r="J1309" s="45">
        <v>1.41</v>
      </c>
    </row>
    <row r="1310" spans="1:10" ht="25.9" customHeight="1" x14ac:dyDescent="0.2">
      <c r="A1310" s="36" t="s">
        <v>425</v>
      </c>
      <c r="B1310" s="18" t="s">
        <v>1111</v>
      </c>
      <c r="C1310" s="17" t="s">
        <v>27</v>
      </c>
      <c r="D1310" s="17" t="s">
        <v>1112</v>
      </c>
      <c r="E1310" s="235" t="s">
        <v>448</v>
      </c>
      <c r="F1310" s="235"/>
      <c r="G1310" s="19" t="s">
        <v>81</v>
      </c>
      <c r="H1310" s="20">
        <v>1.1599999999999999</v>
      </c>
      <c r="I1310" s="21">
        <v>80</v>
      </c>
      <c r="J1310" s="37">
        <v>92.8</v>
      </c>
    </row>
    <row r="1311" spans="1:10" ht="24" customHeight="1" x14ac:dyDescent="0.2">
      <c r="A1311" s="36" t="s">
        <v>425</v>
      </c>
      <c r="B1311" s="18" t="s">
        <v>1113</v>
      </c>
      <c r="C1311" s="17" t="s">
        <v>27</v>
      </c>
      <c r="D1311" s="17" t="s">
        <v>1114</v>
      </c>
      <c r="E1311" s="235" t="s">
        <v>448</v>
      </c>
      <c r="F1311" s="235"/>
      <c r="G1311" s="19" t="s">
        <v>453</v>
      </c>
      <c r="H1311" s="20">
        <v>174.1</v>
      </c>
      <c r="I1311" s="21">
        <v>1.1200000000000001</v>
      </c>
      <c r="J1311" s="37">
        <v>194.99</v>
      </c>
    </row>
    <row r="1312" spans="1:10" ht="24" customHeight="1" x14ac:dyDescent="0.2">
      <c r="A1312" s="36" t="s">
        <v>425</v>
      </c>
      <c r="B1312" s="18" t="s">
        <v>1115</v>
      </c>
      <c r="C1312" s="17" t="s">
        <v>27</v>
      </c>
      <c r="D1312" s="17" t="s">
        <v>1116</v>
      </c>
      <c r="E1312" s="235" t="s">
        <v>448</v>
      </c>
      <c r="F1312" s="235"/>
      <c r="G1312" s="19" t="s">
        <v>453</v>
      </c>
      <c r="H1312" s="20">
        <v>195.86</v>
      </c>
      <c r="I1312" s="21">
        <v>0.86</v>
      </c>
      <c r="J1312" s="37">
        <v>168.43</v>
      </c>
    </row>
    <row r="1313" spans="1:10" ht="25.5" x14ac:dyDescent="0.2">
      <c r="A1313" s="38"/>
      <c r="B1313" s="39"/>
      <c r="C1313" s="39"/>
      <c r="D1313" s="39"/>
      <c r="E1313" s="39" t="s">
        <v>430</v>
      </c>
      <c r="F1313" s="40">
        <v>59.13</v>
      </c>
      <c r="G1313" s="39" t="s">
        <v>431</v>
      </c>
      <c r="H1313" s="40">
        <v>0</v>
      </c>
      <c r="I1313" s="39" t="s">
        <v>432</v>
      </c>
      <c r="J1313" s="41">
        <v>59.13</v>
      </c>
    </row>
    <row r="1314" spans="1:10" ht="15" thickBot="1" x14ac:dyDescent="0.25">
      <c r="A1314" s="38"/>
      <c r="B1314" s="39"/>
      <c r="C1314" s="39"/>
      <c r="D1314" s="39"/>
      <c r="E1314" s="39" t="s">
        <v>433</v>
      </c>
      <c r="F1314" s="40">
        <v>138.11000000000001</v>
      </c>
      <c r="G1314" s="39"/>
      <c r="H1314" s="236" t="s">
        <v>434</v>
      </c>
      <c r="I1314" s="236"/>
      <c r="J1314" s="41">
        <v>690.58</v>
      </c>
    </row>
    <row r="1315" spans="1:10" ht="1.1499999999999999" customHeight="1" thickTop="1" x14ac:dyDescent="0.2">
      <c r="A1315" s="42"/>
      <c r="B1315" s="22"/>
      <c r="C1315" s="22"/>
      <c r="D1315" s="22"/>
      <c r="E1315" s="22"/>
      <c r="F1315" s="22"/>
      <c r="G1315" s="22"/>
      <c r="H1315" s="22"/>
      <c r="I1315" s="22"/>
      <c r="J1315" s="43"/>
    </row>
    <row r="1316" spans="1:10" ht="18" customHeight="1" x14ac:dyDescent="0.2">
      <c r="A1316" s="32"/>
      <c r="B1316" s="10" t="s">
        <v>9</v>
      </c>
      <c r="C1316" s="9" t="s">
        <v>10</v>
      </c>
      <c r="D1316" s="9" t="s">
        <v>11</v>
      </c>
      <c r="E1316" s="242" t="s">
        <v>422</v>
      </c>
      <c r="F1316" s="242"/>
      <c r="G1316" s="11" t="s">
        <v>12</v>
      </c>
      <c r="H1316" s="10" t="s">
        <v>13</v>
      </c>
      <c r="I1316" s="10" t="s">
        <v>14</v>
      </c>
      <c r="J1316" s="33" t="s">
        <v>16</v>
      </c>
    </row>
    <row r="1317" spans="1:10" ht="39" customHeight="1" x14ac:dyDescent="0.2">
      <c r="A1317" s="34" t="s">
        <v>423</v>
      </c>
      <c r="B1317" s="13" t="s">
        <v>523</v>
      </c>
      <c r="C1317" s="12" t="s">
        <v>27</v>
      </c>
      <c r="D1317" s="12" t="s">
        <v>524</v>
      </c>
      <c r="E1317" s="243" t="s">
        <v>442</v>
      </c>
      <c r="F1317" s="243"/>
      <c r="G1317" s="14" t="s">
        <v>81</v>
      </c>
      <c r="H1317" s="15">
        <v>1</v>
      </c>
      <c r="I1317" s="16">
        <v>536.16</v>
      </c>
      <c r="J1317" s="35">
        <v>536.16</v>
      </c>
    </row>
    <row r="1318" spans="1:10" ht="25.9" customHeight="1" x14ac:dyDescent="0.2">
      <c r="A1318" s="44" t="s">
        <v>436</v>
      </c>
      <c r="B1318" s="24" t="s">
        <v>1117</v>
      </c>
      <c r="C1318" s="23" t="s">
        <v>27</v>
      </c>
      <c r="D1318" s="23" t="s">
        <v>1118</v>
      </c>
      <c r="E1318" s="244" t="s">
        <v>442</v>
      </c>
      <c r="F1318" s="244"/>
      <c r="G1318" s="25" t="s">
        <v>443</v>
      </c>
      <c r="H1318" s="26">
        <v>4.32</v>
      </c>
      <c r="I1318" s="27">
        <v>20.63</v>
      </c>
      <c r="J1318" s="45">
        <v>89.12</v>
      </c>
    </row>
    <row r="1319" spans="1:10" ht="52.15" customHeight="1" x14ac:dyDescent="0.2">
      <c r="A1319" s="44" t="s">
        <v>436</v>
      </c>
      <c r="B1319" s="24" t="s">
        <v>1119</v>
      </c>
      <c r="C1319" s="23" t="s">
        <v>27</v>
      </c>
      <c r="D1319" s="23" t="s">
        <v>1120</v>
      </c>
      <c r="E1319" s="244" t="s">
        <v>459</v>
      </c>
      <c r="F1319" s="244"/>
      <c r="G1319" s="25" t="s">
        <v>460</v>
      </c>
      <c r="H1319" s="26">
        <v>1.01</v>
      </c>
      <c r="I1319" s="27">
        <v>1.92</v>
      </c>
      <c r="J1319" s="45">
        <v>1.93</v>
      </c>
    </row>
    <row r="1320" spans="1:10" ht="52.15" customHeight="1" x14ac:dyDescent="0.2">
      <c r="A1320" s="44" t="s">
        <v>436</v>
      </c>
      <c r="B1320" s="24" t="s">
        <v>1121</v>
      </c>
      <c r="C1320" s="23" t="s">
        <v>27</v>
      </c>
      <c r="D1320" s="23" t="s">
        <v>1122</v>
      </c>
      <c r="E1320" s="244" t="s">
        <v>459</v>
      </c>
      <c r="F1320" s="244"/>
      <c r="G1320" s="25" t="s">
        <v>463</v>
      </c>
      <c r="H1320" s="26">
        <v>3.31</v>
      </c>
      <c r="I1320" s="27">
        <v>0.41</v>
      </c>
      <c r="J1320" s="45">
        <v>1.35</v>
      </c>
    </row>
    <row r="1321" spans="1:10" ht="25.9" customHeight="1" x14ac:dyDescent="0.2">
      <c r="A1321" s="36" t="s">
        <v>425</v>
      </c>
      <c r="B1321" s="18" t="s">
        <v>1123</v>
      </c>
      <c r="C1321" s="17" t="s">
        <v>27</v>
      </c>
      <c r="D1321" s="17" t="s">
        <v>1124</v>
      </c>
      <c r="E1321" s="235" t="s">
        <v>448</v>
      </c>
      <c r="F1321" s="235"/>
      <c r="G1321" s="19" t="s">
        <v>81</v>
      </c>
      <c r="H1321" s="20">
        <v>0.95</v>
      </c>
      <c r="I1321" s="21">
        <v>81.040000000000006</v>
      </c>
      <c r="J1321" s="37">
        <v>76.98</v>
      </c>
    </row>
    <row r="1322" spans="1:10" ht="24" customHeight="1" x14ac:dyDescent="0.2">
      <c r="A1322" s="36" t="s">
        <v>425</v>
      </c>
      <c r="B1322" s="18" t="s">
        <v>1115</v>
      </c>
      <c r="C1322" s="17" t="s">
        <v>27</v>
      </c>
      <c r="D1322" s="17" t="s">
        <v>1116</v>
      </c>
      <c r="E1322" s="235" t="s">
        <v>448</v>
      </c>
      <c r="F1322" s="235"/>
      <c r="G1322" s="19" t="s">
        <v>453</v>
      </c>
      <c r="H1322" s="20">
        <v>426.49</v>
      </c>
      <c r="I1322" s="21">
        <v>0.86</v>
      </c>
      <c r="J1322" s="37">
        <v>366.78</v>
      </c>
    </row>
    <row r="1323" spans="1:10" ht="25.5" x14ac:dyDescent="0.2">
      <c r="A1323" s="38"/>
      <c r="B1323" s="39"/>
      <c r="C1323" s="39"/>
      <c r="D1323" s="39"/>
      <c r="E1323" s="39" t="s">
        <v>430</v>
      </c>
      <c r="F1323" s="40">
        <v>56.76</v>
      </c>
      <c r="G1323" s="39" t="s">
        <v>431</v>
      </c>
      <c r="H1323" s="40">
        <v>0</v>
      </c>
      <c r="I1323" s="39" t="s">
        <v>432</v>
      </c>
      <c r="J1323" s="41">
        <v>56.76</v>
      </c>
    </row>
    <row r="1324" spans="1:10" ht="15" thickBot="1" x14ac:dyDescent="0.25">
      <c r="A1324" s="38"/>
      <c r="B1324" s="39"/>
      <c r="C1324" s="39"/>
      <c r="D1324" s="39"/>
      <c r="E1324" s="39" t="s">
        <v>433</v>
      </c>
      <c r="F1324" s="40">
        <v>134.04</v>
      </c>
      <c r="G1324" s="39"/>
      <c r="H1324" s="236" t="s">
        <v>434</v>
      </c>
      <c r="I1324" s="236"/>
      <c r="J1324" s="41">
        <v>670.2</v>
      </c>
    </row>
    <row r="1325" spans="1:10" ht="1.1499999999999999" customHeight="1" thickTop="1" x14ac:dyDescent="0.2">
      <c r="A1325" s="42"/>
      <c r="B1325" s="22"/>
      <c r="C1325" s="22"/>
      <c r="D1325" s="22"/>
      <c r="E1325" s="22"/>
      <c r="F1325" s="22"/>
      <c r="G1325" s="22"/>
      <c r="H1325" s="22"/>
      <c r="I1325" s="22"/>
      <c r="J1325" s="43"/>
    </row>
    <row r="1326" spans="1:10" ht="18" customHeight="1" x14ac:dyDescent="0.2">
      <c r="A1326" s="32"/>
      <c r="B1326" s="10" t="s">
        <v>9</v>
      </c>
      <c r="C1326" s="9" t="s">
        <v>10</v>
      </c>
      <c r="D1326" s="9" t="s">
        <v>11</v>
      </c>
      <c r="E1326" s="242" t="s">
        <v>422</v>
      </c>
      <c r="F1326" s="242"/>
      <c r="G1326" s="11" t="s">
        <v>12</v>
      </c>
      <c r="H1326" s="10" t="s">
        <v>13</v>
      </c>
      <c r="I1326" s="10" t="s">
        <v>14</v>
      </c>
      <c r="J1326" s="33" t="s">
        <v>16</v>
      </c>
    </row>
    <row r="1327" spans="1:10" ht="25.9" customHeight="1" x14ac:dyDescent="0.2">
      <c r="A1327" s="34" t="s">
        <v>423</v>
      </c>
      <c r="B1327" s="13" t="s">
        <v>949</v>
      </c>
      <c r="C1327" s="12" t="s">
        <v>27</v>
      </c>
      <c r="D1327" s="12" t="s">
        <v>950</v>
      </c>
      <c r="E1327" s="243" t="s">
        <v>442</v>
      </c>
      <c r="F1327" s="243"/>
      <c r="G1327" s="14" t="s">
        <v>81</v>
      </c>
      <c r="H1327" s="15">
        <v>1</v>
      </c>
      <c r="I1327" s="16">
        <v>677.31</v>
      </c>
      <c r="J1327" s="35">
        <v>677.31</v>
      </c>
    </row>
    <row r="1328" spans="1:10" ht="24" customHeight="1" x14ac:dyDescent="0.2">
      <c r="A1328" s="44" t="s">
        <v>436</v>
      </c>
      <c r="B1328" s="24" t="s">
        <v>444</v>
      </c>
      <c r="C1328" s="23" t="s">
        <v>27</v>
      </c>
      <c r="D1328" s="23" t="s">
        <v>445</v>
      </c>
      <c r="E1328" s="244" t="s">
        <v>442</v>
      </c>
      <c r="F1328" s="244"/>
      <c r="G1328" s="25" t="s">
        <v>443</v>
      </c>
      <c r="H1328" s="26">
        <v>8.57</v>
      </c>
      <c r="I1328" s="27">
        <v>20.58</v>
      </c>
      <c r="J1328" s="45">
        <v>176.37</v>
      </c>
    </row>
    <row r="1329" spans="1:10" ht="25.9" customHeight="1" x14ac:dyDescent="0.2">
      <c r="A1329" s="36" t="s">
        <v>425</v>
      </c>
      <c r="B1329" s="18" t="s">
        <v>1111</v>
      </c>
      <c r="C1329" s="17" t="s">
        <v>27</v>
      </c>
      <c r="D1329" s="17" t="s">
        <v>1112</v>
      </c>
      <c r="E1329" s="235" t="s">
        <v>448</v>
      </c>
      <c r="F1329" s="235"/>
      <c r="G1329" s="19" t="s">
        <v>81</v>
      </c>
      <c r="H1329" s="20">
        <v>1.07</v>
      </c>
      <c r="I1329" s="21">
        <v>80</v>
      </c>
      <c r="J1329" s="37">
        <v>85.6</v>
      </c>
    </row>
    <row r="1330" spans="1:10" ht="24" customHeight="1" x14ac:dyDescent="0.2">
      <c r="A1330" s="36" t="s">
        <v>425</v>
      </c>
      <c r="B1330" s="18" t="s">
        <v>1115</v>
      </c>
      <c r="C1330" s="17" t="s">
        <v>27</v>
      </c>
      <c r="D1330" s="17" t="s">
        <v>1116</v>
      </c>
      <c r="E1330" s="235" t="s">
        <v>448</v>
      </c>
      <c r="F1330" s="235"/>
      <c r="G1330" s="19" t="s">
        <v>453</v>
      </c>
      <c r="H1330" s="20">
        <v>482.96</v>
      </c>
      <c r="I1330" s="21">
        <v>0.86</v>
      </c>
      <c r="J1330" s="37">
        <v>415.34</v>
      </c>
    </row>
    <row r="1331" spans="1:10" ht="25.5" x14ac:dyDescent="0.2">
      <c r="A1331" s="38"/>
      <c r="B1331" s="39"/>
      <c r="C1331" s="39"/>
      <c r="D1331" s="39"/>
      <c r="E1331" s="39" t="s">
        <v>430</v>
      </c>
      <c r="F1331" s="40">
        <v>103.01</v>
      </c>
      <c r="G1331" s="39" t="s">
        <v>431</v>
      </c>
      <c r="H1331" s="40">
        <v>0</v>
      </c>
      <c r="I1331" s="39" t="s">
        <v>432</v>
      </c>
      <c r="J1331" s="41">
        <v>103.01</v>
      </c>
    </row>
    <row r="1332" spans="1:10" ht="15" thickBot="1" x14ac:dyDescent="0.25">
      <c r="A1332" s="38"/>
      <c r="B1332" s="39"/>
      <c r="C1332" s="39"/>
      <c r="D1332" s="39"/>
      <c r="E1332" s="39" t="s">
        <v>433</v>
      </c>
      <c r="F1332" s="40">
        <v>169.32</v>
      </c>
      <c r="G1332" s="39"/>
      <c r="H1332" s="236" t="s">
        <v>434</v>
      </c>
      <c r="I1332" s="236"/>
      <c r="J1332" s="41">
        <v>846.63</v>
      </c>
    </row>
    <row r="1333" spans="1:10" ht="1.1499999999999999" customHeight="1" thickTop="1" x14ac:dyDescent="0.2">
      <c r="A1333" s="42"/>
      <c r="B1333" s="22"/>
      <c r="C1333" s="22"/>
      <c r="D1333" s="22"/>
      <c r="E1333" s="22"/>
      <c r="F1333" s="22"/>
      <c r="G1333" s="22"/>
      <c r="H1333" s="22"/>
      <c r="I1333" s="22"/>
      <c r="J1333" s="43"/>
    </row>
    <row r="1334" spans="1:10" ht="18" customHeight="1" x14ac:dyDescent="0.2">
      <c r="A1334" s="32"/>
      <c r="B1334" s="10" t="s">
        <v>9</v>
      </c>
      <c r="C1334" s="9" t="s">
        <v>10</v>
      </c>
      <c r="D1334" s="9" t="s">
        <v>11</v>
      </c>
      <c r="E1334" s="242" t="s">
        <v>422</v>
      </c>
      <c r="F1334" s="242"/>
      <c r="G1334" s="11" t="s">
        <v>12</v>
      </c>
      <c r="H1334" s="10" t="s">
        <v>13</v>
      </c>
      <c r="I1334" s="10" t="s">
        <v>14</v>
      </c>
      <c r="J1334" s="33" t="s">
        <v>16</v>
      </c>
    </row>
    <row r="1335" spans="1:10" ht="39" customHeight="1" x14ac:dyDescent="0.2">
      <c r="A1335" s="34" t="s">
        <v>423</v>
      </c>
      <c r="B1335" s="13" t="s">
        <v>1125</v>
      </c>
      <c r="C1335" s="12" t="s">
        <v>27</v>
      </c>
      <c r="D1335" s="12" t="s">
        <v>1126</v>
      </c>
      <c r="E1335" s="243" t="s">
        <v>442</v>
      </c>
      <c r="F1335" s="243"/>
      <c r="G1335" s="14" t="s">
        <v>81</v>
      </c>
      <c r="H1335" s="15">
        <v>1</v>
      </c>
      <c r="I1335" s="16">
        <v>608</v>
      </c>
      <c r="J1335" s="35">
        <v>608</v>
      </c>
    </row>
    <row r="1336" spans="1:10" ht="25.9" customHeight="1" x14ac:dyDescent="0.2">
      <c r="A1336" s="44" t="s">
        <v>436</v>
      </c>
      <c r="B1336" s="24" t="s">
        <v>1117</v>
      </c>
      <c r="C1336" s="23" t="s">
        <v>27</v>
      </c>
      <c r="D1336" s="23" t="s">
        <v>1118</v>
      </c>
      <c r="E1336" s="244" t="s">
        <v>442</v>
      </c>
      <c r="F1336" s="244"/>
      <c r="G1336" s="25" t="s">
        <v>443</v>
      </c>
      <c r="H1336" s="26">
        <v>4.8499999999999996</v>
      </c>
      <c r="I1336" s="27">
        <v>20.63</v>
      </c>
      <c r="J1336" s="45">
        <v>100.05</v>
      </c>
    </row>
    <row r="1337" spans="1:10" ht="52.15" customHeight="1" x14ac:dyDescent="0.2">
      <c r="A1337" s="44" t="s">
        <v>436</v>
      </c>
      <c r="B1337" s="24" t="s">
        <v>1119</v>
      </c>
      <c r="C1337" s="23" t="s">
        <v>27</v>
      </c>
      <c r="D1337" s="23" t="s">
        <v>1120</v>
      </c>
      <c r="E1337" s="244" t="s">
        <v>459</v>
      </c>
      <c r="F1337" s="244"/>
      <c r="G1337" s="25" t="s">
        <v>460</v>
      </c>
      <c r="H1337" s="26">
        <v>1.1299999999999999</v>
      </c>
      <c r="I1337" s="27">
        <v>1.92</v>
      </c>
      <c r="J1337" s="45">
        <v>2.16</v>
      </c>
    </row>
    <row r="1338" spans="1:10" ht="52.15" customHeight="1" x14ac:dyDescent="0.2">
      <c r="A1338" s="44" t="s">
        <v>436</v>
      </c>
      <c r="B1338" s="24" t="s">
        <v>1121</v>
      </c>
      <c r="C1338" s="23" t="s">
        <v>27</v>
      </c>
      <c r="D1338" s="23" t="s">
        <v>1122</v>
      </c>
      <c r="E1338" s="244" t="s">
        <v>459</v>
      </c>
      <c r="F1338" s="244"/>
      <c r="G1338" s="25" t="s">
        <v>463</v>
      </c>
      <c r="H1338" s="26">
        <v>3.72</v>
      </c>
      <c r="I1338" s="27">
        <v>0.41</v>
      </c>
      <c r="J1338" s="45">
        <v>1.52</v>
      </c>
    </row>
    <row r="1339" spans="1:10" ht="25.9" customHeight="1" x14ac:dyDescent="0.2">
      <c r="A1339" s="36" t="s">
        <v>425</v>
      </c>
      <c r="B1339" s="18" t="s">
        <v>1111</v>
      </c>
      <c r="C1339" s="17" t="s">
        <v>27</v>
      </c>
      <c r="D1339" s="17" t="s">
        <v>1112</v>
      </c>
      <c r="E1339" s="235" t="s">
        <v>448</v>
      </c>
      <c r="F1339" s="235"/>
      <c r="G1339" s="19" t="s">
        <v>81</v>
      </c>
      <c r="H1339" s="20">
        <v>1.36</v>
      </c>
      <c r="I1339" s="21">
        <v>80</v>
      </c>
      <c r="J1339" s="37">
        <v>108.8</v>
      </c>
    </row>
    <row r="1340" spans="1:10" ht="24" customHeight="1" x14ac:dyDescent="0.2">
      <c r="A1340" s="36" t="s">
        <v>425</v>
      </c>
      <c r="B1340" s="18" t="s">
        <v>1115</v>
      </c>
      <c r="C1340" s="17" t="s">
        <v>27</v>
      </c>
      <c r="D1340" s="17" t="s">
        <v>1116</v>
      </c>
      <c r="E1340" s="235" t="s">
        <v>448</v>
      </c>
      <c r="F1340" s="235"/>
      <c r="G1340" s="19" t="s">
        <v>453</v>
      </c>
      <c r="H1340" s="20">
        <v>459.85</v>
      </c>
      <c r="I1340" s="21">
        <v>0.86</v>
      </c>
      <c r="J1340" s="37">
        <v>395.47</v>
      </c>
    </row>
    <row r="1341" spans="1:10" ht="25.5" x14ac:dyDescent="0.2">
      <c r="A1341" s="38"/>
      <c r="B1341" s="39"/>
      <c r="C1341" s="39"/>
      <c r="D1341" s="39"/>
      <c r="E1341" s="39" t="s">
        <v>430</v>
      </c>
      <c r="F1341" s="40">
        <v>63.72</v>
      </c>
      <c r="G1341" s="39" t="s">
        <v>431</v>
      </c>
      <c r="H1341" s="40">
        <v>0</v>
      </c>
      <c r="I1341" s="39" t="s">
        <v>432</v>
      </c>
      <c r="J1341" s="41">
        <v>63.72</v>
      </c>
    </row>
    <row r="1342" spans="1:10" ht="15" thickBot="1" x14ac:dyDescent="0.25">
      <c r="A1342" s="38"/>
      <c r="B1342" s="39"/>
      <c r="C1342" s="39"/>
      <c r="D1342" s="39"/>
      <c r="E1342" s="39" t="s">
        <v>433</v>
      </c>
      <c r="F1342" s="40">
        <v>152</v>
      </c>
      <c r="G1342" s="39"/>
      <c r="H1342" s="236" t="s">
        <v>434</v>
      </c>
      <c r="I1342" s="236"/>
      <c r="J1342" s="41">
        <v>760</v>
      </c>
    </row>
    <row r="1343" spans="1:10" ht="1.1499999999999999" customHeight="1" thickTop="1" x14ac:dyDescent="0.2">
      <c r="A1343" s="42"/>
      <c r="B1343" s="22"/>
      <c r="C1343" s="22"/>
      <c r="D1343" s="22"/>
      <c r="E1343" s="22"/>
      <c r="F1343" s="22"/>
      <c r="G1343" s="22"/>
      <c r="H1343" s="22"/>
      <c r="I1343" s="22"/>
      <c r="J1343" s="43"/>
    </row>
    <row r="1344" spans="1:10" ht="18" customHeight="1" x14ac:dyDescent="0.2">
      <c r="A1344" s="32"/>
      <c r="B1344" s="10" t="s">
        <v>9</v>
      </c>
      <c r="C1344" s="9" t="s">
        <v>10</v>
      </c>
      <c r="D1344" s="9" t="s">
        <v>11</v>
      </c>
      <c r="E1344" s="242" t="s">
        <v>422</v>
      </c>
      <c r="F1344" s="242"/>
      <c r="G1344" s="11" t="s">
        <v>12</v>
      </c>
      <c r="H1344" s="10" t="s">
        <v>13</v>
      </c>
      <c r="I1344" s="10" t="s">
        <v>14</v>
      </c>
      <c r="J1344" s="33" t="s">
        <v>16</v>
      </c>
    </row>
    <row r="1345" spans="1:10" ht="25.9" customHeight="1" x14ac:dyDescent="0.2">
      <c r="A1345" s="34" t="s">
        <v>423</v>
      </c>
      <c r="B1345" s="13" t="s">
        <v>725</v>
      </c>
      <c r="C1345" s="12" t="s">
        <v>27</v>
      </c>
      <c r="D1345" s="12" t="s">
        <v>726</v>
      </c>
      <c r="E1345" s="243" t="s">
        <v>442</v>
      </c>
      <c r="F1345" s="243"/>
      <c r="G1345" s="14" t="s">
        <v>443</v>
      </c>
      <c r="H1345" s="15">
        <v>1</v>
      </c>
      <c r="I1345" s="16">
        <v>21.58</v>
      </c>
      <c r="J1345" s="35">
        <v>21.58</v>
      </c>
    </row>
    <row r="1346" spans="1:10" ht="25.9" customHeight="1" x14ac:dyDescent="0.2">
      <c r="A1346" s="44" t="s">
        <v>436</v>
      </c>
      <c r="B1346" s="24" t="s">
        <v>1127</v>
      </c>
      <c r="C1346" s="23" t="s">
        <v>27</v>
      </c>
      <c r="D1346" s="23" t="s">
        <v>1071</v>
      </c>
      <c r="E1346" s="244" t="s">
        <v>442</v>
      </c>
      <c r="F1346" s="244"/>
      <c r="G1346" s="25" t="s">
        <v>443</v>
      </c>
      <c r="H1346" s="26">
        <v>1</v>
      </c>
      <c r="I1346" s="27">
        <v>0.53</v>
      </c>
      <c r="J1346" s="45">
        <v>0.53</v>
      </c>
    </row>
    <row r="1347" spans="1:10" ht="24" customHeight="1" x14ac:dyDescent="0.2">
      <c r="A1347" s="36" t="s">
        <v>425</v>
      </c>
      <c r="B1347" s="18" t="s">
        <v>1128</v>
      </c>
      <c r="C1347" s="17" t="s">
        <v>27</v>
      </c>
      <c r="D1347" s="17" t="s">
        <v>1129</v>
      </c>
      <c r="E1347" s="235" t="s">
        <v>483</v>
      </c>
      <c r="F1347" s="235"/>
      <c r="G1347" s="19" t="s">
        <v>443</v>
      </c>
      <c r="H1347" s="20">
        <v>1</v>
      </c>
      <c r="I1347" s="21">
        <v>12.38</v>
      </c>
      <c r="J1347" s="37">
        <v>12.38</v>
      </c>
    </row>
    <row r="1348" spans="1:10" ht="25.9" customHeight="1" x14ac:dyDescent="0.2">
      <c r="A1348" s="36" t="s">
        <v>425</v>
      </c>
      <c r="B1348" s="18" t="s">
        <v>1093</v>
      </c>
      <c r="C1348" s="17" t="s">
        <v>27</v>
      </c>
      <c r="D1348" s="17" t="s">
        <v>1094</v>
      </c>
      <c r="E1348" s="235" t="s">
        <v>1080</v>
      </c>
      <c r="F1348" s="235"/>
      <c r="G1348" s="19" t="s">
        <v>443</v>
      </c>
      <c r="H1348" s="20">
        <v>1</v>
      </c>
      <c r="I1348" s="21">
        <v>4.6399999999999997</v>
      </c>
      <c r="J1348" s="37">
        <v>4.6399999999999997</v>
      </c>
    </row>
    <row r="1349" spans="1:10" ht="25.9" customHeight="1" x14ac:dyDescent="0.2">
      <c r="A1349" s="36" t="s">
        <v>425</v>
      </c>
      <c r="B1349" s="18" t="s">
        <v>1095</v>
      </c>
      <c r="C1349" s="17" t="s">
        <v>27</v>
      </c>
      <c r="D1349" s="17" t="s">
        <v>1096</v>
      </c>
      <c r="E1349" s="235" t="s">
        <v>768</v>
      </c>
      <c r="F1349" s="235"/>
      <c r="G1349" s="19" t="s">
        <v>443</v>
      </c>
      <c r="H1349" s="20">
        <v>1</v>
      </c>
      <c r="I1349" s="21">
        <v>0.63</v>
      </c>
      <c r="J1349" s="37">
        <v>0.63</v>
      </c>
    </row>
    <row r="1350" spans="1:10" ht="25.9" customHeight="1" x14ac:dyDescent="0.2">
      <c r="A1350" s="36" t="s">
        <v>425</v>
      </c>
      <c r="B1350" s="18" t="s">
        <v>1097</v>
      </c>
      <c r="C1350" s="17" t="s">
        <v>27</v>
      </c>
      <c r="D1350" s="17" t="s">
        <v>1098</v>
      </c>
      <c r="E1350" s="235" t="s">
        <v>1080</v>
      </c>
      <c r="F1350" s="235"/>
      <c r="G1350" s="19" t="s">
        <v>443</v>
      </c>
      <c r="H1350" s="20">
        <v>1</v>
      </c>
      <c r="I1350" s="21">
        <v>1.34</v>
      </c>
      <c r="J1350" s="37">
        <v>1.34</v>
      </c>
    </row>
    <row r="1351" spans="1:10" ht="25.9" customHeight="1" x14ac:dyDescent="0.2">
      <c r="A1351" s="36" t="s">
        <v>425</v>
      </c>
      <c r="B1351" s="18" t="s">
        <v>1099</v>
      </c>
      <c r="C1351" s="17" t="s">
        <v>27</v>
      </c>
      <c r="D1351" s="17" t="s">
        <v>1100</v>
      </c>
      <c r="E1351" s="235" t="s">
        <v>428</v>
      </c>
      <c r="F1351" s="235"/>
      <c r="G1351" s="19" t="s">
        <v>443</v>
      </c>
      <c r="H1351" s="20">
        <v>1</v>
      </c>
      <c r="I1351" s="21">
        <v>0.01</v>
      </c>
      <c r="J1351" s="37">
        <v>0.01</v>
      </c>
    </row>
    <row r="1352" spans="1:10" ht="25.9" customHeight="1" x14ac:dyDescent="0.2">
      <c r="A1352" s="36" t="s">
        <v>425</v>
      </c>
      <c r="B1352" s="18" t="s">
        <v>1130</v>
      </c>
      <c r="C1352" s="17" t="s">
        <v>27</v>
      </c>
      <c r="D1352" s="17" t="s">
        <v>1131</v>
      </c>
      <c r="E1352" s="235" t="s">
        <v>633</v>
      </c>
      <c r="F1352" s="235"/>
      <c r="G1352" s="19" t="s">
        <v>443</v>
      </c>
      <c r="H1352" s="20">
        <v>1</v>
      </c>
      <c r="I1352" s="21">
        <v>0.85</v>
      </c>
      <c r="J1352" s="37">
        <v>0.85</v>
      </c>
    </row>
    <row r="1353" spans="1:10" ht="25.9" customHeight="1" x14ac:dyDescent="0.2">
      <c r="A1353" s="36" t="s">
        <v>425</v>
      </c>
      <c r="B1353" s="18" t="s">
        <v>1132</v>
      </c>
      <c r="C1353" s="17" t="s">
        <v>27</v>
      </c>
      <c r="D1353" s="17" t="s">
        <v>1133</v>
      </c>
      <c r="E1353" s="235" t="s">
        <v>633</v>
      </c>
      <c r="F1353" s="235"/>
      <c r="G1353" s="19" t="s">
        <v>443</v>
      </c>
      <c r="H1353" s="20">
        <v>1</v>
      </c>
      <c r="I1353" s="21">
        <v>1.2</v>
      </c>
      <c r="J1353" s="37">
        <v>1.2</v>
      </c>
    </row>
    <row r="1354" spans="1:10" ht="25.5" x14ac:dyDescent="0.2">
      <c r="A1354" s="38"/>
      <c r="B1354" s="39"/>
      <c r="C1354" s="39"/>
      <c r="D1354" s="39"/>
      <c r="E1354" s="39" t="s">
        <v>430</v>
      </c>
      <c r="F1354" s="40">
        <v>12.91</v>
      </c>
      <c r="G1354" s="39" t="s">
        <v>431</v>
      </c>
      <c r="H1354" s="40">
        <v>0</v>
      </c>
      <c r="I1354" s="39" t="s">
        <v>432</v>
      </c>
      <c r="J1354" s="41">
        <v>12.91</v>
      </c>
    </row>
    <row r="1355" spans="1:10" ht="15" thickBot="1" x14ac:dyDescent="0.25">
      <c r="A1355" s="38"/>
      <c r="B1355" s="39"/>
      <c r="C1355" s="39"/>
      <c r="D1355" s="39"/>
      <c r="E1355" s="39" t="s">
        <v>433</v>
      </c>
      <c r="F1355" s="40">
        <v>5.39</v>
      </c>
      <c r="G1355" s="39"/>
      <c r="H1355" s="236" t="s">
        <v>434</v>
      </c>
      <c r="I1355" s="236"/>
      <c r="J1355" s="41">
        <v>26.97</v>
      </c>
    </row>
    <row r="1356" spans="1:10" ht="1.1499999999999999" customHeight="1" thickTop="1" x14ac:dyDescent="0.2">
      <c r="A1356" s="42"/>
      <c r="B1356" s="22"/>
      <c r="C1356" s="22"/>
      <c r="D1356" s="22"/>
      <c r="E1356" s="22"/>
      <c r="F1356" s="22"/>
      <c r="G1356" s="22"/>
      <c r="H1356" s="22"/>
      <c r="I1356" s="22"/>
      <c r="J1356" s="43"/>
    </row>
    <row r="1357" spans="1:10" ht="18" customHeight="1" x14ac:dyDescent="0.2">
      <c r="A1357" s="32"/>
      <c r="B1357" s="10" t="s">
        <v>9</v>
      </c>
      <c r="C1357" s="9" t="s">
        <v>10</v>
      </c>
      <c r="D1357" s="9" t="s">
        <v>11</v>
      </c>
      <c r="E1357" s="242" t="s">
        <v>422</v>
      </c>
      <c r="F1357" s="242"/>
      <c r="G1357" s="11" t="s">
        <v>12</v>
      </c>
      <c r="H1357" s="10" t="s">
        <v>13</v>
      </c>
      <c r="I1357" s="10" t="s">
        <v>14</v>
      </c>
      <c r="J1357" s="33" t="s">
        <v>16</v>
      </c>
    </row>
    <row r="1358" spans="1:10" ht="25.9" customHeight="1" x14ac:dyDescent="0.2">
      <c r="A1358" s="34" t="s">
        <v>423</v>
      </c>
      <c r="B1358" s="13" t="s">
        <v>844</v>
      </c>
      <c r="C1358" s="12" t="s">
        <v>103</v>
      </c>
      <c r="D1358" s="12" t="s">
        <v>726</v>
      </c>
      <c r="E1358" s="243" t="s">
        <v>549</v>
      </c>
      <c r="F1358" s="243"/>
      <c r="G1358" s="14" t="s">
        <v>480</v>
      </c>
      <c r="H1358" s="15">
        <v>1</v>
      </c>
      <c r="I1358" s="16">
        <v>20.25</v>
      </c>
      <c r="J1358" s="35">
        <v>20.25</v>
      </c>
    </row>
    <row r="1359" spans="1:10" ht="25.9" customHeight="1" x14ac:dyDescent="0.2">
      <c r="A1359" s="44" t="s">
        <v>436</v>
      </c>
      <c r="B1359" s="24" t="s">
        <v>1134</v>
      </c>
      <c r="C1359" s="23" t="s">
        <v>103</v>
      </c>
      <c r="D1359" s="23" t="s">
        <v>1071</v>
      </c>
      <c r="E1359" s="244" t="s">
        <v>549</v>
      </c>
      <c r="F1359" s="244"/>
      <c r="G1359" s="25" t="s">
        <v>443</v>
      </c>
      <c r="H1359" s="26">
        <v>1</v>
      </c>
      <c r="I1359" s="27">
        <v>0.46</v>
      </c>
      <c r="J1359" s="45">
        <v>0.46</v>
      </c>
    </row>
    <row r="1360" spans="1:10" ht="25.9" customHeight="1" x14ac:dyDescent="0.2">
      <c r="A1360" s="36" t="s">
        <v>425</v>
      </c>
      <c r="B1360" s="18" t="s">
        <v>1078</v>
      </c>
      <c r="C1360" s="17" t="s">
        <v>103</v>
      </c>
      <c r="D1360" s="17" t="s">
        <v>1079</v>
      </c>
      <c r="E1360" s="235" t="s">
        <v>1080</v>
      </c>
      <c r="F1360" s="235"/>
      <c r="G1360" s="19" t="s">
        <v>443</v>
      </c>
      <c r="H1360" s="20">
        <v>1</v>
      </c>
      <c r="I1360" s="21">
        <v>3.47</v>
      </c>
      <c r="J1360" s="37">
        <v>3.47</v>
      </c>
    </row>
    <row r="1361" spans="1:10" ht="24" customHeight="1" x14ac:dyDescent="0.2">
      <c r="A1361" s="36" t="s">
        <v>425</v>
      </c>
      <c r="B1361" s="18" t="s">
        <v>1135</v>
      </c>
      <c r="C1361" s="17" t="s">
        <v>103</v>
      </c>
      <c r="D1361" s="17" t="s">
        <v>808</v>
      </c>
      <c r="E1361" s="235" t="s">
        <v>483</v>
      </c>
      <c r="F1361" s="235"/>
      <c r="G1361" s="19" t="s">
        <v>443</v>
      </c>
      <c r="H1361" s="20">
        <v>1</v>
      </c>
      <c r="I1361" s="21">
        <v>11.89</v>
      </c>
      <c r="J1361" s="37">
        <v>11.89</v>
      </c>
    </row>
    <row r="1362" spans="1:10" ht="25.9" customHeight="1" x14ac:dyDescent="0.2">
      <c r="A1362" s="36" t="s">
        <v>425</v>
      </c>
      <c r="B1362" s="18" t="s">
        <v>1136</v>
      </c>
      <c r="C1362" s="17" t="s">
        <v>103</v>
      </c>
      <c r="D1362" s="17" t="s">
        <v>1137</v>
      </c>
      <c r="E1362" s="235" t="s">
        <v>448</v>
      </c>
      <c r="F1362" s="235"/>
      <c r="G1362" s="19" t="s">
        <v>443</v>
      </c>
      <c r="H1362" s="20">
        <v>1</v>
      </c>
      <c r="I1362" s="21">
        <v>1.2</v>
      </c>
      <c r="J1362" s="37">
        <v>1.2</v>
      </c>
    </row>
    <row r="1363" spans="1:10" ht="25.9" customHeight="1" x14ac:dyDescent="0.2">
      <c r="A1363" s="36" t="s">
        <v>425</v>
      </c>
      <c r="B1363" s="18" t="s">
        <v>1138</v>
      </c>
      <c r="C1363" s="17" t="s">
        <v>103</v>
      </c>
      <c r="D1363" s="17" t="s">
        <v>1131</v>
      </c>
      <c r="E1363" s="235" t="s">
        <v>448</v>
      </c>
      <c r="F1363" s="235"/>
      <c r="G1363" s="19" t="s">
        <v>443</v>
      </c>
      <c r="H1363" s="20">
        <v>1</v>
      </c>
      <c r="I1363" s="21">
        <v>0.85</v>
      </c>
      <c r="J1363" s="37">
        <v>0.85</v>
      </c>
    </row>
    <row r="1364" spans="1:10" ht="25.9" customHeight="1" x14ac:dyDescent="0.2">
      <c r="A1364" s="36" t="s">
        <v>425</v>
      </c>
      <c r="B1364" s="18" t="s">
        <v>1074</v>
      </c>
      <c r="C1364" s="17" t="s">
        <v>103</v>
      </c>
      <c r="D1364" s="17" t="s">
        <v>1075</v>
      </c>
      <c r="E1364" s="235" t="s">
        <v>448</v>
      </c>
      <c r="F1364" s="235"/>
      <c r="G1364" s="19" t="s">
        <v>443</v>
      </c>
      <c r="H1364" s="20">
        <v>1</v>
      </c>
      <c r="I1364" s="21">
        <v>1</v>
      </c>
      <c r="J1364" s="37">
        <v>1</v>
      </c>
    </row>
    <row r="1365" spans="1:10" ht="25.9" customHeight="1" x14ac:dyDescent="0.2">
      <c r="A1365" s="36" t="s">
        <v>425</v>
      </c>
      <c r="B1365" s="18" t="s">
        <v>1076</v>
      </c>
      <c r="C1365" s="17" t="s">
        <v>103</v>
      </c>
      <c r="D1365" s="17" t="s">
        <v>1077</v>
      </c>
      <c r="E1365" s="235" t="s">
        <v>448</v>
      </c>
      <c r="F1365" s="235"/>
      <c r="G1365" s="19" t="s">
        <v>443</v>
      </c>
      <c r="H1365" s="20">
        <v>1</v>
      </c>
      <c r="I1365" s="21">
        <v>1.34</v>
      </c>
      <c r="J1365" s="37">
        <v>1.34</v>
      </c>
    </row>
    <row r="1366" spans="1:10" ht="25.9" customHeight="1" x14ac:dyDescent="0.2">
      <c r="A1366" s="36" t="s">
        <v>425</v>
      </c>
      <c r="B1366" s="18" t="s">
        <v>1081</v>
      </c>
      <c r="C1366" s="17" t="s">
        <v>103</v>
      </c>
      <c r="D1366" s="17" t="s">
        <v>1082</v>
      </c>
      <c r="E1366" s="235" t="s">
        <v>448</v>
      </c>
      <c r="F1366" s="235"/>
      <c r="G1366" s="19" t="s">
        <v>443</v>
      </c>
      <c r="H1366" s="20">
        <v>1</v>
      </c>
      <c r="I1366" s="21">
        <v>0.04</v>
      </c>
      <c r="J1366" s="37">
        <v>0.04</v>
      </c>
    </row>
    <row r="1367" spans="1:10" ht="25.5" x14ac:dyDescent="0.2">
      <c r="A1367" s="38"/>
      <c r="B1367" s="39"/>
      <c r="C1367" s="39"/>
      <c r="D1367" s="39"/>
      <c r="E1367" s="39" t="s">
        <v>430</v>
      </c>
      <c r="F1367" s="40">
        <v>12.35</v>
      </c>
      <c r="G1367" s="39" t="s">
        <v>431</v>
      </c>
      <c r="H1367" s="40">
        <v>0</v>
      </c>
      <c r="I1367" s="39" t="s">
        <v>432</v>
      </c>
      <c r="J1367" s="41">
        <v>12.35</v>
      </c>
    </row>
    <row r="1368" spans="1:10" ht="15" thickBot="1" x14ac:dyDescent="0.25">
      <c r="A1368" s="38"/>
      <c r="B1368" s="39"/>
      <c r="C1368" s="39"/>
      <c r="D1368" s="39"/>
      <c r="E1368" s="39" t="s">
        <v>433</v>
      </c>
      <c r="F1368" s="40">
        <v>5.0599999999999996</v>
      </c>
      <c r="G1368" s="39"/>
      <c r="H1368" s="236" t="s">
        <v>434</v>
      </c>
      <c r="I1368" s="236"/>
      <c r="J1368" s="41">
        <v>25.31</v>
      </c>
    </row>
    <row r="1369" spans="1:10" ht="1.1499999999999999" customHeight="1" thickTop="1" x14ac:dyDescent="0.2">
      <c r="A1369" s="42"/>
      <c r="B1369" s="22"/>
      <c r="C1369" s="22"/>
      <c r="D1369" s="22"/>
      <c r="E1369" s="22"/>
      <c r="F1369" s="22"/>
      <c r="G1369" s="22"/>
      <c r="H1369" s="22"/>
      <c r="I1369" s="22"/>
      <c r="J1369" s="43"/>
    </row>
    <row r="1370" spans="1:10" ht="18" customHeight="1" x14ac:dyDescent="0.2">
      <c r="A1370" s="32"/>
      <c r="B1370" s="10" t="s">
        <v>9</v>
      </c>
      <c r="C1370" s="9" t="s">
        <v>10</v>
      </c>
      <c r="D1370" s="9" t="s">
        <v>11</v>
      </c>
      <c r="E1370" s="242" t="s">
        <v>422</v>
      </c>
      <c r="F1370" s="242"/>
      <c r="G1370" s="11" t="s">
        <v>12</v>
      </c>
      <c r="H1370" s="10" t="s">
        <v>13</v>
      </c>
      <c r="I1370" s="10" t="s">
        <v>14</v>
      </c>
      <c r="J1370" s="33" t="s">
        <v>16</v>
      </c>
    </row>
    <row r="1371" spans="1:10" ht="25.9" customHeight="1" x14ac:dyDescent="0.2">
      <c r="A1371" s="34" t="s">
        <v>423</v>
      </c>
      <c r="B1371" s="13" t="s">
        <v>968</v>
      </c>
      <c r="C1371" s="12" t="s">
        <v>27</v>
      </c>
      <c r="D1371" s="12" t="s">
        <v>969</v>
      </c>
      <c r="E1371" s="243" t="s">
        <v>442</v>
      </c>
      <c r="F1371" s="243"/>
      <c r="G1371" s="14" t="s">
        <v>443</v>
      </c>
      <c r="H1371" s="15">
        <v>1</v>
      </c>
      <c r="I1371" s="16">
        <v>20.62</v>
      </c>
      <c r="J1371" s="35">
        <v>20.62</v>
      </c>
    </row>
    <row r="1372" spans="1:10" ht="39" customHeight="1" x14ac:dyDescent="0.2">
      <c r="A1372" s="44" t="s">
        <v>436</v>
      </c>
      <c r="B1372" s="24" t="s">
        <v>1139</v>
      </c>
      <c r="C1372" s="23" t="s">
        <v>27</v>
      </c>
      <c r="D1372" s="23" t="s">
        <v>1140</v>
      </c>
      <c r="E1372" s="244" t="s">
        <v>442</v>
      </c>
      <c r="F1372" s="244"/>
      <c r="G1372" s="25" t="s">
        <v>443</v>
      </c>
      <c r="H1372" s="26">
        <v>1</v>
      </c>
      <c r="I1372" s="27">
        <v>0.25</v>
      </c>
      <c r="J1372" s="45">
        <v>0.25</v>
      </c>
    </row>
    <row r="1373" spans="1:10" ht="25.9" customHeight="1" x14ac:dyDescent="0.2">
      <c r="A1373" s="36" t="s">
        <v>425</v>
      </c>
      <c r="B1373" s="18" t="s">
        <v>1141</v>
      </c>
      <c r="C1373" s="17" t="s">
        <v>27</v>
      </c>
      <c r="D1373" s="17" t="s">
        <v>1142</v>
      </c>
      <c r="E1373" s="235" t="s">
        <v>483</v>
      </c>
      <c r="F1373" s="235"/>
      <c r="G1373" s="19" t="s">
        <v>443</v>
      </c>
      <c r="H1373" s="20">
        <v>1</v>
      </c>
      <c r="I1373" s="21">
        <v>12.38</v>
      </c>
      <c r="J1373" s="37">
        <v>12.38</v>
      </c>
    </row>
    <row r="1374" spans="1:10" ht="25.9" customHeight="1" x14ac:dyDescent="0.2">
      <c r="A1374" s="36" t="s">
        <v>425</v>
      </c>
      <c r="B1374" s="18" t="s">
        <v>1093</v>
      </c>
      <c r="C1374" s="17" t="s">
        <v>27</v>
      </c>
      <c r="D1374" s="17" t="s">
        <v>1094</v>
      </c>
      <c r="E1374" s="235" t="s">
        <v>1080</v>
      </c>
      <c r="F1374" s="235"/>
      <c r="G1374" s="19" t="s">
        <v>443</v>
      </c>
      <c r="H1374" s="20">
        <v>1</v>
      </c>
      <c r="I1374" s="21">
        <v>4.6399999999999997</v>
      </c>
      <c r="J1374" s="37">
        <v>4.6399999999999997</v>
      </c>
    </row>
    <row r="1375" spans="1:10" ht="25.9" customHeight="1" x14ac:dyDescent="0.2">
      <c r="A1375" s="36" t="s">
        <v>425</v>
      </c>
      <c r="B1375" s="18" t="s">
        <v>1095</v>
      </c>
      <c r="C1375" s="17" t="s">
        <v>27</v>
      </c>
      <c r="D1375" s="17" t="s">
        <v>1096</v>
      </c>
      <c r="E1375" s="235" t="s">
        <v>768</v>
      </c>
      <c r="F1375" s="235"/>
      <c r="G1375" s="19" t="s">
        <v>443</v>
      </c>
      <c r="H1375" s="20">
        <v>1</v>
      </c>
      <c r="I1375" s="21">
        <v>0.63</v>
      </c>
      <c r="J1375" s="37">
        <v>0.63</v>
      </c>
    </row>
    <row r="1376" spans="1:10" ht="25.9" customHeight="1" x14ac:dyDescent="0.2">
      <c r="A1376" s="36" t="s">
        <v>425</v>
      </c>
      <c r="B1376" s="18" t="s">
        <v>1097</v>
      </c>
      <c r="C1376" s="17" t="s">
        <v>27</v>
      </c>
      <c r="D1376" s="17" t="s">
        <v>1098</v>
      </c>
      <c r="E1376" s="235" t="s">
        <v>1080</v>
      </c>
      <c r="F1376" s="235"/>
      <c r="G1376" s="19" t="s">
        <v>443</v>
      </c>
      <c r="H1376" s="20">
        <v>1</v>
      </c>
      <c r="I1376" s="21">
        <v>1.34</v>
      </c>
      <c r="J1376" s="37">
        <v>1.34</v>
      </c>
    </row>
    <row r="1377" spans="1:10" ht="25.9" customHeight="1" x14ac:dyDescent="0.2">
      <c r="A1377" s="36" t="s">
        <v>425</v>
      </c>
      <c r="B1377" s="18" t="s">
        <v>1099</v>
      </c>
      <c r="C1377" s="17" t="s">
        <v>27</v>
      </c>
      <c r="D1377" s="17" t="s">
        <v>1100</v>
      </c>
      <c r="E1377" s="235" t="s">
        <v>428</v>
      </c>
      <c r="F1377" s="235"/>
      <c r="G1377" s="19" t="s">
        <v>443</v>
      </c>
      <c r="H1377" s="20">
        <v>1</v>
      </c>
      <c r="I1377" s="21">
        <v>0.01</v>
      </c>
      <c r="J1377" s="37">
        <v>0.01</v>
      </c>
    </row>
    <row r="1378" spans="1:10" ht="25.9" customHeight="1" x14ac:dyDescent="0.2">
      <c r="A1378" s="36" t="s">
        <v>425</v>
      </c>
      <c r="B1378" s="18" t="s">
        <v>1143</v>
      </c>
      <c r="C1378" s="17" t="s">
        <v>27</v>
      </c>
      <c r="D1378" s="17" t="s">
        <v>1144</v>
      </c>
      <c r="E1378" s="235" t="s">
        <v>633</v>
      </c>
      <c r="F1378" s="235"/>
      <c r="G1378" s="19" t="s">
        <v>443</v>
      </c>
      <c r="H1378" s="20">
        <v>1</v>
      </c>
      <c r="I1378" s="21">
        <v>0.31</v>
      </c>
      <c r="J1378" s="37">
        <v>0.31</v>
      </c>
    </row>
    <row r="1379" spans="1:10" ht="25.9" customHeight="1" x14ac:dyDescent="0.2">
      <c r="A1379" s="36" t="s">
        <v>425</v>
      </c>
      <c r="B1379" s="18" t="s">
        <v>1145</v>
      </c>
      <c r="C1379" s="17" t="s">
        <v>27</v>
      </c>
      <c r="D1379" s="17" t="s">
        <v>1146</v>
      </c>
      <c r="E1379" s="235" t="s">
        <v>633</v>
      </c>
      <c r="F1379" s="235"/>
      <c r="G1379" s="19" t="s">
        <v>443</v>
      </c>
      <c r="H1379" s="20">
        <v>1</v>
      </c>
      <c r="I1379" s="21">
        <v>1.06</v>
      </c>
      <c r="J1379" s="37">
        <v>1.06</v>
      </c>
    </row>
    <row r="1380" spans="1:10" ht="25.5" x14ac:dyDescent="0.2">
      <c r="A1380" s="38"/>
      <c r="B1380" s="39"/>
      <c r="C1380" s="39"/>
      <c r="D1380" s="39"/>
      <c r="E1380" s="39" t="s">
        <v>430</v>
      </c>
      <c r="F1380" s="40">
        <v>12.63</v>
      </c>
      <c r="G1380" s="39" t="s">
        <v>431</v>
      </c>
      <c r="H1380" s="40">
        <v>0</v>
      </c>
      <c r="I1380" s="39" t="s">
        <v>432</v>
      </c>
      <c r="J1380" s="41">
        <v>12.63</v>
      </c>
    </row>
    <row r="1381" spans="1:10" ht="15" thickBot="1" x14ac:dyDescent="0.25">
      <c r="A1381" s="38"/>
      <c r="B1381" s="39"/>
      <c r="C1381" s="39"/>
      <c r="D1381" s="39"/>
      <c r="E1381" s="39" t="s">
        <v>433</v>
      </c>
      <c r="F1381" s="40">
        <v>5.15</v>
      </c>
      <c r="G1381" s="39"/>
      <c r="H1381" s="236" t="s">
        <v>434</v>
      </c>
      <c r="I1381" s="236"/>
      <c r="J1381" s="41">
        <v>25.77</v>
      </c>
    </row>
    <row r="1382" spans="1:10" ht="1.1499999999999999" customHeight="1" thickTop="1" x14ac:dyDescent="0.2">
      <c r="A1382" s="42"/>
      <c r="B1382" s="22"/>
      <c r="C1382" s="22"/>
      <c r="D1382" s="22"/>
      <c r="E1382" s="22"/>
      <c r="F1382" s="22"/>
      <c r="G1382" s="22"/>
      <c r="H1382" s="22"/>
      <c r="I1382" s="22"/>
      <c r="J1382" s="43"/>
    </row>
    <row r="1383" spans="1:10" ht="18" customHeight="1" x14ac:dyDescent="0.2">
      <c r="A1383" s="32"/>
      <c r="B1383" s="10" t="s">
        <v>9</v>
      </c>
      <c r="C1383" s="9" t="s">
        <v>10</v>
      </c>
      <c r="D1383" s="9" t="s">
        <v>11</v>
      </c>
      <c r="E1383" s="242" t="s">
        <v>422</v>
      </c>
      <c r="F1383" s="242"/>
      <c r="G1383" s="11" t="s">
        <v>12</v>
      </c>
      <c r="H1383" s="10" t="s">
        <v>13</v>
      </c>
      <c r="I1383" s="10" t="s">
        <v>14</v>
      </c>
      <c r="J1383" s="33" t="s">
        <v>16</v>
      </c>
    </row>
    <row r="1384" spans="1:10" ht="25.9" customHeight="1" x14ac:dyDescent="0.2">
      <c r="A1384" s="34" t="s">
        <v>423</v>
      </c>
      <c r="B1384" s="13" t="s">
        <v>559</v>
      </c>
      <c r="C1384" s="12" t="s">
        <v>27</v>
      </c>
      <c r="D1384" s="12" t="s">
        <v>560</v>
      </c>
      <c r="E1384" s="243" t="s">
        <v>442</v>
      </c>
      <c r="F1384" s="243"/>
      <c r="G1384" s="14" t="s">
        <v>443</v>
      </c>
      <c r="H1384" s="15">
        <v>1</v>
      </c>
      <c r="I1384" s="16">
        <v>25.36</v>
      </c>
      <c r="J1384" s="35">
        <v>25.36</v>
      </c>
    </row>
    <row r="1385" spans="1:10" ht="25.9" customHeight="1" x14ac:dyDescent="0.2">
      <c r="A1385" s="44" t="s">
        <v>436</v>
      </c>
      <c r="B1385" s="24" t="s">
        <v>1147</v>
      </c>
      <c r="C1385" s="23" t="s">
        <v>27</v>
      </c>
      <c r="D1385" s="23" t="s">
        <v>1148</v>
      </c>
      <c r="E1385" s="244" t="s">
        <v>442</v>
      </c>
      <c r="F1385" s="244"/>
      <c r="G1385" s="25" t="s">
        <v>443</v>
      </c>
      <c r="H1385" s="26">
        <v>1</v>
      </c>
      <c r="I1385" s="27">
        <v>0.27</v>
      </c>
      <c r="J1385" s="45">
        <v>0.27</v>
      </c>
    </row>
    <row r="1386" spans="1:10" ht="24" customHeight="1" x14ac:dyDescent="0.2">
      <c r="A1386" s="36" t="s">
        <v>425</v>
      </c>
      <c r="B1386" s="18" t="s">
        <v>1149</v>
      </c>
      <c r="C1386" s="17" t="s">
        <v>27</v>
      </c>
      <c r="D1386" s="17" t="s">
        <v>1150</v>
      </c>
      <c r="E1386" s="235" t="s">
        <v>483</v>
      </c>
      <c r="F1386" s="235"/>
      <c r="G1386" s="19" t="s">
        <v>443</v>
      </c>
      <c r="H1386" s="20">
        <v>1</v>
      </c>
      <c r="I1386" s="21">
        <v>16.41</v>
      </c>
      <c r="J1386" s="37">
        <v>16.41</v>
      </c>
    </row>
    <row r="1387" spans="1:10" ht="25.9" customHeight="1" x14ac:dyDescent="0.2">
      <c r="A1387" s="36" t="s">
        <v>425</v>
      </c>
      <c r="B1387" s="18" t="s">
        <v>1093</v>
      </c>
      <c r="C1387" s="17" t="s">
        <v>27</v>
      </c>
      <c r="D1387" s="17" t="s">
        <v>1094</v>
      </c>
      <c r="E1387" s="235" t="s">
        <v>1080</v>
      </c>
      <c r="F1387" s="235"/>
      <c r="G1387" s="19" t="s">
        <v>443</v>
      </c>
      <c r="H1387" s="20">
        <v>1</v>
      </c>
      <c r="I1387" s="21">
        <v>4.6399999999999997</v>
      </c>
      <c r="J1387" s="37">
        <v>4.6399999999999997</v>
      </c>
    </row>
    <row r="1388" spans="1:10" ht="25.9" customHeight="1" x14ac:dyDescent="0.2">
      <c r="A1388" s="36" t="s">
        <v>425</v>
      </c>
      <c r="B1388" s="18" t="s">
        <v>1095</v>
      </c>
      <c r="C1388" s="17" t="s">
        <v>27</v>
      </c>
      <c r="D1388" s="17" t="s">
        <v>1096</v>
      </c>
      <c r="E1388" s="235" t="s">
        <v>768</v>
      </c>
      <c r="F1388" s="235"/>
      <c r="G1388" s="19" t="s">
        <v>443</v>
      </c>
      <c r="H1388" s="20">
        <v>1</v>
      </c>
      <c r="I1388" s="21">
        <v>0.63</v>
      </c>
      <c r="J1388" s="37">
        <v>0.63</v>
      </c>
    </row>
    <row r="1389" spans="1:10" ht="25.9" customHeight="1" x14ac:dyDescent="0.2">
      <c r="A1389" s="36" t="s">
        <v>425</v>
      </c>
      <c r="B1389" s="18" t="s">
        <v>1097</v>
      </c>
      <c r="C1389" s="17" t="s">
        <v>27</v>
      </c>
      <c r="D1389" s="17" t="s">
        <v>1098</v>
      </c>
      <c r="E1389" s="235" t="s">
        <v>1080</v>
      </c>
      <c r="F1389" s="235"/>
      <c r="G1389" s="19" t="s">
        <v>443</v>
      </c>
      <c r="H1389" s="20">
        <v>1</v>
      </c>
      <c r="I1389" s="21">
        <v>1.34</v>
      </c>
      <c r="J1389" s="37">
        <v>1.34</v>
      </c>
    </row>
    <row r="1390" spans="1:10" ht="25.9" customHeight="1" x14ac:dyDescent="0.2">
      <c r="A1390" s="36" t="s">
        <v>425</v>
      </c>
      <c r="B1390" s="18" t="s">
        <v>1099</v>
      </c>
      <c r="C1390" s="17" t="s">
        <v>27</v>
      </c>
      <c r="D1390" s="17" t="s">
        <v>1100</v>
      </c>
      <c r="E1390" s="235" t="s">
        <v>428</v>
      </c>
      <c r="F1390" s="235"/>
      <c r="G1390" s="19" t="s">
        <v>443</v>
      </c>
      <c r="H1390" s="20">
        <v>1</v>
      </c>
      <c r="I1390" s="21">
        <v>0.01</v>
      </c>
      <c r="J1390" s="37">
        <v>0.01</v>
      </c>
    </row>
    <row r="1391" spans="1:10" ht="25.9" customHeight="1" x14ac:dyDescent="0.2">
      <c r="A1391" s="36" t="s">
        <v>425</v>
      </c>
      <c r="B1391" s="18" t="s">
        <v>1151</v>
      </c>
      <c r="C1391" s="17" t="s">
        <v>27</v>
      </c>
      <c r="D1391" s="17" t="s">
        <v>1152</v>
      </c>
      <c r="E1391" s="235" t="s">
        <v>633</v>
      </c>
      <c r="F1391" s="235"/>
      <c r="G1391" s="19" t="s">
        <v>443</v>
      </c>
      <c r="H1391" s="20">
        <v>1</v>
      </c>
      <c r="I1391" s="21">
        <v>0.82</v>
      </c>
      <c r="J1391" s="37">
        <v>0.82</v>
      </c>
    </row>
    <row r="1392" spans="1:10" ht="25.9" customHeight="1" x14ac:dyDescent="0.2">
      <c r="A1392" s="36" t="s">
        <v>425</v>
      </c>
      <c r="B1392" s="18" t="s">
        <v>1153</v>
      </c>
      <c r="C1392" s="17" t="s">
        <v>27</v>
      </c>
      <c r="D1392" s="17" t="s">
        <v>1154</v>
      </c>
      <c r="E1392" s="235" t="s">
        <v>633</v>
      </c>
      <c r="F1392" s="235"/>
      <c r="G1392" s="19" t="s">
        <v>443</v>
      </c>
      <c r="H1392" s="20">
        <v>1</v>
      </c>
      <c r="I1392" s="21">
        <v>1.24</v>
      </c>
      <c r="J1392" s="37">
        <v>1.24</v>
      </c>
    </row>
    <row r="1393" spans="1:10" ht="25.5" x14ac:dyDescent="0.2">
      <c r="A1393" s="38"/>
      <c r="B1393" s="39"/>
      <c r="C1393" s="39"/>
      <c r="D1393" s="39"/>
      <c r="E1393" s="39" t="s">
        <v>430</v>
      </c>
      <c r="F1393" s="40">
        <v>16.68</v>
      </c>
      <c r="G1393" s="39" t="s">
        <v>431</v>
      </c>
      <c r="H1393" s="40">
        <v>0</v>
      </c>
      <c r="I1393" s="39" t="s">
        <v>432</v>
      </c>
      <c r="J1393" s="41">
        <v>16.68</v>
      </c>
    </row>
    <row r="1394" spans="1:10" ht="15" thickBot="1" x14ac:dyDescent="0.25">
      <c r="A1394" s="38"/>
      <c r="B1394" s="39"/>
      <c r="C1394" s="39"/>
      <c r="D1394" s="39"/>
      <c r="E1394" s="39" t="s">
        <v>433</v>
      </c>
      <c r="F1394" s="40">
        <v>6.34</v>
      </c>
      <c r="G1394" s="39"/>
      <c r="H1394" s="236" t="s">
        <v>434</v>
      </c>
      <c r="I1394" s="236"/>
      <c r="J1394" s="41">
        <v>31.7</v>
      </c>
    </row>
    <row r="1395" spans="1:10" ht="1.1499999999999999" customHeight="1" thickTop="1" x14ac:dyDescent="0.2">
      <c r="A1395" s="42"/>
      <c r="B1395" s="22"/>
      <c r="C1395" s="22"/>
      <c r="D1395" s="22"/>
      <c r="E1395" s="22"/>
      <c r="F1395" s="22"/>
      <c r="G1395" s="22"/>
      <c r="H1395" s="22"/>
      <c r="I1395" s="22"/>
      <c r="J1395" s="43"/>
    </row>
    <row r="1396" spans="1:10" ht="18" customHeight="1" x14ac:dyDescent="0.2">
      <c r="A1396" s="32"/>
      <c r="B1396" s="10" t="s">
        <v>9</v>
      </c>
      <c r="C1396" s="9" t="s">
        <v>10</v>
      </c>
      <c r="D1396" s="9" t="s">
        <v>11</v>
      </c>
      <c r="E1396" s="242" t="s">
        <v>422</v>
      </c>
      <c r="F1396" s="242"/>
      <c r="G1396" s="11" t="s">
        <v>12</v>
      </c>
      <c r="H1396" s="10" t="s">
        <v>13</v>
      </c>
      <c r="I1396" s="10" t="s">
        <v>14</v>
      </c>
      <c r="J1396" s="33" t="s">
        <v>16</v>
      </c>
    </row>
    <row r="1397" spans="1:10" ht="25.9" customHeight="1" x14ac:dyDescent="0.2">
      <c r="A1397" s="34" t="s">
        <v>423</v>
      </c>
      <c r="B1397" s="13" t="s">
        <v>568</v>
      </c>
      <c r="C1397" s="12" t="s">
        <v>56</v>
      </c>
      <c r="D1397" s="12" t="s">
        <v>569</v>
      </c>
      <c r="E1397" s="243" t="s">
        <v>570</v>
      </c>
      <c r="F1397" s="243"/>
      <c r="G1397" s="14" t="s">
        <v>571</v>
      </c>
      <c r="H1397" s="15">
        <v>1</v>
      </c>
      <c r="I1397" s="16">
        <v>1.47</v>
      </c>
      <c r="J1397" s="35">
        <v>1.47</v>
      </c>
    </row>
    <row r="1398" spans="1:10" ht="24" customHeight="1" x14ac:dyDescent="0.2">
      <c r="A1398" s="44" t="s">
        <v>436</v>
      </c>
      <c r="B1398" s="24" t="s">
        <v>477</v>
      </c>
      <c r="C1398" s="23" t="s">
        <v>56</v>
      </c>
      <c r="D1398" s="23" t="s">
        <v>478</v>
      </c>
      <c r="E1398" s="244" t="s">
        <v>479</v>
      </c>
      <c r="F1398" s="244"/>
      <c r="G1398" s="25" t="s">
        <v>480</v>
      </c>
      <c r="H1398" s="26">
        <v>7.0000000000000001E-3</v>
      </c>
      <c r="I1398" s="27">
        <v>3.72</v>
      </c>
      <c r="J1398" s="45">
        <v>0.02</v>
      </c>
    </row>
    <row r="1399" spans="1:10" ht="25.9" customHeight="1" x14ac:dyDescent="0.2">
      <c r="A1399" s="36" t="s">
        <v>425</v>
      </c>
      <c r="B1399" s="18" t="s">
        <v>1155</v>
      </c>
      <c r="C1399" s="17" t="s">
        <v>56</v>
      </c>
      <c r="D1399" s="17" t="s">
        <v>1156</v>
      </c>
      <c r="E1399" s="235" t="s">
        <v>448</v>
      </c>
      <c r="F1399" s="235"/>
      <c r="G1399" s="19" t="s">
        <v>571</v>
      </c>
      <c r="H1399" s="20">
        <v>0.84</v>
      </c>
      <c r="I1399" s="21">
        <v>1.62</v>
      </c>
      <c r="J1399" s="37">
        <v>1.36</v>
      </c>
    </row>
    <row r="1400" spans="1:10" ht="24" customHeight="1" x14ac:dyDescent="0.2">
      <c r="A1400" s="36" t="s">
        <v>425</v>
      </c>
      <c r="B1400" s="18" t="s">
        <v>481</v>
      </c>
      <c r="C1400" s="17" t="s">
        <v>56</v>
      </c>
      <c r="D1400" s="17" t="s">
        <v>482</v>
      </c>
      <c r="E1400" s="235" t="s">
        <v>483</v>
      </c>
      <c r="F1400" s="235"/>
      <c r="G1400" s="19" t="s">
        <v>480</v>
      </c>
      <c r="H1400" s="20">
        <v>7.0000000000000001E-3</v>
      </c>
      <c r="I1400" s="21">
        <v>13.65</v>
      </c>
      <c r="J1400" s="37">
        <v>0.09</v>
      </c>
    </row>
    <row r="1401" spans="1:10" ht="25.5" x14ac:dyDescent="0.2">
      <c r="A1401" s="38"/>
      <c r="B1401" s="39"/>
      <c r="C1401" s="39"/>
      <c r="D1401" s="39"/>
      <c r="E1401" s="39" t="s">
        <v>430</v>
      </c>
      <c r="F1401" s="40">
        <v>0.09</v>
      </c>
      <c r="G1401" s="39" t="s">
        <v>431</v>
      </c>
      <c r="H1401" s="40">
        <v>0</v>
      </c>
      <c r="I1401" s="39" t="s">
        <v>432</v>
      </c>
      <c r="J1401" s="41">
        <v>0.09</v>
      </c>
    </row>
    <row r="1402" spans="1:10" ht="15" thickBot="1" x14ac:dyDescent="0.25">
      <c r="A1402" s="38"/>
      <c r="B1402" s="39"/>
      <c r="C1402" s="39"/>
      <c r="D1402" s="39"/>
      <c r="E1402" s="39" t="s">
        <v>433</v>
      </c>
      <c r="F1402" s="40">
        <v>0.36</v>
      </c>
      <c r="G1402" s="39"/>
      <c r="H1402" s="236" t="s">
        <v>434</v>
      </c>
      <c r="I1402" s="236"/>
      <c r="J1402" s="41">
        <v>1.83</v>
      </c>
    </row>
    <row r="1403" spans="1:10" ht="1.1499999999999999" customHeight="1" thickTop="1" x14ac:dyDescent="0.2">
      <c r="A1403" s="42"/>
      <c r="B1403" s="22"/>
      <c r="C1403" s="22"/>
      <c r="D1403" s="22"/>
      <c r="E1403" s="22"/>
      <c r="F1403" s="22"/>
      <c r="G1403" s="22"/>
      <c r="H1403" s="22"/>
      <c r="I1403" s="22"/>
      <c r="J1403" s="43"/>
    </row>
    <row r="1404" spans="1:10" ht="18" customHeight="1" x14ac:dyDescent="0.2">
      <c r="A1404" s="32"/>
      <c r="B1404" s="10" t="s">
        <v>9</v>
      </c>
      <c r="C1404" s="9" t="s">
        <v>10</v>
      </c>
      <c r="D1404" s="9" t="s">
        <v>11</v>
      </c>
      <c r="E1404" s="242" t="s">
        <v>422</v>
      </c>
      <c r="F1404" s="242"/>
      <c r="G1404" s="11" t="s">
        <v>12</v>
      </c>
      <c r="H1404" s="10" t="s">
        <v>13</v>
      </c>
      <c r="I1404" s="10" t="s">
        <v>14</v>
      </c>
      <c r="J1404" s="33" t="s">
        <v>16</v>
      </c>
    </row>
    <row r="1405" spans="1:10" ht="39" customHeight="1" x14ac:dyDescent="0.2">
      <c r="A1405" s="34" t="s">
        <v>423</v>
      </c>
      <c r="B1405" s="13" t="s">
        <v>607</v>
      </c>
      <c r="C1405" s="12" t="s">
        <v>27</v>
      </c>
      <c r="D1405" s="12" t="s">
        <v>608</v>
      </c>
      <c r="E1405" s="243" t="s">
        <v>604</v>
      </c>
      <c r="F1405" s="243"/>
      <c r="G1405" s="14" t="s">
        <v>24</v>
      </c>
      <c r="H1405" s="15">
        <v>1</v>
      </c>
      <c r="I1405" s="16">
        <v>374.74</v>
      </c>
      <c r="J1405" s="35">
        <v>374.74</v>
      </c>
    </row>
    <row r="1406" spans="1:10" ht="25.9" customHeight="1" x14ac:dyDescent="0.2">
      <c r="A1406" s="44" t="s">
        <v>436</v>
      </c>
      <c r="B1406" s="24" t="s">
        <v>1105</v>
      </c>
      <c r="C1406" s="23" t="s">
        <v>27</v>
      </c>
      <c r="D1406" s="23" t="s">
        <v>1106</v>
      </c>
      <c r="E1406" s="244" t="s">
        <v>442</v>
      </c>
      <c r="F1406" s="244"/>
      <c r="G1406" s="25" t="s">
        <v>443</v>
      </c>
      <c r="H1406" s="26">
        <v>0.55200000000000005</v>
      </c>
      <c r="I1406" s="27">
        <v>24.42</v>
      </c>
      <c r="J1406" s="45">
        <v>13.47</v>
      </c>
    </row>
    <row r="1407" spans="1:10" ht="24" customHeight="1" x14ac:dyDescent="0.2">
      <c r="A1407" s="44" t="s">
        <v>436</v>
      </c>
      <c r="B1407" s="24" t="s">
        <v>491</v>
      </c>
      <c r="C1407" s="23" t="s">
        <v>27</v>
      </c>
      <c r="D1407" s="23" t="s">
        <v>492</v>
      </c>
      <c r="E1407" s="244" t="s">
        <v>442</v>
      </c>
      <c r="F1407" s="244"/>
      <c r="G1407" s="25" t="s">
        <v>443</v>
      </c>
      <c r="H1407" s="26">
        <v>1.3620000000000001</v>
      </c>
      <c r="I1407" s="27">
        <v>25.49</v>
      </c>
      <c r="J1407" s="45">
        <v>34.71</v>
      </c>
    </row>
    <row r="1408" spans="1:10" ht="24" customHeight="1" x14ac:dyDescent="0.2">
      <c r="A1408" s="44" t="s">
        <v>436</v>
      </c>
      <c r="B1408" s="24" t="s">
        <v>444</v>
      </c>
      <c r="C1408" s="23" t="s">
        <v>27</v>
      </c>
      <c r="D1408" s="23" t="s">
        <v>445</v>
      </c>
      <c r="E1408" s="244" t="s">
        <v>442</v>
      </c>
      <c r="F1408" s="244"/>
      <c r="G1408" s="25" t="s">
        <v>443</v>
      </c>
      <c r="H1408" s="26">
        <v>0.95699999999999996</v>
      </c>
      <c r="I1408" s="27">
        <v>20.58</v>
      </c>
      <c r="J1408" s="45">
        <v>19.690000000000001</v>
      </c>
    </row>
    <row r="1409" spans="1:10" ht="25.9" customHeight="1" x14ac:dyDescent="0.2">
      <c r="A1409" s="44" t="s">
        <v>436</v>
      </c>
      <c r="B1409" s="24" t="s">
        <v>949</v>
      </c>
      <c r="C1409" s="23" t="s">
        <v>27</v>
      </c>
      <c r="D1409" s="23" t="s">
        <v>950</v>
      </c>
      <c r="E1409" s="244" t="s">
        <v>442</v>
      </c>
      <c r="F1409" s="244"/>
      <c r="G1409" s="25" t="s">
        <v>81</v>
      </c>
      <c r="H1409" s="26">
        <v>2.23E-2</v>
      </c>
      <c r="I1409" s="27">
        <v>677.31</v>
      </c>
      <c r="J1409" s="45">
        <v>15.1</v>
      </c>
    </row>
    <row r="1410" spans="1:10" ht="25.9" customHeight="1" x14ac:dyDescent="0.2">
      <c r="A1410" s="44" t="s">
        <v>436</v>
      </c>
      <c r="B1410" s="24" t="s">
        <v>1157</v>
      </c>
      <c r="C1410" s="23" t="s">
        <v>27</v>
      </c>
      <c r="D1410" s="23" t="s">
        <v>1158</v>
      </c>
      <c r="E1410" s="244" t="s">
        <v>604</v>
      </c>
      <c r="F1410" s="244"/>
      <c r="G1410" s="25" t="s">
        <v>24</v>
      </c>
      <c r="H1410" s="26">
        <v>1</v>
      </c>
      <c r="I1410" s="27">
        <v>285.62</v>
      </c>
      <c r="J1410" s="45">
        <v>285.62</v>
      </c>
    </row>
    <row r="1411" spans="1:10" ht="25.9" customHeight="1" x14ac:dyDescent="0.2">
      <c r="A1411" s="36" t="s">
        <v>425</v>
      </c>
      <c r="B1411" s="18" t="s">
        <v>1159</v>
      </c>
      <c r="C1411" s="17" t="s">
        <v>27</v>
      </c>
      <c r="D1411" s="17" t="s">
        <v>1160</v>
      </c>
      <c r="E1411" s="235" t="s">
        <v>448</v>
      </c>
      <c r="F1411" s="235"/>
      <c r="G1411" s="19" t="s">
        <v>603</v>
      </c>
      <c r="H1411" s="20">
        <v>0.1671</v>
      </c>
      <c r="I1411" s="21">
        <v>12.56</v>
      </c>
      <c r="J1411" s="37">
        <v>2.09</v>
      </c>
    </row>
    <row r="1412" spans="1:10" ht="25.9" customHeight="1" x14ac:dyDescent="0.2">
      <c r="A1412" s="36" t="s">
        <v>425</v>
      </c>
      <c r="B1412" s="18" t="s">
        <v>1161</v>
      </c>
      <c r="C1412" s="17" t="s">
        <v>27</v>
      </c>
      <c r="D1412" s="17" t="s">
        <v>1162</v>
      </c>
      <c r="E1412" s="235" t="s">
        <v>448</v>
      </c>
      <c r="F1412" s="235"/>
      <c r="G1412" s="19" t="s">
        <v>453</v>
      </c>
      <c r="H1412" s="20">
        <v>0.2</v>
      </c>
      <c r="I1412" s="21">
        <v>20.3</v>
      </c>
      <c r="J1412" s="37">
        <v>4.0599999999999996</v>
      </c>
    </row>
    <row r="1413" spans="1:10" ht="25.5" x14ac:dyDescent="0.2">
      <c r="A1413" s="38"/>
      <c r="B1413" s="39"/>
      <c r="C1413" s="39"/>
      <c r="D1413" s="39"/>
      <c r="E1413" s="39" t="s">
        <v>430</v>
      </c>
      <c r="F1413" s="40">
        <v>105.27</v>
      </c>
      <c r="G1413" s="39" t="s">
        <v>431</v>
      </c>
      <c r="H1413" s="40">
        <v>0</v>
      </c>
      <c r="I1413" s="39" t="s">
        <v>432</v>
      </c>
      <c r="J1413" s="41">
        <v>105.27</v>
      </c>
    </row>
    <row r="1414" spans="1:10" ht="15" thickBot="1" x14ac:dyDescent="0.25">
      <c r="A1414" s="38"/>
      <c r="B1414" s="39"/>
      <c r="C1414" s="39"/>
      <c r="D1414" s="39"/>
      <c r="E1414" s="39" t="s">
        <v>433</v>
      </c>
      <c r="F1414" s="40">
        <v>93.68</v>
      </c>
      <c r="G1414" s="39"/>
      <c r="H1414" s="236" t="s">
        <v>434</v>
      </c>
      <c r="I1414" s="236"/>
      <c r="J1414" s="41">
        <v>468.42</v>
      </c>
    </row>
    <row r="1415" spans="1:10" ht="1.1499999999999999" customHeight="1" thickTop="1" x14ac:dyDescent="0.2">
      <c r="A1415" s="42"/>
      <c r="B1415" s="22"/>
      <c r="C1415" s="22"/>
      <c r="D1415" s="22"/>
      <c r="E1415" s="22"/>
      <c r="F1415" s="22"/>
      <c r="G1415" s="22"/>
      <c r="H1415" s="22"/>
      <c r="I1415" s="22"/>
      <c r="J1415" s="43"/>
    </row>
    <row r="1416" spans="1:10" ht="18" customHeight="1" x14ac:dyDescent="0.2">
      <c r="A1416" s="32"/>
      <c r="B1416" s="10" t="s">
        <v>9</v>
      </c>
      <c r="C1416" s="9" t="s">
        <v>10</v>
      </c>
      <c r="D1416" s="9" t="s">
        <v>11</v>
      </c>
      <c r="E1416" s="242" t="s">
        <v>422</v>
      </c>
      <c r="F1416" s="242"/>
      <c r="G1416" s="11" t="s">
        <v>12</v>
      </c>
      <c r="H1416" s="10" t="s">
        <v>13</v>
      </c>
      <c r="I1416" s="10" t="s">
        <v>14</v>
      </c>
      <c r="J1416" s="33" t="s">
        <v>16</v>
      </c>
    </row>
    <row r="1417" spans="1:10" ht="25.9" customHeight="1" x14ac:dyDescent="0.2">
      <c r="A1417" s="34" t="s">
        <v>423</v>
      </c>
      <c r="B1417" s="13" t="s">
        <v>1157</v>
      </c>
      <c r="C1417" s="12" t="s">
        <v>27</v>
      </c>
      <c r="D1417" s="12" t="s">
        <v>1158</v>
      </c>
      <c r="E1417" s="243" t="s">
        <v>604</v>
      </c>
      <c r="F1417" s="243"/>
      <c r="G1417" s="14" t="s">
        <v>24</v>
      </c>
      <c r="H1417" s="15">
        <v>1</v>
      </c>
      <c r="I1417" s="16">
        <v>285.62</v>
      </c>
      <c r="J1417" s="35">
        <v>285.62</v>
      </c>
    </row>
    <row r="1418" spans="1:10" ht="25.9" customHeight="1" x14ac:dyDescent="0.2">
      <c r="A1418" s="44" t="s">
        <v>436</v>
      </c>
      <c r="B1418" s="24" t="s">
        <v>1105</v>
      </c>
      <c r="C1418" s="23" t="s">
        <v>27</v>
      </c>
      <c r="D1418" s="23" t="s">
        <v>1106</v>
      </c>
      <c r="E1418" s="244" t="s">
        <v>442</v>
      </c>
      <c r="F1418" s="244"/>
      <c r="G1418" s="25" t="s">
        <v>443</v>
      </c>
      <c r="H1418" s="26">
        <v>2.7410000000000001</v>
      </c>
      <c r="I1418" s="27">
        <v>24.42</v>
      </c>
      <c r="J1418" s="45">
        <v>66.930000000000007</v>
      </c>
    </row>
    <row r="1419" spans="1:10" ht="24" customHeight="1" x14ac:dyDescent="0.2">
      <c r="A1419" s="44" t="s">
        <v>436</v>
      </c>
      <c r="B1419" s="24" t="s">
        <v>444</v>
      </c>
      <c r="C1419" s="23" t="s">
        <v>27</v>
      </c>
      <c r="D1419" s="23" t="s">
        <v>445</v>
      </c>
      <c r="E1419" s="244" t="s">
        <v>442</v>
      </c>
      <c r="F1419" s="244"/>
      <c r="G1419" s="25" t="s">
        <v>443</v>
      </c>
      <c r="H1419" s="26">
        <v>1.357</v>
      </c>
      <c r="I1419" s="27">
        <v>20.58</v>
      </c>
      <c r="J1419" s="45">
        <v>27.92</v>
      </c>
    </row>
    <row r="1420" spans="1:10" ht="78" customHeight="1" x14ac:dyDescent="0.2">
      <c r="A1420" s="36" t="s">
        <v>425</v>
      </c>
      <c r="B1420" s="18" t="s">
        <v>1163</v>
      </c>
      <c r="C1420" s="17" t="s">
        <v>27</v>
      </c>
      <c r="D1420" s="17" t="s">
        <v>1164</v>
      </c>
      <c r="E1420" s="235" t="s">
        <v>448</v>
      </c>
      <c r="F1420" s="235"/>
      <c r="G1420" s="19" t="s">
        <v>1165</v>
      </c>
      <c r="H1420" s="20">
        <v>1</v>
      </c>
      <c r="I1420" s="21">
        <v>190</v>
      </c>
      <c r="J1420" s="37">
        <v>190</v>
      </c>
    </row>
    <row r="1421" spans="1:10" ht="24" customHeight="1" x14ac:dyDescent="0.2">
      <c r="A1421" s="36" t="s">
        <v>425</v>
      </c>
      <c r="B1421" s="18" t="s">
        <v>1166</v>
      </c>
      <c r="C1421" s="17" t="s">
        <v>27</v>
      </c>
      <c r="D1421" s="17" t="s">
        <v>1167</v>
      </c>
      <c r="E1421" s="235" t="s">
        <v>448</v>
      </c>
      <c r="F1421" s="235"/>
      <c r="G1421" s="19" t="s">
        <v>453</v>
      </c>
      <c r="H1421" s="20">
        <v>1.0999999999999999E-2</v>
      </c>
      <c r="I1421" s="21">
        <v>26.78</v>
      </c>
      <c r="J1421" s="37">
        <v>0.28999999999999998</v>
      </c>
    </row>
    <row r="1422" spans="1:10" ht="25.9" customHeight="1" x14ac:dyDescent="0.2">
      <c r="A1422" s="36" t="s">
        <v>425</v>
      </c>
      <c r="B1422" s="18" t="s">
        <v>1168</v>
      </c>
      <c r="C1422" s="17" t="s">
        <v>27</v>
      </c>
      <c r="D1422" s="17" t="s">
        <v>1169</v>
      </c>
      <c r="E1422" s="235" t="s">
        <v>448</v>
      </c>
      <c r="F1422" s="235"/>
      <c r="G1422" s="19" t="s">
        <v>453</v>
      </c>
      <c r="H1422" s="20">
        <v>2.4E-2</v>
      </c>
      <c r="I1422" s="21">
        <v>20.32</v>
      </c>
      <c r="J1422" s="37">
        <v>0.48</v>
      </c>
    </row>
    <row r="1423" spans="1:10" ht="25.5" x14ac:dyDescent="0.2">
      <c r="A1423" s="38"/>
      <c r="B1423" s="39"/>
      <c r="C1423" s="39"/>
      <c r="D1423" s="39"/>
      <c r="E1423" s="39" t="s">
        <v>430</v>
      </c>
      <c r="F1423" s="40">
        <v>59.83</v>
      </c>
      <c r="G1423" s="39" t="s">
        <v>431</v>
      </c>
      <c r="H1423" s="40">
        <v>0</v>
      </c>
      <c r="I1423" s="39" t="s">
        <v>432</v>
      </c>
      <c r="J1423" s="41">
        <v>59.83</v>
      </c>
    </row>
    <row r="1424" spans="1:10" ht="15" thickBot="1" x14ac:dyDescent="0.25">
      <c r="A1424" s="38"/>
      <c r="B1424" s="39"/>
      <c r="C1424" s="39"/>
      <c r="D1424" s="39"/>
      <c r="E1424" s="39" t="s">
        <v>433</v>
      </c>
      <c r="F1424" s="40">
        <v>71.400000000000006</v>
      </c>
      <c r="G1424" s="39"/>
      <c r="H1424" s="236" t="s">
        <v>434</v>
      </c>
      <c r="I1424" s="236"/>
      <c r="J1424" s="41">
        <v>357.02</v>
      </c>
    </row>
    <row r="1425" spans="1:10" ht="1.1499999999999999" customHeight="1" thickTop="1" x14ac:dyDescent="0.2">
      <c r="A1425" s="42"/>
      <c r="B1425" s="22"/>
      <c r="C1425" s="22"/>
      <c r="D1425" s="22"/>
      <c r="E1425" s="22"/>
      <c r="F1425" s="22"/>
      <c r="G1425" s="22"/>
      <c r="H1425" s="22"/>
      <c r="I1425" s="22"/>
      <c r="J1425" s="43"/>
    </row>
    <row r="1426" spans="1:10" ht="18" customHeight="1" x14ac:dyDescent="0.2">
      <c r="A1426" s="32"/>
      <c r="B1426" s="10" t="s">
        <v>9</v>
      </c>
      <c r="C1426" s="9" t="s">
        <v>10</v>
      </c>
      <c r="D1426" s="9" t="s">
        <v>11</v>
      </c>
      <c r="E1426" s="242" t="s">
        <v>422</v>
      </c>
      <c r="F1426" s="242"/>
      <c r="G1426" s="11" t="s">
        <v>12</v>
      </c>
      <c r="H1426" s="10" t="s">
        <v>13</v>
      </c>
      <c r="I1426" s="10" t="s">
        <v>14</v>
      </c>
      <c r="J1426" s="33" t="s">
        <v>16</v>
      </c>
    </row>
    <row r="1427" spans="1:10" ht="52.15" customHeight="1" x14ac:dyDescent="0.2">
      <c r="A1427" s="34" t="s">
        <v>423</v>
      </c>
      <c r="B1427" s="13" t="s">
        <v>1121</v>
      </c>
      <c r="C1427" s="12" t="s">
        <v>27</v>
      </c>
      <c r="D1427" s="12" t="s">
        <v>1122</v>
      </c>
      <c r="E1427" s="243" t="s">
        <v>459</v>
      </c>
      <c r="F1427" s="243"/>
      <c r="G1427" s="14" t="s">
        <v>463</v>
      </c>
      <c r="H1427" s="15">
        <v>1</v>
      </c>
      <c r="I1427" s="16">
        <v>0.41</v>
      </c>
      <c r="J1427" s="35">
        <v>0.41</v>
      </c>
    </row>
    <row r="1428" spans="1:10" ht="52.15" customHeight="1" x14ac:dyDescent="0.2">
      <c r="A1428" s="44" t="s">
        <v>436</v>
      </c>
      <c r="B1428" s="24" t="s">
        <v>1170</v>
      </c>
      <c r="C1428" s="23" t="s">
        <v>27</v>
      </c>
      <c r="D1428" s="23" t="s">
        <v>1171</v>
      </c>
      <c r="E1428" s="244" t="s">
        <v>459</v>
      </c>
      <c r="F1428" s="244"/>
      <c r="G1428" s="25" t="s">
        <v>443</v>
      </c>
      <c r="H1428" s="26">
        <v>1</v>
      </c>
      <c r="I1428" s="27">
        <v>0.33</v>
      </c>
      <c r="J1428" s="45">
        <v>0.33</v>
      </c>
    </row>
    <row r="1429" spans="1:10" ht="39" customHeight="1" x14ac:dyDescent="0.2">
      <c r="A1429" s="44" t="s">
        <v>436</v>
      </c>
      <c r="B1429" s="24" t="s">
        <v>1172</v>
      </c>
      <c r="C1429" s="23" t="s">
        <v>27</v>
      </c>
      <c r="D1429" s="23" t="s">
        <v>1173</v>
      </c>
      <c r="E1429" s="244" t="s">
        <v>459</v>
      </c>
      <c r="F1429" s="244"/>
      <c r="G1429" s="25" t="s">
        <v>443</v>
      </c>
      <c r="H1429" s="26">
        <v>1</v>
      </c>
      <c r="I1429" s="27">
        <v>0.08</v>
      </c>
      <c r="J1429" s="45">
        <v>0.08</v>
      </c>
    </row>
    <row r="1430" spans="1:10" ht="25.5" x14ac:dyDescent="0.2">
      <c r="A1430" s="38"/>
      <c r="B1430" s="39"/>
      <c r="C1430" s="39"/>
      <c r="D1430" s="39"/>
      <c r="E1430" s="39" t="s">
        <v>430</v>
      </c>
      <c r="F1430" s="40">
        <v>0</v>
      </c>
      <c r="G1430" s="39" t="s">
        <v>431</v>
      </c>
      <c r="H1430" s="40">
        <v>0</v>
      </c>
      <c r="I1430" s="39" t="s">
        <v>432</v>
      </c>
      <c r="J1430" s="41">
        <v>0</v>
      </c>
    </row>
    <row r="1431" spans="1:10" ht="15" thickBot="1" x14ac:dyDescent="0.25">
      <c r="A1431" s="38"/>
      <c r="B1431" s="39"/>
      <c r="C1431" s="39"/>
      <c r="D1431" s="39"/>
      <c r="E1431" s="39" t="s">
        <v>433</v>
      </c>
      <c r="F1431" s="40">
        <v>0.1</v>
      </c>
      <c r="G1431" s="39"/>
      <c r="H1431" s="236" t="s">
        <v>434</v>
      </c>
      <c r="I1431" s="236"/>
      <c r="J1431" s="41">
        <v>0.51</v>
      </c>
    </row>
    <row r="1432" spans="1:10" ht="1.1499999999999999" customHeight="1" thickTop="1" x14ac:dyDescent="0.2">
      <c r="A1432" s="42"/>
      <c r="B1432" s="22"/>
      <c r="C1432" s="22"/>
      <c r="D1432" s="22"/>
      <c r="E1432" s="22"/>
      <c r="F1432" s="22"/>
      <c r="G1432" s="22"/>
      <c r="H1432" s="22"/>
      <c r="I1432" s="22"/>
      <c r="J1432" s="43"/>
    </row>
    <row r="1433" spans="1:10" ht="18" customHeight="1" x14ac:dyDescent="0.2">
      <c r="A1433" s="32"/>
      <c r="B1433" s="10" t="s">
        <v>9</v>
      </c>
      <c r="C1433" s="9" t="s">
        <v>10</v>
      </c>
      <c r="D1433" s="9" t="s">
        <v>11</v>
      </c>
      <c r="E1433" s="242" t="s">
        <v>422</v>
      </c>
      <c r="F1433" s="242"/>
      <c r="G1433" s="11" t="s">
        <v>12</v>
      </c>
      <c r="H1433" s="10" t="s">
        <v>13</v>
      </c>
      <c r="I1433" s="10" t="s">
        <v>14</v>
      </c>
      <c r="J1433" s="33" t="s">
        <v>16</v>
      </c>
    </row>
    <row r="1434" spans="1:10" ht="52.15" customHeight="1" x14ac:dyDescent="0.2">
      <c r="A1434" s="34" t="s">
        <v>423</v>
      </c>
      <c r="B1434" s="13" t="s">
        <v>1119</v>
      </c>
      <c r="C1434" s="12" t="s">
        <v>27</v>
      </c>
      <c r="D1434" s="12" t="s">
        <v>1120</v>
      </c>
      <c r="E1434" s="243" t="s">
        <v>459</v>
      </c>
      <c r="F1434" s="243"/>
      <c r="G1434" s="14" t="s">
        <v>460</v>
      </c>
      <c r="H1434" s="15">
        <v>1</v>
      </c>
      <c r="I1434" s="16">
        <v>1.92</v>
      </c>
      <c r="J1434" s="35">
        <v>1.92</v>
      </c>
    </row>
    <row r="1435" spans="1:10" ht="52.15" customHeight="1" x14ac:dyDescent="0.2">
      <c r="A1435" s="44" t="s">
        <v>436</v>
      </c>
      <c r="B1435" s="24" t="s">
        <v>1170</v>
      </c>
      <c r="C1435" s="23" t="s">
        <v>27</v>
      </c>
      <c r="D1435" s="23" t="s">
        <v>1171</v>
      </c>
      <c r="E1435" s="244" t="s">
        <v>459</v>
      </c>
      <c r="F1435" s="244"/>
      <c r="G1435" s="25" t="s">
        <v>443</v>
      </c>
      <c r="H1435" s="26">
        <v>1</v>
      </c>
      <c r="I1435" s="27">
        <v>0.33</v>
      </c>
      <c r="J1435" s="45">
        <v>0.33</v>
      </c>
    </row>
    <row r="1436" spans="1:10" ht="39" customHeight="1" x14ac:dyDescent="0.2">
      <c r="A1436" s="44" t="s">
        <v>436</v>
      </c>
      <c r="B1436" s="24" t="s">
        <v>1172</v>
      </c>
      <c r="C1436" s="23" t="s">
        <v>27</v>
      </c>
      <c r="D1436" s="23" t="s">
        <v>1173</v>
      </c>
      <c r="E1436" s="244" t="s">
        <v>459</v>
      </c>
      <c r="F1436" s="244"/>
      <c r="G1436" s="25" t="s">
        <v>443</v>
      </c>
      <c r="H1436" s="26">
        <v>1</v>
      </c>
      <c r="I1436" s="27">
        <v>0.08</v>
      </c>
      <c r="J1436" s="45">
        <v>0.08</v>
      </c>
    </row>
    <row r="1437" spans="1:10" ht="52.15" customHeight="1" x14ac:dyDescent="0.2">
      <c r="A1437" s="44" t="s">
        <v>436</v>
      </c>
      <c r="B1437" s="24" t="s">
        <v>1174</v>
      </c>
      <c r="C1437" s="23" t="s">
        <v>27</v>
      </c>
      <c r="D1437" s="23" t="s">
        <v>1175</v>
      </c>
      <c r="E1437" s="244" t="s">
        <v>459</v>
      </c>
      <c r="F1437" s="244"/>
      <c r="G1437" s="25" t="s">
        <v>443</v>
      </c>
      <c r="H1437" s="26">
        <v>1</v>
      </c>
      <c r="I1437" s="27">
        <v>0.39</v>
      </c>
      <c r="J1437" s="45">
        <v>0.39</v>
      </c>
    </row>
    <row r="1438" spans="1:10" ht="52.15" customHeight="1" x14ac:dyDescent="0.2">
      <c r="A1438" s="44" t="s">
        <v>436</v>
      </c>
      <c r="B1438" s="24" t="s">
        <v>1176</v>
      </c>
      <c r="C1438" s="23" t="s">
        <v>27</v>
      </c>
      <c r="D1438" s="23" t="s">
        <v>1177</v>
      </c>
      <c r="E1438" s="244" t="s">
        <v>459</v>
      </c>
      <c r="F1438" s="244"/>
      <c r="G1438" s="25" t="s">
        <v>443</v>
      </c>
      <c r="H1438" s="26">
        <v>1</v>
      </c>
      <c r="I1438" s="27">
        <v>1.1200000000000001</v>
      </c>
      <c r="J1438" s="45">
        <v>1.1200000000000001</v>
      </c>
    </row>
    <row r="1439" spans="1:10" ht="25.5" x14ac:dyDescent="0.2">
      <c r="A1439" s="38"/>
      <c r="B1439" s="39"/>
      <c r="C1439" s="39"/>
      <c r="D1439" s="39"/>
      <c r="E1439" s="39" t="s">
        <v>430</v>
      </c>
      <c r="F1439" s="40">
        <v>0</v>
      </c>
      <c r="G1439" s="39" t="s">
        <v>431</v>
      </c>
      <c r="H1439" s="40">
        <v>0</v>
      </c>
      <c r="I1439" s="39" t="s">
        <v>432</v>
      </c>
      <c r="J1439" s="41">
        <v>0</v>
      </c>
    </row>
    <row r="1440" spans="1:10" ht="15" thickBot="1" x14ac:dyDescent="0.25">
      <c r="A1440" s="38"/>
      <c r="B1440" s="39"/>
      <c r="C1440" s="39"/>
      <c r="D1440" s="39"/>
      <c r="E1440" s="39" t="s">
        <v>433</v>
      </c>
      <c r="F1440" s="40">
        <v>0.48</v>
      </c>
      <c r="G1440" s="39"/>
      <c r="H1440" s="236" t="s">
        <v>434</v>
      </c>
      <c r="I1440" s="236"/>
      <c r="J1440" s="41">
        <v>2.4</v>
      </c>
    </row>
    <row r="1441" spans="1:10" ht="1.1499999999999999" customHeight="1" thickTop="1" x14ac:dyDescent="0.2">
      <c r="A1441" s="42"/>
      <c r="B1441" s="22"/>
      <c r="C1441" s="22"/>
      <c r="D1441" s="22"/>
      <c r="E1441" s="22"/>
      <c r="F1441" s="22"/>
      <c r="G1441" s="22"/>
      <c r="H1441" s="22"/>
      <c r="I1441" s="22"/>
      <c r="J1441" s="43"/>
    </row>
    <row r="1442" spans="1:10" ht="18" customHeight="1" x14ac:dyDescent="0.2">
      <c r="A1442" s="32"/>
      <c r="B1442" s="10" t="s">
        <v>9</v>
      </c>
      <c r="C1442" s="9" t="s">
        <v>10</v>
      </c>
      <c r="D1442" s="9" t="s">
        <v>11</v>
      </c>
      <c r="E1442" s="242" t="s">
        <v>422</v>
      </c>
      <c r="F1442" s="242"/>
      <c r="G1442" s="11" t="s">
        <v>12</v>
      </c>
      <c r="H1442" s="10" t="s">
        <v>13</v>
      </c>
      <c r="I1442" s="10" t="s">
        <v>14</v>
      </c>
      <c r="J1442" s="33" t="s">
        <v>16</v>
      </c>
    </row>
    <row r="1443" spans="1:10" ht="52.15" customHeight="1" x14ac:dyDescent="0.2">
      <c r="A1443" s="34" t="s">
        <v>423</v>
      </c>
      <c r="B1443" s="13" t="s">
        <v>1170</v>
      </c>
      <c r="C1443" s="12" t="s">
        <v>27</v>
      </c>
      <c r="D1443" s="12" t="s">
        <v>1171</v>
      </c>
      <c r="E1443" s="243" t="s">
        <v>459</v>
      </c>
      <c r="F1443" s="243"/>
      <c r="G1443" s="14" t="s">
        <v>443</v>
      </c>
      <c r="H1443" s="15">
        <v>1</v>
      </c>
      <c r="I1443" s="16">
        <v>0.33</v>
      </c>
      <c r="J1443" s="35">
        <v>0.33</v>
      </c>
    </row>
    <row r="1444" spans="1:10" ht="39" customHeight="1" x14ac:dyDescent="0.2">
      <c r="A1444" s="36" t="s">
        <v>425</v>
      </c>
      <c r="B1444" s="18" t="s">
        <v>1178</v>
      </c>
      <c r="C1444" s="17" t="s">
        <v>27</v>
      </c>
      <c r="D1444" s="17" t="s">
        <v>1179</v>
      </c>
      <c r="E1444" s="235" t="s">
        <v>633</v>
      </c>
      <c r="F1444" s="235"/>
      <c r="G1444" s="19" t="s">
        <v>24</v>
      </c>
      <c r="H1444" s="20">
        <v>6.0000000000000002E-5</v>
      </c>
      <c r="I1444" s="21">
        <v>5594.72</v>
      </c>
      <c r="J1444" s="37">
        <v>0.33</v>
      </c>
    </row>
    <row r="1445" spans="1:10" ht="25.5" x14ac:dyDescent="0.2">
      <c r="A1445" s="38"/>
      <c r="B1445" s="39"/>
      <c r="C1445" s="39"/>
      <c r="D1445" s="39"/>
      <c r="E1445" s="39" t="s">
        <v>430</v>
      </c>
      <c r="F1445" s="40">
        <v>0</v>
      </c>
      <c r="G1445" s="39" t="s">
        <v>431</v>
      </c>
      <c r="H1445" s="40">
        <v>0</v>
      </c>
      <c r="I1445" s="39" t="s">
        <v>432</v>
      </c>
      <c r="J1445" s="41">
        <v>0</v>
      </c>
    </row>
    <row r="1446" spans="1:10" ht="15" thickBot="1" x14ac:dyDescent="0.25">
      <c r="A1446" s="38"/>
      <c r="B1446" s="39"/>
      <c r="C1446" s="39"/>
      <c r="D1446" s="39"/>
      <c r="E1446" s="39" t="s">
        <v>433</v>
      </c>
      <c r="F1446" s="40">
        <v>0.08</v>
      </c>
      <c r="G1446" s="39"/>
      <c r="H1446" s="236" t="s">
        <v>434</v>
      </c>
      <c r="I1446" s="236"/>
      <c r="J1446" s="41">
        <v>0.41</v>
      </c>
    </row>
    <row r="1447" spans="1:10" ht="1.1499999999999999" customHeight="1" thickTop="1" x14ac:dyDescent="0.2">
      <c r="A1447" s="42"/>
      <c r="B1447" s="22"/>
      <c r="C1447" s="22"/>
      <c r="D1447" s="22"/>
      <c r="E1447" s="22"/>
      <c r="F1447" s="22"/>
      <c r="G1447" s="22"/>
      <c r="H1447" s="22"/>
      <c r="I1447" s="22"/>
      <c r="J1447" s="43"/>
    </row>
    <row r="1448" spans="1:10" ht="18" customHeight="1" x14ac:dyDescent="0.2">
      <c r="A1448" s="32"/>
      <c r="B1448" s="10" t="s">
        <v>9</v>
      </c>
      <c r="C1448" s="9" t="s">
        <v>10</v>
      </c>
      <c r="D1448" s="9" t="s">
        <v>11</v>
      </c>
      <c r="E1448" s="242" t="s">
        <v>422</v>
      </c>
      <c r="F1448" s="242"/>
      <c r="G1448" s="11" t="s">
        <v>12</v>
      </c>
      <c r="H1448" s="10" t="s">
        <v>13</v>
      </c>
      <c r="I1448" s="10" t="s">
        <v>14</v>
      </c>
      <c r="J1448" s="33" t="s">
        <v>16</v>
      </c>
    </row>
    <row r="1449" spans="1:10" ht="39" customHeight="1" x14ac:dyDescent="0.2">
      <c r="A1449" s="34" t="s">
        <v>423</v>
      </c>
      <c r="B1449" s="13" t="s">
        <v>1172</v>
      </c>
      <c r="C1449" s="12" t="s">
        <v>27</v>
      </c>
      <c r="D1449" s="12" t="s">
        <v>1173</v>
      </c>
      <c r="E1449" s="243" t="s">
        <v>459</v>
      </c>
      <c r="F1449" s="243"/>
      <c r="G1449" s="14" t="s">
        <v>443</v>
      </c>
      <c r="H1449" s="15">
        <v>1</v>
      </c>
      <c r="I1449" s="16">
        <v>0.08</v>
      </c>
      <c r="J1449" s="35">
        <v>0.08</v>
      </c>
    </row>
    <row r="1450" spans="1:10" ht="39" customHeight="1" x14ac:dyDescent="0.2">
      <c r="A1450" s="36" t="s">
        <v>425</v>
      </c>
      <c r="B1450" s="18" t="s">
        <v>1178</v>
      </c>
      <c r="C1450" s="17" t="s">
        <v>27</v>
      </c>
      <c r="D1450" s="17" t="s">
        <v>1179</v>
      </c>
      <c r="E1450" s="235" t="s">
        <v>633</v>
      </c>
      <c r="F1450" s="235"/>
      <c r="G1450" s="19" t="s">
        <v>24</v>
      </c>
      <c r="H1450" s="20">
        <v>1.4800000000000001E-5</v>
      </c>
      <c r="I1450" s="21">
        <v>5594.72</v>
      </c>
      <c r="J1450" s="37">
        <v>0.08</v>
      </c>
    </row>
    <row r="1451" spans="1:10" ht="25.5" x14ac:dyDescent="0.2">
      <c r="A1451" s="38"/>
      <c r="B1451" s="39"/>
      <c r="C1451" s="39"/>
      <c r="D1451" s="39"/>
      <c r="E1451" s="39" t="s">
        <v>430</v>
      </c>
      <c r="F1451" s="40">
        <v>0</v>
      </c>
      <c r="G1451" s="39" t="s">
        <v>431</v>
      </c>
      <c r="H1451" s="40">
        <v>0</v>
      </c>
      <c r="I1451" s="39" t="s">
        <v>432</v>
      </c>
      <c r="J1451" s="41">
        <v>0</v>
      </c>
    </row>
    <row r="1452" spans="1:10" ht="15" thickBot="1" x14ac:dyDescent="0.25">
      <c r="A1452" s="38"/>
      <c r="B1452" s="39"/>
      <c r="C1452" s="39"/>
      <c r="D1452" s="39"/>
      <c r="E1452" s="39" t="s">
        <v>433</v>
      </c>
      <c r="F1452" s="40">
        <v>0.02</v>
      </c>
      <c r="G1452" s="39"/>
      <c r="H1452" s="236" t="s">
        <v>434</v>
      </c>
      <c r="I1452" s="236"/>
      <c r="J1452" s="41">
        <v>0.1</v>
      </c>
    </row>
    <row r="1453" spans="1:10" ht="1.1499999999999999" customHeight="1" thickTop="1" x14ac:dyDescent="0.2">
      <c r="A1453" s="42"/>
      <c r="B1453" s="22"/>
      <c r="C1453" s="22"/>
      <c r="D1453" s="22"/>
      <c r="E1453" s="22"/>
      <c r="F1453" s="22"/>
      <c r="G1453" s="22"/>
      <c r="H1453" s="22"/>
      <c r="I1453" s="22"/>
      <c r="J1453" s="43"/>
    </row>
    <row r="1454" spans="1:10" ht="18" customHeight="1" x14ac:dyDescent="0.2">
      <c r="A1454" s="32"/>
      <c r="B1454" s="10" t="s">
        <v>9</v>
      </c>
      <c r="C1454" s="9" t="s">
        <v>10</v>
      </c>
      <c r="D1454" s="9" t="s">
        <v>11</v>
      </c>
      <c r="E1454" s="242" t="s">
        <v>422</v>
      </c>
      <c r="F1454" s="242"/>
      <c r="G1454" s="11" t="s">
        <v>12</v>
      </c>
      <c r="H1454" s="10" t="s">
        <v>13</v>
      </c>
      <c r="I1454" s="10" t="s">
        <v>14</v>
      </c>
      <c r="J1454" s="33" t="s">
        <v>16</v>
      </c>
    </row>
    <row r="1455" spans="1:10" ht="52.15" customHeight="1" x14ac:dyDescent="0.2">
      <c r="A1455" s="34" t="s">
        <v>423</v>
      </c>
      <c r="B1455" s="13" t="s">
        <v>1174</v>
      </c>
      <c r="C1455" s="12" t="s">
        <v>27</v>
      </c>
      <c r="D1455" s="12" t="s">
        <v>1175</v>
      </c>
      <c r="E1455" s="243" t="s">
        <v>459</v>
      </c>
      <c r="F1455" s="243"/>
      <c r="G1455" s="14" t="s">
        <v>443</v>
      </c>
      <c r="H1455" s="15">
        <v>1</v>
      </c>
      <c r="I1455" s="16">
        <v>0.39</v>
      </c>
      <c r="J1455" s="35">
        <v>0.39</v>
      </c>
    </row>
    <row r="1456" spans="1:10" ht="39" customHeight="1" x14ac:dyDescent="0.2">
      <c r="A1456" s="36" t="s">
        <v>425</v>
      </c>
      <c r="B1456" s="18" t="s">
        <v>1178</v>
      </c>
      <c r="C1456" s="17" t="s">
        <v>27</v>
      </c>
      <c r="D1456" s="17" t="s">
        <v>1179</v>
      </c>
      <c r="E1456" s="235" t="s">
        <v>633</v>
      </c>
      <c r="F1456" s="235"/>
      <c r="G1456" s="19" t="s">
        <v>24</v>
      </c>
      <c r="H1456" s="20">
        <v>6.9999999999999994E-5</v>
      </c>
      <c r="I1456" s="21">
        <v>5594.72</v>
      </c>
      <c r="J1456" s="37">
        <v>0.39</v>
      </c>
    </row>
    <row r="1457" spans="1:10" ht="25.5" x14ac:dyDescent="0.2">
      <c r="A1457" s="38"/>
      <c r="B1457" s="39"/>
      <c r="C1457" s="39"/>
      <c r="D1457" s="39"/>
      <c r="E1457" s="39" t="s">
        <v>430</v>
      </c>
      <c r="F1457" s="40">
        <v>0</v>
      </c>
      <c r="G1457" s="39" t="s">
        <v>431</v>
      </c>
      <c r="H1457" s="40">
        <v>0</v>
      </c>
      <c r="I1457" s="39" t="s">
        <v>432</v>
      </c>
      <c r="J1457" s="41">
        <v>0</v>
      </c>
    </row>
    <row r="1458" spans="1:10" ht="15" thickBot="1" x14ac:dyDescent="0.25">
      <c r="A1458" s="38"/>
      <c r="B1458" s="39"/>
      <c r="C1458" s="39"/>
      <c r="D1458" s="39"/>
      <c r="E1458" s="39" t="s">
        <v>433</v>
      </c>
      <c r="F1458" s="40">
        <v>0.09</v>
      </c>
      <c r="G1458" s="39"/>
      <c r="H1458" s="236" t="s">
        <v>434</v>
      </c>
      <c r="I1458" s="236"/>
      <c r="J1458" s="41">
        <v>0.48</v>
      </c>
    </row>
    <row r="1459" spans="1:10" ht="1.1499999999999999" customHeight="1" thickTop="1" x14ac:dyDescent="0.2">
      <c r="A1459" s="42"/>
      <c r="B1459" s="22"/>
      <c r="C1459" s="22"/>
      <c r="D1459" s="22"/>
      <c r="E1459" s="22"/>
      <c r="F1459" s="22"/>
      <c r="G1459" s="22"/>
      <c r="H1459" s="22"/>
      <c r="I1459" s="22"/>
      <c r="J1459" s="43"/>
    </row>
    <row r="1460" spans="1:10" ht="18" customHeight="1" x14ac:dyDescent="0.2">
      <c r="A1460" s="32"/>
      <c r="B1460" s="10" t="s">
        <v>9</v>
      </c>
      <c r="C1460" s="9" t="s">
        <v>10</v>
      </c>
      <c r="D1460" s="9" t="s">
        <v>11</v>
      </c>
      <c r="E1460" s="242" t="s">
        <v>422</v>
      </c>
      <c r="F1460" s="242"/>
      <c r="G1460" s="11" t="s">
        <v>12</v>
      </c>
      <c r="H1460" s="10" t="s">
        <v>13</v>
      </c>
      <c r="I1460" s="10" t="s">
        <v>14</v>
      </c>
      <c r="J1460" s="33" t="s">
        <v>16</v>
      </c>
    </row>
    <row r="1461" spans="1:10" ht="52.15" customHeight="1" x14ac:dyDescent="0.2">
      <c r="A1461" s="34" t="s">
        <v>423</v>
      </c>
      <c r="B1461" s="13" t="s">
        <v>1176</v>
      </c>
      <c r="C1461" s="12" t="s">
        <v>27</v>
      </c>
      <c r="D1461" s="12" t="s">
        <v>1177</v>
      </c>
      <c r="E1461" s="243" t="s">
        <v>459</v>
      </c>
      <c r="F1461" s="243"/>
      <c r="G1461" s="14" t="s">
        <v>443</v>
      </c>
      <c r="H1461" s="15">
        <v>1</v>
      </c>
      <c r="I1461" s="16">
        <v>1.1200000000000001</v>
      </c>
      <c r="J1461" s="35">
        <v>1.1200000000000001</v>
      </c>
    </row>
    <row r="1462" spans="1:10" ht="25.9" customHeight="1" x14ac:dyDescent="0.2">
      <c r="A1462" s="36" t="s">
        <v>425</v>
      </c>
      <c r="B1462" s="18" t="s">
        <v>1180</v>
      </c>
      <c r="C1462" s="17" t="s">
        <v>27</v>
      </c>
      <c r="D1462" s="17" t="s">
        <v>1181</v>
      </c>
      <c r="E1462" s="235" t="s">
        <v>448</v>
      </c>
      <c r="F1462" s="235"/>
      <c r="G1462" s="19" t="s">
        <v>1182</v>
      </c>
      <c r="H1462" s="20">
        <v>1.2512000000000001</v>
      </c>
      <c r="I1462" s="21">
        <v>0.9</v>
      </c>
      <c r="J1462" s="37">
        <v>1.1200000000000001</v>
      </c>
    </row>
    <row r="1463" spans="1:10" ht="25.5" x14ac:dyDescent="0.2">
      <c r="A1463" s="38"/>
      <c r="B1463" s="39"/>
      <c r="C1463" s="39"/>
      <c r="D1463" s="39"/>
      <c r="E1463" s="39" t="s">
        <v>430</v>
      </c>
      <c r="F1463" s="40">
        <v>0</v>
      </c>
      <c r="G1463" s="39" t="s">
        <v>431</v>
      </c>
      <c r="H1463" s="40">
        <v>0</v>
      </c>
      <c r="I1463" s="39" t="s">
        <v>432</v>
      </c>
      <c r="J1463" s="41">
        <v>0</v>
      </c>
    </row>
    <row r="1464" spans="1:10" ht="15" thickBot="1" x14ac:dyDescent="0.25">
      <c r="A1464" s="38"/>
      <c r="B1464" s="39"/>
      <c r="C1464" s="39"/>
      <c r="D1464" s="39"/>
      <c r="E1464" s="39" t="s">
        <v>433</v>
      </c>
      <c r="F1464" s="40">
        <v>0.28000000000000003</v>
      </c>
      <c r="G1464" s="39"/>
      <c r="H1464" s="236" t="s">
        <v>434</v>
      </c>
      <c r="I1464" s="236"/>
      <c r="J1464" s="41">
        <v>1.4</v>
      </c>
    </row>
    <row r="1465" spans="1:10" ht="1.1499999999999999" customHeight="1" thickTop="1" x14ac:dyDescent="0.2">
      <c r="A1465" s="42"/>
      <c r="B1465" s="22"/>
      <c r="C1465" s="22"/>
      <c r="D1465" s="22"/>
      <c r="E1465" s="22"/>
      <c r="F1465" s="22"/>
      <c r="G1465" s="22"/>
      <c r="H1465" s="22"/>
      <c r="I1465" s="22"/>
      <c r="J1465" s="43"/>
    </row>
    <row r="1466" spans="1:10" ht="18" customHeight="1" x14ac:dyDescent="0.2">
      <c r="A1466" s="32"/>
      <c r="B1466" s="10" t="s">
        <v>9</v>
      </c>
      <c r="C1466" s="9" t="s">
        <v>10</v>
      </c>
      <c r="D1466" s="9" t="s">
        <v>11</v>
      </c>
      <c r="E1466" s="242" t="s">
        <v>422</v>
      </c>
      <c r="F1466" s="242"/>
      <c r="G1466" s="11" t="s">
        <v>12</v>
      </c>
      <c r="H1466" s="10" t="s">
        <v>13</v>
      </c>
      <c r="I1466" s="10" t="s">
        <v>14</v>
      </c>
      <c r="J1466" s="33" t="s">
        <v>16</v>
      </c>
    </row>
    <row r="1467" spans="1:10" ht="64.900000000000006" customHeight="1" x14ac:dyDescent="0.2">
      <c r="A1467" s="34" t="s">
        <v>423</v>
      </c>
      <c r="B1467" s="13" t="s">
        <v>513</v>
      </c>
      <c r="C1467" s="12" t="s">
        <v>27</v>
      </c>
      <c r="D1467" s="12" t="s">
        <v>514</v>
      </c>
      <c r="E1467" s="243" t="s">
        <v>459</v>
      </c>
      <c r="F1467" s="243"/>
      <c r="G1467" s="14" t="s">
        <v>463</v>
      </c>
      <c r="H1467" s="15">
        <v>1</v>
      </c>
      <c r="I1467" s="16">
        <v>76.31</v>
      </c>
      <c r="J1467" s="35">
        <v>76.31</v>
      </c>
    </row>
    <row r="1468" spans="1:10" ht="25.9" customHeight="1" x14ac:dyDescent="0.2">
      <c r="A1468" s="44" t="s">
        <v>436</v>
      </c>
      <c r="B1468" s="24" t="s">
        <v>1183</v>
      </c>
      <c r="C1468" s="23" t="s">
        <v>27</v>
      </c>
      <c r="D1468" s="23" t="s">
        <v>1184</v>
      </c>
      <c r="E1468" s="244" t="s">
        <v>442</v>
      </c>
      <c r="F1468" s="244"/>
      <c r="G1468" s="25" t="s">
        <v>443</v>
      </c>
      <c r="H1468" s="26">
        <v>1</v>
      </c>
      <c r="I1468" s="27">
        <v>31.09</v>
      </c>
      <c r="J1468" s="45">
        <v>31.09</v>
      </c>
    </row>
    <row r="1469" spans="1:10" ht="64.900000000000006" customHeight="1" x14ac:dyDescent="0.2">
      <c r="A1469" s="44" t="s">
        <v>436</v>
      </c>
      <c r="B1469" s="24" t="s">
        <v>1185</v>
      </c>
      <c r="C1469" s="23" t="s">
        <v>27</v>
      </c>
      <c r="D1469" s="23" t="s">
        <v>1186</v>
      </c>
      <c r="E1469" s="244" t="s">
        <v>459</v>
      </c>
      <c r="F1469" s="244"/>
      <c r="G1469" s="25" t="s">
        <v>443</v>
      </c>
      <c r="H1469" s="26">
        <v>1</v>
      </c>
      <c r="I1469" s="27">
        <v>29.31</v>
      </c>
      <c r="J1469" s="45">
        <v>29.31</v>
      </c>
    </row>
    <row r="1470" spans="1:10" ht="64.900000000000006" customHeight="1" x14ac:dyDescent="0.2">
      <c r="A1470" s="44" t="s">
        <v>436</v>
      </c>
      <c r="B1470" s="24" t="s">
        <v>1187</v>
      </c>
      <c r="C1470" s="23" t="s">
        <v>27</v>
      </c>
      <c r="D1470" s="23" t="s">
        <v>1188</v>
      </c>
      <c r="E1470" s="244" t="s">
        <v>459</v>
      </c>
      <c r="F1470" s="244"/>
      <c r="G1470" s="25" t="s">
        <v>443</v>
      </c>
      <c r="H1470" s="26">
        <v>1</v>
      </c>
      <c r="I1470" s="27">
        <v>11.33</v>
      </c>
      <c r="J1470" s="45">
        <v>11.33</v>
      </c>
    </row>
    <row r="1471" spans="1:10" ht="64.900000000000006" customHeight="1" x14ac:dyDescent="0.2">
      <c r="A1471" s="44" t="s">
        <v>436</v>
      </c>
      <c r="B1471" s="24" t="s">
        <v>1189</v>
      </c>
      <c r="C1471" s="23" t="s">
        <v>27</v>
      </c>
      <c r="D1471" s="23" t="s">
        <v>1190</v>
      </c>
      <c r="E1471" s="244" t="s">
        <v>459</v>
      </c>
      <c r="F1471" s="244"/>
      <c r="G1471" s="25" t="s">
        <v>443</v>
      </c>
      <c r="H1471" s="26">
        <v>1</v>
      </c>
      <c r="I1471" s="27">
        <v>4.58</v>
      </c>
      <c r="J1471" s="45">
        <v>4.58</v>
      </c>
    </row>
    <row r="1472" spans="1:10" ht="25.5" x14ac:dyDescent="0.2">
      <c r="A1472" s="38"/>
      <c r="B1472" s="39"/>
      <c r="C1472" s="39"/>
      <c r="D1472" s="39"/>
      <c r="E1472" s="39" t="s">
        <v>430</v>
      </c>
      <c r="F1472" s="40">
        <v>23.6</v>
      </c>
      <c r="G1472" s="39" t="s">
        <v>431</v>
      </c>
      <c r="H1472" s="40">
        <v>0</v>
      </c>
      <c r="I1472" s="39" t="s">
        <v>432</v>
      </c>
      <c r="J1472" s="41">
        <v>23.6</v>
      </c>
    </row>
    <row r="1473" spans="1:10" ht="15" thickBot="1" x14ac:dyDescent="0.25">
      <c r="A1473" s="38"/>
      <c r="B1473" s="39"/>
      <c r="C1473" s="39"/>
      <c r="D1473" s="39"/>
      <c r="E1473" s="39" t="s">
        <v>433</v>
      </c>
      <c r="F1473" s="40">
        <v>19.07</v>
      </c>
      <c r="G1473" s="39"/>
      <c r="H1473" s="236" t="s">
        <v>434</v>
      </c>
      <c r="I1473" s="236"/>
      <c r="J1473" s="41">
        <v>95.38</v>
      </c>
    </row>
    <row r="1474" spans="1:10" ht="1.1499999999999999" customHeight="1" thickTop="1" x14ac:dyDescent="0.2">
      <c r="A1474" s="42"/>
      <c r="B1474" s="22"/>
      <c r="C1474" s="22"/>
      <c r="D1474" s="22"/>
      <c r="E1474" s="22"/>
      <c r="F1474" s="22"/>
      <c r="G1474" s="22"/>
      <c r="H1474" s="22"/>
      <c r="I1474" s="22"/>
      <c r="J1474" s="43"/>
    </row>
    <row r="1475" spans="1:10" ht="18" customHeight="1" x14ac:dyDescent="0.2">
      <c r="A1475" s="32"/>
      <c r="B1475" s="10" t="s">
        <v>9</v>
      </c>
      <c r="C1475" s="9" t="s">
        <v>10</v>
      </c>
      <c r="D1475" s="9" t="s">
        <v>11</v>
      </c>
      <c r="E1475" s="242" t="s">
        <v>422</v>
      </c>
      <c r="F1475" s="242"/>
      <c r="G1475" s="11" t="s">
        <v>12</v>
      </c>
      <c r="H1475" s="10" t="s">
        <v>13</v>
      </c>
      <c r="I1475" s="10" t="s">
        <v>14</v>
      </c>
      <c r="J1475" s="33" t="s">
        <v>16</v>
      </c>
    </row>
    <row r="1476" spans="1:10" ht="64.900000000000006" customHeight="1" x14ac:dyDescent="0.2">
      <c r="A1476" s="34" t="s">
        <v>423</v>
      </c>
      <c r="B1476" s="13" t="s">
        <v>511</v>
      </c>
      <c r="C1476" s="12" t="s">
        <v>27</v>
      </c>
      <c r="D1476" s="12" t="s">
        <v>512</v>
      </c>
      <c r="E1476" s="243" t="s">
        <v>459</v>
      </c>
      <c r="F1476" s="243"/>
      <c r="G1476" s="14" t="s">
        <v>460</v>
      </c>
      <c r="H1476" s="15">
        <v>1</v>
      </c>
      <c r="I1476" s="16">
        <v>266.25</v>
      </c>
      <c r="J1476" s="35">
        <v>266.25</v>
      </c>
    </row>
    <row r="1477" spans="1:10" ht="25.9" customHeight="1" x14ac:dyDescent="0.2">
      <c r="A1477" s="44" t="s">
        <v>436</v>
      </c>
      <c r="B1477" s="24" t="s">
        <v>1183</v>
      </c>
      <c r="C1477" s="23" t="s">
        <v>27</v>
      </c>
      <c r="D1477" s="23" t="s">
        <v>1184</v>
      </c>
      <c r="E1477" s="244" t="s">
        <v>442</v>
      </c>
      <c r="F1477" s="244"/>
      <c r="G1477" s="25" t="s">
        <v>443</v>
      </c>
      <c r="H1477" s="26">
        <v>1</v>
      </c>
      <c r="I1477" s="27">
        <v>31.09</v>
      </c>
      <c r="J1477" s="45">
        <v>31.09</v>
      </c>
    </row>
    <row r="1478" spans="1:10" ht="64.900000000000006" customHeight="1" x14ac:dyDescent="0.2">
      <c r="A1478" s="44" t="s">
        <v>436</v>
      </c>
      <c r="B1478" s="24" t="s">
        <v>1185</v>
      </c>
      <c r="C1478" s="23" t="s">
        <v>27</v>
      </c>
      <c r="D1478" s="23" t="s">
        <v>1186</v>
      </c>
      <c r="E1478" s="244" t="s">
        <v>459</v>
      </c>
      <c r="F1478" s="244"/>
      <c r="G1478" s="25" t="s">
        <v>443</v>
      </c>
      <c r="H1478" s="26">
        <v>1</v>
      </c>
      <c r="I1478" s="27">
        <v>29.31</v>
      </c>
      <c r="J1478" s="45">
        <v>29.31</v>
      </c>
    </row>
    <row r="1479" spans="1:10" ht="64.900000000000006" customHeight="1" x14ac:dyDescent="0.2">
      <c r="A1479" s="44" t="s">
        <v>436</v>
      </c>
      <c r="B1479" s="24" t="s">
        <v>1187</v>
      </c>
      <c r="C1479" s="23" t="s">
        <v>27</v>
      </c>
      <c r="D1479" s="23" t="s">
        <v>1188</v>
      </c>
      <c r="E1479" s="244" t="s">
        <v>459</v>
      </c>
      <c r="F1479" s="244"/>
      <c r="G1479" s="25" t="s">
        <v>443</v>
      </c>
      <c r="H1479" s="26">
        <v>1</v>
      </c>
      <c r="I1479" s="27">
        <v>11.33</v>
      </c>
      <c r="J1479" s="45">
        <v>11.33</v>
      </c>
    </row>
    <row r="1480" spans="1:10" ht="64.900000000000006" customHeight="1" x14ac:dyDescent="0.2">
      <c r="A1480" s="44" t="s">
        <v>436</v>
      </c>
      <c r="B1480" s="24" t="s">
        <v>1189</v>
      </c>
      <c r="C1480" s="23" t="s">
        <v>27</v>
      </c>
      <c r="D1480" s="23" t="s">
        <v>1190</v>
      </c>
      <c r="E1480" s="244" t="s">
        <v>459</v>
      </c>
      <c r="F1480" s="244"/>
      <c r="G1480" s="25" t="s">
        <v>443</v>
      </c>
      <c r="H1480" s="26">
        <v>1</v>
      </c>
      <c r="I1480" s="27">
        <v>4.58</v>
      </c>
      <c r="J1480" s="45">
        <v>4.58</v>
      </c>
    </row>
    <row r="1481" spans="1:10" ht="64.900000000000006" customHeight="1" x14ac:dyDescent="0.2">
      <c r="A1481" s="44" t="s">
        <v>436</v>
      </c>
      <c r="B1481" s="24" t="s">
        <v>1191</v>
      </c>
      <c r="C1481" s="23" t="s">
        <v>27</v>
      </c>
      <c r="D1481" s="23" t="s">
        <v>1192</v>
      </c>
      <c r="E1481" s="244" t="s">
        <v>459</v>
      </c>
      <c r="F1481" s="244"/>
      <c r="G1481" s="25" t="s">
        <v>443</v>
      </c>
      <c r="H1481" s="26">
        <v>1</v>
      </c>
      <c r="I1481" s="27">
        <v>52.96</v>
      </c>
      <c r="J1481" s="45">
        <v>52.96</v>
      </c>
    </row>
    <row r="1482" spans="1:10" ht="64.900000000000006" customHeight="1" x14ac:dyDescent="0.2">
      <c r="A1482" s="44" t="s">
        <v>436</v>
      </c>
      <c r="B1482" s="24" t="s">
        <v>1193</v>
      </c>
      <c r="C1482" s="23" t="s">
        <v>27</v>
      </c>
      <c r="D1482" s="23" t="s">
        <v>1194</v>
      </c>
      <c r="E1482" s="244" t="s">
        <v>459</v>
      </c>
      <c r="F1482" s="244"/>
      <c r="G1482" s="25" t="s">
        <v>443</v>
      </c>
      <c r="H1482" s="26">
        <v>1</v>
      </c>
      <c r="I1482" s="27">
        <v>136.97999999999999</v>
      </c>
      <c r="J1482" s="45">
        <v>136.97999999999999</v>
      </c>
    </row>
    <row r="1483" spans="1:10" ht="25.5" x14ac:dyDescent="0.2">
      <c r="A1483" s="38"/>
      <c r="B1483" s="39"/>
      <c r="C1483" s="39"/>
      <c r="D1483" s="39"/>
      <c r="E1483" s="39" t="s">
        <v>430</v>
      </c>
      <c r="F1483" s="40">
        <v>23.6</v>
      </c>
      <c r="G1483" s="39" t="s">
        <v>431</v>
      </c>
      <c r="H1483" s="40">
        <v>0</v>
      </c>
      <c r="I1483" s="39" t="s">
        <v>432</v>
      </c>
      <c r="J1483" s="41">
        <v>23.6</v>
      </c>
    </row>
    <row r="1484" spans="1:10" ht="15" thickBot="1" x14ac:dyDescent="0.25">
      <c r="A1484" s="38"/>
      <c r="B1484" s="39"/>
      <c r="C1484" s="39"/>
      <c r="D1484" s="39"/>
      <c r="E1484" s="39" t="s">
        <v>433</v>
      </c>
      <c r="F1484" s="40">
        <v>66.56</v>
      </c>
      <c r="G1484" s="39"/>
      <c r="H1484" s="236" t="s">
        <v>434</v>
      </c>
      <c r="I1484" s="236"/>
      <c r="J1484" s="41">
        <v>332.81</v>
      </c>
    </row>
    <row r="1485" spans="1:10" ht="1.1499999999999999" customHeight="1" thickTop="1" x14ac:dyDescent="0.2">
      <c r="A1485" s="42"/>
      <c r="B1485" s="22"/>
      <c r="C1485" s="22"/>
      <c r="D1485" s="22"/>
      <c r="E1485" s="22"/>
      <c r="F1485" s="22"/>
      <c r="G1485" s="22"/>
      <c r="H1485" s="22"/>
      <c r="I1485" s="22"/>
      <c r="J1485" s="43"/>
    </row>
    <row r="1486" spans="1:10" ht="18" customHeight="1" x14ac:dyDescent="0.2">
      <c r="A1486" s="32"/>
      <c r="B1486" s="10" t="s">
        <v>9</v>
      </c>
      <c r="C1486" s="9" t="s">
        <v>10</v>
      </c>
      <c r="D1486" s="9" t="s">
        <v>11</v>
      </c>
      <c r="E1486" s="242" t="s">
        <v>422</v>
      </c>
      <c r="F1486" s="242"/>
      <c r="G1486" s="11" t="s">
        <v>12</v>
      </c>
      <c r="H1486" s="10" t="s">
        <v>13</v>
      </c>
      <c r="I1486" s="10" t="s">
        <v>14</v>
      </c>
      <c r="J1486" s="33" t="s">
        <v>16</v>
      </c>
    </row>
    <row r="1487" spans="1:10" ht="64.900000000000006" customHeight="1" x14ac:dyDescent="0.2">
      <c r="A1487" s="34" t="s">
        <v>423</v>
      </c>
      <c r="B1487" s="13" t="s">
        <v>1185</v>
      </c>
      <c r="C1487" s="12" t="s">
        <v>27</v>
      </c>
      <c r="D1487" s="12" t="s">
        <v>1186</v>
      </c>
      <c r="E1487" s="243" t="s">
        <v>459</v>
      </c>
      <c r="F1487" s="243"/>
      <c r="G1487" s="14" t="s">
        <v>443</v>
      </c>
      <c r="H1487" s="15">
        <v>1</v>
      </c>
      <c r="I1487" s="16">
        <v>29.31</v>
      </c>
      <c r="J1487" s="35">
        <v>29.31</v>
      </c>
    </row>
    <row r="1488" spans="1:10" ht="25.9" customHeight="1" x14ac:dyDescent="0.2">
      <c r="A1488" s="36" t="s">
        <v>425</v>
      </c>
      <c r="B1488" s="18" t="s">
        <v>1195</v>
      </c>
      <c r="C1488" s="17" t="s">
        <v>27</v>
      </c>
      <c r="D1488" s="17" t="s">
        <v>1196</v>
      </c>
      <c r="E1488" s="235" t="s">
        <v>448</v>
      </c>
      <c r="F1488" s="235"/>
      <c r="G1488" s="19" t="s">
        <v>24</v>
      </c>
      <c r="H1488" s="20">
        <v>6.0300000000000002E-5</v>
      </c>
      <c r="I1488" s="21">
        <v>73298.23</v>
      </c>
      <c r="J1488" s="37">
        <v>4.41</v>
      </c>
    </row>
    <row r="1489" spans="1:10" ht="52.15" customHeight="1" x14ac:dyDescent="0.2">
      <c r="A1489" s="36" t="s">
        <v>425</v>
      </c>
      <c r="B1489" s="18" t="s">
        <v>1197</v>
      </c>
      <c r="C1489" s="17" t="s">
        <v>27</v>
      </c>
      <c r="D1489" s="17" t="s">
        <v>1198</v>
      </c>
      <c r="E1489" s="235" t="s">
        <v>633</v>
      </c>
      <c r="F1489" s="235"/>
      <c r="G1489" s="19" t="s">
        <v>24</v>
      </c>
      <c r="H1489" s="20">
        <v>3.4199999999999998E-5</v>
      </c>
      <c r="I1489" s="21">
        <v>728190.97</v>
      </c>
      <c r="J1489" s="37">
        <v>24.9</v>
      </c>
    </row>
    <row r="1490" spans="1:10" ht="25.5" x14ac:dyDescent="0.2">
      <c r="A1490" s="38"/>
      <c r="B1490" s="39"/>
      <c r="C1490" s="39"/>
      <c r="D1490" s="39"/>
      <c r="E1490" s="39" t="s">
        <v>430</v>
      </c>
      <c r="F1490" s="40">
        <v>0</v>
      </c>
      <c r="G1490" s="39" t="s">
        <v>431</v>
      </c>
      <c r="H1490" s="40">
        <v>0</v>
      </c>
      <c r="I1490" s="39" t="s">
        <v>432</v>
      </c>
      <c r="J1490" s="41">
        <v>0</v>
      </c>
    </row>
    <row r="1491" spans="1:10" ht="15" thickBot="1" x14ac:dyDescent="0.25">
      <c r="A1491" s="38"/>
      <c r="B1491" s="39"/>
      <c r="C1491" s="39"/>
      <c r="D1491" s="39"/>
      <c r="E1491" s="39" t="s">
        <v>433</v>
      </c>
      <c r="F1491" s="40">
        <v>7.32</v>
      </c>
      <c r="G1491" s="39"/>
      <c r="H1491" s="236" t="s">
        <v>434</v>
      </c>
      <c r="I1491" s="236"/>
      <c r="J1491" s="41">
        <v>36.630000000000003</v>
      </c>
    </row>
    <row r="1492" spans="1:10" ht="1.1499999999999999" customHeight="1" thickTop="1" x14ac:dyDescent="0.2">
      <c r="A1492" s="42"/>
      <c r="B1492" s="22"/>
      <c r="C1492" s="22"/>
      <c r="D1492" s="22"/>
      <c r="E1492" s="22"/>
      <c r="F1492" s="22"/>
      <c r="G1492" s="22"/>
      <c r="H1492" s="22"/>
      <c r="I1492" s="22"/>
      <c r="J1492" s="43"/>
    </row>
    <row r="1493" spans="1:10" ht="18" customHeight="1" x14ac:dyDescent="0.2">
      <c r="A1493" s="32"/>
      <c r="B1493" s="10" t="s">
        <v>9</v>
      </c>
      <c r="C1493" s="9" t="s">
        <v>10</v>
      </c>
      <c r="D1493" s="9" t="s">
        <v>11</v>
      </c>
      <c r="E1493" s="242" t="s">
        <v>422</v>
      </c>
      <c r="F1493" s="242"/>
      <c r="G1493" s="11" t="s">
        <v>12</v>
      </c>
      <c r="H1493" s="10" t="s">
        <v>13</v>
      </c>
      <c r="I1493" s="10" t="s">
        <v>14</v>
      </c>
      <c r="J1493" s="33" t="s">
        <v>16</v>
      </c>
    </row>
    <row r="1494" spans="1:10" ht="64.900000000000006" customHeight="1" x14ac:dyDescent="0.2">
      <c r="A1494" s="34" t="s">
        <v>423</v>
      </c>
      <c r="B1494" s="13" t="s">
        <v>1189</v>
      </c>
      <c r="C1494" s="12" t="s">
        <v>27</v>
      </c>
      <c r="D1494" s="12" t="s">
        <v>1190</v>
      </c>
      <c r="E1494" s="243" t="s">
        <v>459</v>
      </c>
      <c r="F1494" s="243"/>
      <c r="G1494" s="14" t="s">
        <v>443</v>
      </c>
      <c r="H1494" s="15">
        <v>1</v>
      </c>
      <c r="I1494" s="16">
        <v>4.58</v>
      </c>
      <c r="J1494" s="35">
        <v>4.58</v>
      </c>
    </row>
    <row r="1495" spans="1:10" ht="25.9" customHeight="1" x14ac:dyDescent="0.2">
      <c r="A1495" s="36" t="s">
        <v>425</v>
      </c>
      <c r="B1495" s="18" t="s">
        <v>1195</v>
      </c>
      <c r="C1495" s="17" t="s">
        <v>27</v>
      </c>
      <c r="D1495" s="17" t="s">
        <v>1196</v>
      </c>
      <c r="E1495" s="235" t="s">
        <v>448</v>
      </c>
      <c r="F1495" s="235"/>
      <c r="G1495" s="19" t="s">
        <v>24</v>
      </c>
      <c r="H1495" s="20">
        <v>5.9000000000000003E-6</v>
      </c>
      <c r="I1495" s="21">
        <v>73298.23</v>
      </c>
      <c r="J1495" s="37">
        <v>0.43</v>
      </c>
    </row>
    <row r="1496" spans="1:10" ht="52.15" customHeight="1" x14ac:dyDescent="0.2">
      <c r="A1496" s="36" t="s">
        <v>425</v>
      </c>
      <c r="B1496" s="18" t="s">
        <v>1197</v>
      </c>
      <c r="C1496" s="17" t="s">
        <v>27</v>
      </c>
      <c r="D1496" s="17" t="s">
        <v>1198</v>
      </c>
      <c r="E1496" s="235" t="s">
        <v>633</v>
      </c>
      <c r="F1496" s="235"/>
      <c r="G1496" s="19" t="s">
        <v>24</v>
      </c>
      <c r="H1496" s="20">
        <v>5.6999999999999996E-6</v>
      </c>
      <c r="I1496" s="21">
        <v>728190.97</v>
      </c>
      <c r="J1496" s="37">
        <v>4.1500000000000004</v>
      </c>
    </row>
    <row r="1497" spans="1:10" ht="25.5" x14ac:dyDescent="0.2">
      <c r="A1497" s="38"/>
      <c r="B1497" s="39"/>
      <c r="C1497" s="39"/>
      <c r="D1497" s="39"/>
      <c r="E1497" s="39" t="s">
        <v>430</v>
      </c>
      <c r="F1497" s="40">
        <v>0</v>
      </c>
      <c r="G1497" s="39" t="s">
        <v>431</v>
      </c>
      <c r="H1497" s="40">
        <v>0</v>
      </c>
      <c r="I1497" s="39" t="s">
        <v>432</v>
      </c>
      <c r="J1497" s="41">
        <v>0</v>
      </c>
    </row>
    <row r="1498" spans="1:10" ht="15" thickBot="1" x14ac:dyDescent="0.25">
      <c r="A1498" s="38"/>
      <c r="B1498" s="39"/>
      <c r="C1498" s="39"/>
      <c r="D1498" s="39"/>
      <c r="E1498" s="39" t="s">
        <v>433</v>
      </c>
      <c r="F1498" s="40">
        <v>1.1399999999999999</v>
      </c>
      <c r="G1498" s="39"/>
      <c r="H1498" s="236" t="s">
        <v>434</v>
      </c>
      <c r="I1498" s="236"/>
      <c r="J1498" s="41">
        <v>5.72</v>
      </c>
    </row>
    <row r="1499" spans="1:10" ht="1.1499999999999999" customHeight="1" thickTop="1" x14ac:dyDescent="0.2">
      <c r="A1499" s="42"/>
      <c r="B1499" s="22"/>
      <c r="C1499" s="22"/>
      <c r="D1499" s="22"/>
      <c r="E1499" s="22"/>
      <c r="F1499" s="22"/>
      <c r="G1499" s="22"/>
      <c r="H1499" s="22"/>
      <c r="I1499" s="22"/>
      <c r="J1499" s="43"/>
    </row>
    <row r="1500" spans="1:10" ht="18" customHeight="1" x14ac:dyDescent="0.2">
      <c r="A1500" s="32"/>
      <c r="B1500" s="10" t="s">
        <v>9</v>
      </c>
      <c r="C1500" s="9" t="s">
        <v>10</v>
      </c>
      <c r="D1500" s="9" t="s">
        <v>11</v>
      </c>
      <c r="E1500" s="242" t="s">
        <v>422</v>
      </c>
      <c r="F1500" s="242"/>
      <c r="G1500" s="11" t="s">
        <v>12</v>
      </c>
      <c r="H1500" s="10" t="s">
        <v>13</v>
      </c>
      <c r="I1500" s="10" t="s">
        <v>14</v>
      </c>
      <c r="J1500" s="33" t="s">
        <v>16</v>
      </c>
    </row>
    <row r="1501" spans="1:10" ht="64.900000000000006" customHeight="1" x14ac:dyDescent="0.2">
      <c r="A1501" s="34" t="s">
        <v>423</v>
      </c>
      <c r="B1501" s="13" t="s">
        <v>1187</v>
      </c>
      <c r="C1501" s="12" t="s">
        <v>27</v>
      </c>
      <c r="D1501" s="12" t="s">
        <v>1188</v>
      </c>
      <c r="E1501" s="243" t="s">
        <v>459</v>
      </c>
      <c r="F1501" s="243"/>
      <c r="G1501" s="14" t="s">
        <v>443</v>
      </c>
      <c r="H1501" s="15">
        <v>1</v>
      </c>
      <c r="I1501" s="16">
        <v>11.33</v>
      </c>
      <c r="J1501" s="35">
        <v>11.33</v>
      </c>
    </row>
    <row r="1502" spans="1:10" ht="25.9" customHeight="1" x14ac:dyDescent="0.2">
      <c r="A1502" s="36" t="s">
        <v>425</v>
      </c>
      <c r="B1502" s="18" t="s">
        <v>1195</v>
      </c>
      <c r="C1502" s="17" t="s">
        <v>27</v>
      </c>
      <c r="D1502" s="17" t="s">
        <v>1196</v>
      </c>
      <c r="E1502" s="235" t="s">
        <v>448</v>
      </c>
      <c r="F1502" s="235"/>
      <c r="G1502" s="19" t="s">
        <v>24</v>
      </c>
      <c r="H1502" s="20">
        <v>1.4600000000000001E-5</v>
      </c>
      <c r="I1502" s="21">
        <v>73298.23</v>
      </c>
      <c r="J1502" s="37">
        <v>1.07</v>
      </c>
    </row>
    <row r="1503" spans="1:10" ht="52.15" customHeight="1" x14ac:dyDescent="0.2">
      <c r="A1503" s="36" t="s">
        <v>425</v>
      </c>
      <c r="B1503" s="18" t="s">
        <v>1197</v>
      </c>
      <c r="C1503" s="17" t="s">
        <v>27</v>
      </c>
      <c r="D1503" s="17" t="s">
        <v>1198</v>
      </c>
      <c r="E1503" s="235" t="s">
        <v>633</v>
      </c>
      <c r="F1503" s="235"/>
      <c r="G1503" s="19" t="s">
        <v>24</v>
      </c>
      <c r="H1503" s="20">
        <v>1.4100000000000001E-5</v>
      </c>
      <c r="I1503" s="21">
        <v>728190.97</v>
      </c>
      <c r="J1503" s="37">
        <v>10.26</v>
      </c>
    </row>
    <row r="1504" spans="1:10" ht="25.5" x14ac:dyDescent="0.2">
      <c r="A1504" s="38"/>
      <c r="B1504" s="39"/>
      <c r="C1504" s="39"/>
      <c r="D1504" s="39"/>
      <c r="E1504" s="39" t="s">
        <v>430</v>
      </c>
      <c r="F1504" s="40">
        <v>0</v>
      </c>
      <c r="G1504" s="39" t="s">
        <v>431</v>
      </c>
      <c r="H1504" s="40">
        <v>0</v>
      </c>
      <c r="I1504" s="39" t="s">
        <v>432</v>
      </c>
      <c r="J1504" s="41">
        <v>0</v>
      </c>
    </row>
    <row r="1505" spans="1:10" ht="15" thickBot="1" x14ac:dyDescent="0.25">
      <c r="A1505" s="38"/>
      <c r="B1505" s="39"/>
      <c r="C1505" s="39"/>
      <c r="D1505" s="39"/>
      <c r="E1505" s="39" t="s">
        <v>433</v>
      </c>
      <c r="F1505" s="40">
        <v>2.83</v>
      </c>
      <c r="G1505" s="39"/>
      <c r="H1505" s="236" t="s">
        <v>434</v>
      </c>
      <c r="I1505" s="236"/>
      <c r="J1505" s="41">
        <v>14.16</v>
      </c>
    </row>
    <row r="1506" spans="1:10" ht="1.1499999999999999" customHeight="1" thickTop="1" x14ac:dyDescent="0.2">
      <c r="A1506" s="42"/>
      <c r="B1506" s="22"/>
      <c r="C1506" s="22"/>
      <c r="D1506" s="22"/>
      <c r="E1506" s="22"/>
      <c r="F1506" s="22"/>
      <c r="G1506" s="22"/>
      <c r="H1506" s="22"/>
      <c r="I1506" s="22"/>
      <c r="J1506" s="43"/>
    </row>
    <row r="1507" spans="1:10" ht="18" customHeight="1" x14ac:dyDescent="0.2">
      <c r="A1507" s="32"/>
      <c r="B1507" s="10" t="s">
        <v>9</v>
      </c>
      <c r="C1507" s="9" t="s">
        <v>10</v>
      </c>
      <c r="D1507" s="9" t="s">
        <v>11</v>
      </c>
      <c r="E1507" s="242" t="s">
        <v>422</v>
      </c>
      <c r="F1507" s="242"/>
      <c r="G1507" s="11" t="s">
        <v>12</v>
      </c>
      <c r="H1507" s="10" t="s">
        <v>13</v>
      </c>
      <c r="I1507" s="10" t="s">
        <v>14</v>
      </c>
      <c r="J1507" s="33" t="s">
        <v>16</v>
      </c>
    </row>
    <row r="1508" spans="1:10" ht="64.900000000000006" customHeight="1" x14ac:dyDescent="0.2">
      <c r="A1508" s="34" t="s">
        <v>423</v>
      </c>
      <c r="B1508" s="13" t="s">
        <v>1191</v>
      </c>
      <c r="C1508" s="12" t="s">
        <v>27</v>
      </c>
      <c r="D1508" s="12" t="s">
        <v>1192</v>
      </c>
      <c r="E1508" s="243" t="s">
        <v>459</v>
      </c>
      <c r="F1508" s="243"/>
      <c r="G1508" s="14" t="s">
        <v>443</v>
      </c>
      <c r="H1508" s="15">
        <v>1</v>
      </c>
      <c r="I1508" s="16">
        <v>52.96</v>
      </c>
      <c r="J1508" s="35">
        <v>52.96</v>
      </c>
    </row>
    <row r="1509" spans="1:10" ht="25.9" customHeight="1" x14ac:dyDescent="0.2">
      <c r="A1509" s="36" t="s">
        <v>425</v>
      </c>
      <c r="B1509" s="18" t="s">
        <v>1195</v>
      </c>
      <c r="C1509" s="17" t="s">
        <v>27</v>
      </c>
      <c r="D1509" s="17" t="s">
        <v>1196</v>
      </c>
      <c r="E1509" s="235" t="s">
        <v>448</v>
      </c>
      <c r="F1509" s="235"/>
      <c r="G1509" s="19" t="s">
        <v>24</v>
      </c>
      <c r="H1509" s="20">
        <v>8.4900000000000004E-5</v>
      </c>
      <c r="I1509" s="21">
        <v>73298.23</v>
      </c>
      <c r="J1509" s="37">
        <v>6.22</v>
      </c>
    </row>
    <row r="1510" spans="1:10" ht="52.15" customHeight="1" x14ac:dyDescent="0.2">
      <c r="A1510" s="36" t="s">
        <v>425</v>
      </c>
      <c r="B1510" s="18" t="s">
        <v>1197</v>
      </c>
      <c r="C1510" s="17" t="s">
        <v>27</v>
      </c>
      <c r="D1510" s="17" t="s">
        <v>1198</v>
      </c>
      <c r="E1510" s="235" t="s">
        <v>633</v>
      </c>
      <c r="F1510" s="235"/>
      <c r="G1510" s="19" t="s">
        <v>24</v>
      </c>
      <c r="H1510" s="20">
        <v>6.4200000000000002E-5</v>
      </c>
      <c r="I1510" s="21">
        <v>728190.97</v>
      </c>
      <c r="J1510" s="37">
        <v>46.74</v>
      </c>
    </row>
    <row r="1511" spans="1:10" ht="25.5" x14ac:dyDescent="0.2">
      <c r="A1511" s="38"/>
      <c r="B1511" s="39"/>
      <c r="C1511" s="39"/>
      <c r="D1511" s="39"/>
      <c r="E1511" s="39" t="s">
        <v>430</v>
      </c>
      <c r="F1511" s="40">
        <v>0</v>
      </c>
      <c r="G1511" s="39" t="s">
        <v>431</v>
      </c>
      <c r="H1511" s="40">
        <v>0</v>
      </c>
      <c r="I1511" s="39" t="s">
        <v>432</v>
      </c>
      <c r="J1511" s="41">
        <v>0</v>
      </c>
    </row>
    <row r="1512" spans="1:10" ht="15" thickBot="1" x14ac:dyDescent="0.25">
      <c r="A1512" s="38"/>
      <c r="B1512" s="39"/>
      <c r="C1512" s="39"/>
      <c r="D1512" s="39"/>
      <c r="E1512" s="39" t="s">
        <v>433</v>
      </c>
      <c r="F1512" s="40">
        <v>13.24</v>
      </c>
      <c r="G1512" s="39"/>
      <c r="H1512" s="236" t="s">
        <v>434</v>
      </c>
      <c r="I1512" s="236"/>
      <c r="J1512" s="41">
        <v>66.2</v>
      </c>
    </row>
    <row r="1513" spans="1:10" ht="1.1499999999999999" customHeight="1" thickTop="1" x14ac:dyDescent="0.2">
      <c r="A1513" s="42"/>
      <c r="B1513" s="22"/>
      <c r="C1513" s="22"/>
      <c r="D1513" s="22"/>
      <c r="E1513" s="22"/>
      <c r="F1513" s="22"/>
      <c r="G1513" s="22"/>
      <c r="H1513" s="22"/>
      <c r="I1513" s="22"/>
      <c r="J1513" s="43"/>
    </row>
    <row r="1514" spans="1:10" ht="18" customHeight="1" x14ac:dyDescent="0.2">
      <c r="A1514" s="32"/>
      <c r="B1514" s="10" t="s">
        <v>9</v>
      </c>
      <c r="C1514" s="9" t="s">
        <v>10</v>
      </c>
      <c r="D1514" s="9" t="s">
        <v>11</v>
      </c>
      <c r="E1514" s="242" t="s">
        <v>422</v>
      </c>
      <c r="F1514" s="242"/>
      <c r="G1514" s="11" t="s">
        <v>12</v>
      </c>
      <c r="H1514" s="10" t="s">
        <v>13</v>
      </c>
      <c r="I1514" s="10" t="s">
        <v>14</v>
      </c>
      <c r="J1514" s="33" t="s">
        <v>16</v>
      </c>
    </row>
    <row r="1515" spans="1:10" ht="64.900000000000006" customHeight="1" x14ac:dyDescent="0.2">
      <c r="A1515" s="34" t="s">
        <v>423</v>
      </c>
      <c r="B1515" s="13" t="s">
        <v>1193</v>
      </c>
      <c r="C1515" s="12" t="s">
        <v>27</v>
      </c>
      <c r="D1515" s="12" t="s">
        <v>1194</v>
      </c>
      <c r="E1515" s="243" t="s">
        <v>459</v>
      </c>
      <c r="F1515" s="243"/>
      <c r="G1515" s="14" t="s">
        <v>443</v>
      </c>
      <c r="H1515" s="15">
        <v>1</v>
      </c>
      <c r="I1515" s="16">
        <v>136.97999999999999</v>
      </c>
      <c r="J1515" s="35">
        <v>136.97999999999999</v>
      </c>
    </row>
    <row r="1516" spans="1:10" ht="25.9" customHeight="1" x14ac:dyDescent="0.2">
      <c r="A1516" s="36" t="s">
        <v>425</v>
      </c>
      <c r="B1516" s="18" t="s">
        <v>1199</v>
      </c>
      <c r="C1516" s="17" t="s">
        <v>27</v>
      </c>
      <c r="D1516" s="17" t="s">
        <v>1200</v>
      </c>
      <c r="E1516" s="235" t="s">
        <v>448</v>
      </c>
      <c r="F1516" s="235"/>
      <c r="G1516" s="19" t="s">
        <v>603</v>
      </c>
      <c r="H1516" s="20">
        <v>23.7</v>
      </c>
      <c r="I1516" s="21">
        <v>5.78</v>
      </c>
      <c r="J1516" s="37">
        <v>136.97999999999999</v>
      </c>
    </row>
    <row r="1517" spans="1:10" ht="25.5" x14ac:dyDescent="0.2">
      <c r="A1517" s="38"/>
      <c r="B1517" s="39"/>
      <c r="C1517" s="39"/>
      <c r="D1517" s="39"/>
      <c r="E1517" s="39" t="s">
        <v>430</v>
      </c>
      <c r="F1517" s="40">
        <v>0</v>
      </c>
      <c r="G1517" s="39" t="s">
        <v>431</v>
      </c>
      <c r="H1517" s="40">
        <v>0</v>
      </c>
      <c r="I1517" s="39" t="s">
        <v>432</v>
      </c>
      <c r="J1517" s="41">
        <v>0</v>
      </c>
    </row>
    <row r="1518" spans="1:10" ht="15" thickBot="1" x14ac:dyDescent="0.25">
      <c r="A1518" s="38"/>
      <c r="B1518" s="39"/>
      <c r="C1518" s="39"/>
      <c r="D1518" s="39"/>
      <c r="E1518" s="39" t="s">
        <v>433</v>
      </c>
      <c r="F1518" s="40">
        <v>34.24</v>
      </c>
      <c r="G1518" s="39"/>
      <c r="H1518" s="236" t="s">
        <v>434</v>
      </c>
      <c r="I1518" s="236"/>
      <c r="J1518" s="41">
        <v>171.22</v>
      </c>
    </row>
    <row r="1519" spans="1:10" ht="1.1499999999999999" customHeight="1" thickTop="1" x14ac:dyDescent="0.2">
      <c r="A1519" s="42"/>
      <c r="B1519" s="22"/>
      <c r="C1519" s="22"/>
      <c r="D1519" s="22"/>
      <c r="E1519" s="22"/>
      <c r="F1519" s="22"/>
      <c r="G1519" s="22"/>
      <c r="H1519" s="22"/>
      <c r="I1519" s="22"/>
      <c r="J1519" s="43"/>
    </row>
    <row r="1520" spans="1:10" ht="18" customHeight="1" x14ac:dyDescent="0.2">
      <c r="A1520" s="32"/>
      <c r="B1520" s="10" t="s">
        <v>9</v>
      </c>
      <c r="C1520" s="9" t="s">
        <v>10</v>
      </c>
      <c r="D1520" s="9" t="s">
        <v>11</v>
      </c>
      <c r="E1520" s="242" t="s">
        <v>422</v>
      </c>
      <c r="F1520" s="242"/>
      <c r="G1520" s="11" t="s">
        <v>12</v>
      </c>
      <c r="H1520" s="10" t="s">
        <v>13</v>
      </c>
      <c r="I1520" s="10" t="s">
        <v>14</v>
      </c>
      <c r="J1520" s="33" t="s">
        <v>16</v>
      </c>
    </row>
    <row r="1521" spans="1:10" ht="25.9" customHeight="1" x14ac:dyDescent="0.2">
      <c r="A1521" s="34" t="s">
        <v>423</v>
      </c>
      <c r="B1521" s="13" t="s">
        <v>1105</v>
      </c>
      <c r="C1521" s="12" t="s">
        <v>27</v>
      </c>
      <c r="D1521" s="12" t="s">
        <v>1106</v>
      </c>
      <c r="E1521" s="243" t="s">
        <v>442</v>
      </c>
      <c r="F1521" s="243"/>
      <c r="G1521" s="14" t="s">
        <v>443</v>
      </c>
      <c r="H1521" s="15">
        <v>1</v>
      </c>
      <c r="I1521" s="16">
        <v>24.42</v>
      </c>
      <c r="J1521" s="35">
        <v>24.42</v>
      </c>
    </row>
    <row r="1522" spans="1:10" ht="25.9" customHeight="1" x14ac:dyDescent="0.2">
      <c r="A1522" s="44" t="s">
        <v>436</v>
      </c>
      <c r="B1522" s="24" t="s">
        <v>1201</v>
      </c>
      <c r="C1522" s="23" t="s">
        <v>27</v>
      </c>
      <c r="D1522" s="23" t="s">
        <v>1202</v>
      </c>
      <c r="E1522" s="244" t="s">
        <v>442</v>
      </c>
      <c r="F1522" s="244"/>
      <c r="G1522" s="25" t="s">
        <v>443</v>
      </c>
      <c r="H1522" s="26">
        <v>1</v>
      </c>
      <c r="I1522" s="27">
        <v>0.26</v>
      </c>
      <c r="J1522" s="45">
        <v>0.26</v>
      </c>
    </row>
    <row r="1523" spans="1:10" ht="24" customHeight="1" x14ac:dyDescent="0.2">
      <c r="A1523" s="36" t="s">
        <v>425</v>
      </c>
      <c r="B1523" s="18" t="s">
        <v>1203</v>
      </c>
      <c r="C1523" s="17" t="s">
        <v>27</v>
      </c>
      <c r="D1523" s="17" t="s">
        <v>1204</v>
      </c>
      <c r="E1523" s="235" t="s">
        <v>483</v>
      </c>
      <c r="F1523" s="235"/>
      <c r="G1523" s="19" t="s">
        <v>443</v>
      </c>
      <c r="H1523" s="20">
        <v>1</v>
      </c>
      <c r="I1523" s="21">
        <v>15.62</v>
      </c>
      <c r="J1523" s="37">
        <v>15.62</v>
      </c>
    </row>
    <row r="1524" spans="1:10" ht="25.9" customHeight="1" x14ac:dyDescent="0.2">
      <c r="A1524" s="36" t="s">
        <v>425</v>
      </c>
      <c r="B1524" s="18" t="s">
        <v>1093</v>
      </c>
      <c r="C1524" s="17" t="s">
        <v>27</v>
      </c>
      <c r="D1524" s="17" t="s">
        <v>1094</v>
      </c>
      <c r="E1524" s="235" t="s">
        <v>1080</v>
      </c>
      <c r="F1524" s="235"/>
      <c r="G1524" s="19" t="s">
        <v>443</v>
      </c>
      <c r="H1524" s="20">
        <v>1</v>
      </c>
      <c r="I1524" s="21">
        <v>4.6399999999999997</v>
      </c>
      <c r="J1524" s="37">
        <v>4.6399999999999997</v>
      </c>
    </row>
    <row r="1525" spans="1:10" ht="25.9" customHeight="1" x14ac:dyDescent="0.2">
      <c r="A1525" s="36" t="s">
        <v>425</v>
      </c>
      <c r="B1525" s="18" t="s">
        <v>1095</v>
      </c>
      <c r="C1525" s="17" t="s">
        <v>27</v>
      </c>
      <c r="D1525" s="17" t="s">
        <v>1096</v>
      </c>
      <c r="E1525" s="235" t="s">
        <v>768</v>
      </c>
      <c r="F1525" s="235"/>
      <c r="G1525" s="19" t="s">
        <v>443</v>
      </c>
      <c r="H1525" s="20">
        <v>1</v>
      </c>
      <c r="I1525" s="21">
        <v>0.63</v>
      </c>
      <c r="J1525" s="37">
        <v>0.63</v>
      </c>
    </row>
    <row r="1526" spans="1:10" ht="25.9" customHeight="1" x14ac:dyDescent="0.2">
      <c r="A1526" s="36" t="s">
        <v>425</v>
      </c>
      <c r="B1526" s="18" t="s">
        <v>1097</v>
      </c>
      <c r="C1526" s="17" t="s">
        <v>27</v>
      </c>
      <c r="D1526" s="17" t="s">
        <v>1098</v>
      </c>
      <c r="E1526" s="235" t="s">
        <v>1080</v>
      </c>
      <c r="F1526" s="235"/>
      <c r="G1526" s="19" t="s">
        <v>443</v>
      </c>
      <c r="H1526" s="20">
        <v>1</v>
      </c>
      <c r="I1526" s="21">
        <v>1.34</v>
      </c>
      <c r="J1526" s="37">
        <v>1.34</v>
      </c>
    </row>
    <row r="1527" spans="1:10" ht="25.9" customHeight="1" x14ac:dyDescent="0.2">
      <c r="A1527" s="36" t="s">
        <v>425</v>
      </c>
      <c r="B1527" s="18" t="s">
        <v>1099</v>
      </c>
      <c r="C1527" s="17" t="s">
        <v>27</v>
      </c>
      <c r="D1527" s="17" t="s">
        <v>1100</v>
      </c>
      <c r="E1527" s="235" t="s">
        <v>428</v>
      </c>
      <c r="F1527" s="235"/>
      <c r="G1527" s="19" t="s">
        <v>443</v>
      </c>
      <c r="H1527" s="20">
        <v>1</v>
      </c>
      <c r="I1527" s="21">
        <v>0.01</v>
      </c>
      <c r="J1527" s="37">
        <v>0.01</v>
      </c>
    </row>
    <row r="1528" spans="1:10" ht="25.9" customHeight="1" x14ac:dyDescent="0.2">
      <c r="A1528" s="36" t="s">
        <v>425</v>
      </c>
      <c r="B1528" s="18" t="s">
        <v>1205</v>
      </c>
      <c r="C1528" s="17" t="s">
        <v>27</v>
      </c>
      <c r="D1528" s="17" t="s">
        <v>1206</v>
      </c>
      <c r="E1528" s="235" t="s">
        <v>633</v>
      </c>
      <c r="F1528" s="235"/>
      <c r="G1528" s="19" t="s">
        <v>443</v>
      </c>
      <c r="H1528" s="20">
        <v>1</v>
      </c>
      <c r="I1528" s="21">
        <v>0.49</v>
      </c>
      <c r="J1528" s="37">
        <v>0.49</v>
      </c>
    </row>
    <row r="1529" spans="1:10" ht="25.9" customHeight="1" x14ac:dyDescent="0.2">
      <c r="A1529" s="36" t="s">
        <v>425</v>
      </c>
      <c r="B1529" s="18" t="s">
        <v>1207</v>
      </c>
      <c r="C1529" s="17" t="s">
        <v>27</v>
      </c>
      <c r="D1529" s="17" t="s">
        <v>1208</v>
      </c>
      <c r="E1529" s="235" t="s">
        <v>633</v>
      </c>
      <c r="F1529" s="235"/>
      <c r="G1529" s="19" t="s">
        <v>443</v>
      </c>
      <c r="H1529" s="20">
        <v>1</v>
      </c>
      <c r="I1529" s="21">
        <v>1.43</v>
      </c>
      <c r="J1529" s="37">
        <v>1.43</v>
      </c>
    </row>
    <row r="1530" spans="1:10" ht="25.5" x14ac:dyDescent="0.2">
      <c r="A1530" s="38"/>
      <c r="B1530" s="39"/>
      <c r="C1530" s="39"/>
      <c r="D1530" s="39"/>
      <c r="E1530" s="39" t="s">
        <v>430</v>
      </c>
      <c r="F1530" s="40">
        <v>15.88</v>
      </c>
      <c r="G1530" s="39" t="s">
        <v>431</v>
      </c>
      <c r="H1530" s="40">
        <v>0</v>
      </c>
      <c r="I1530" s="39" t="s">
        <v>432</v>
      </c>
      <c r="J1530" s="41">
        <v>15.88</v>
      </c>
    </row>
    <row r="1531" spans="1:10" ht="15" thickBot="1" x14ac:dyDescent="0.25">
      <c r="A1531" s="38"/>
      <c r="B1531" s="39"/>
      <c r="C1531" s="39"/>
      <c r="D1531" s="39"/>
      <c r="E1531" s="39" t="s">
        <v>433</v>
      </c>
      <c r="F1531" s="40">
        <v>6.1</v>
      </c>
      <c r="G1531" s="39"/>
      <c r="H1531" s="236" t="s">
        <v>434</v>
      </c>
      <c r="I1531" s="236"/>
      <c r="J1531" s="41">
        <v>30.52</v>
      </c>
    </row>
    <row r="1532" spans="1:10" ht="1.1499999999999999" customHeight="1" thickTop="1" x14ac:dyDescent="0.2">
      <c r="A1532" s="42"/>
      <c r="B1532" s="22"/>
      <c r="C1532" s="22"/>
      <c r="D1532" s="22"/>
      <c r="E1532" s="22"/>
      <c r="F1532" s="22"/>
      <c r="G1532" s="22"/>
      <c r="H1532" s="22"/>
      <c r="I1532" s="22"/>
      <c r="J1532" s="43"/>
    </row>
    <row r="1533" spans="1:10" ht="18" customHeight="1" x14ac:dyDescent="0.2">
      <c r="A1533" s="32"/>
      <c r="B1533" s="10" t="s">
        <v>9</v>
      </c>
      <c r="C1533" s="9" t="s">
        <v>10</v>
      </c>
      <c r="D1533" s="9" t="s">
        <v>11</v>
      </c>
      <c r="E1533" s="242" t="s">
        <v>422</v>
      </c>
      <c r="F1533" s="242"/>
      <c r="G1533" s="11" t="s">
        <v>12</v>
      </c>
      <c r="H1533" s="10" t="s">
        <v>13</v>
      </c>
      <c r="I1533" s="10" t="s">
        <v>14</v>
      </c>
      <c r="J1533" s="33" t="s">
        <v>16</v>
      </c>
    </row>
    <row r="1534" spans="1:10" ht="24" customHeight="1" x14ac:dyDescent="0.2">
      <c r="A1534" s="34" t="s">
        <v>423</v>
      </c>
      <c r="B1534" s="13" t="s">
        <v>440</v>
      </c>
      <c r="C1534" s="12" t="s">
        <v>27</v>
      </c>
      <c r="D1534" s="12" t="s">
        <v>441</v>
      </c>
      <c r="E1534" s="243" t="s">
        <v>442</v>
      </c>
      <c r="F1534" s="243"/>
      <c r="G1534" s="14" t="s">
        <v>443</v>
      </c>
      <c r="H1534" s="15">
        <v>1</v>
      </c>
      <c r="I1534" s="16">
        <v>25.16</v>
      </c>
      <c r="J1534" s="35">
        <v>25.16</v>
      </c>
    </row>
    <row r="1535" spans="1:10" ht="25.9" customHeight="1" x14ac:dyDescent="0.2">
      <c r="A1535" s="44" t="s">
        <v>436</v>
      </c>
      <c r="B1535" s="24" t="s">
        <v>1209</v>
      </c>
      <c r="C1535" s="23" t="s">
        <v>27</v>
      </c>
      <c r="D1535" s="23" t="s">
        <v>1210</v>
      </c>
      <c r="E1535" s="244" t="s">
        <v>442</v>
      </c>
      <c r="F1535" s="244"/>
      <c r="G1535" s="25" t="s">
        <v>443</v>
      </c>
      <c r="H1535" s="26">
        <v>1</v>
      </c>
      <c r="I1535" s="27">
        <v>0.21</v>
      </c>
      <c r="J1535" s="45">
        <v>0.21</v>
      </c>
    </row>
    <row r="1536" spans="1:10" ht="24" customHeight="1" x14ac:dyDescent="0.2">
      <c r="A1536" s="36" t="s">
        <v>425</v>
      </c>
      <c r="B1536" s="18" t="s">
        <v>1211</v>
      </c>
      <c r="C1536" s="17" t="s">
        <v>27</v>
      </c>
      <c r="D1536" s="17" t="s">
        <v>1212</v>
      </c>
      <c r="E1536" s="235" t="s">
        <v>483</v>
      </c>
      <c r="F1536" s="235"/>
      <c r="G1536" s="19" t="s">
        <v>443</v>
      </c>
      <c r="H1536" s="20">
        <v>1</v>
      </c>
      <c r="I1536" s="21">
        <v>16.41</v>
      </c>
      <c r="J1536" s="37">
        <v>16.41</v>
      </c>
    </row>
    <row r="1537" spans="1:10" ht="25.9" customHeight="1" x14ac:dyDescent="0.2">
      <c r="A1537" s="36" t="s">
        <v>425</v>
      </c>
      <c r="B1537" s="18" t="s">
        <v>1093</v>
      </c>
      <c r="C1537" s="17" t="s">
        <v>27</v>
      </c>
      <c r="D1537" s="17" t="s">
        <v>1094</v>
      </c>
      <c r="E1537" s="235" t="s">
        <v>1080</v>
      </c>
      <c r="F1537" s="235"/>
      <c r="G1537" s="19" t="s">
        <v>443</v>
      </c>
      <c r="H1537" s="20">
        <v>1</v>
      </c>
      <c r="I1537" s="21">
        <v>4.6399999999999997</v>
      </c>
      <c r="J1537" s="37">
        <v>4.6399999999999997</v>
      </c>
    </row>
    <row r="1538" spans="1:10" ht="25.9" customHeight="1" x14ac:dyDescent="0.2">
      <c r="A1538" s="36" t="s">
        <v>425</v>
      </c>
      <c r="B1538" s="18" t="s">
        <v>1095</v>
      </c>
      <c r="C1538" s="17" t="s">
        <v>27</v>
      </c>
      <c r="D1538" s="17" t="s">
        <v>1096</v>
      </c>
      <c r="E1538" s="235" t="s">
        <v>768</v>
      </c>
      <c r="F1538" s="235"/>
      <c r="G1538" s="19" t="s">
        <v>443</v>
      </c>
      <c r="H1538" s="20">
        <v>1</v>
      </c>
      <c r="I1538" s="21">
        <v>0.63</v>
      </c>
      <c r="J1538" s="37">
        <v>0.63</v>
      </c>
    </row>
    <row r="1539" spans="1:10" ht="25.9" customHeight="1" x14ac:dyDescent="0.2">
      <c r="A1539" s="36" t="s">
        <v>425</v>
      </c>
      <c r="B1539" s="18" t="s">
        <v>1097</v>
      </c>
      <c r="C1539" s="17" t="s">
        <v>27</v>
      </c>
      <c r="D1539" s="17" t="s">
        <v>1098</v>
      </c>
      <c r="E1539" s="235" t="s">
        <v>1080</v>
      </c>
      <c r="F1539" s="235"/>
      <c r="G1539" s="19" t="s">
        <v>443</v>
      </c>
      <c r="H1539" s="20">
        <v>1</v>
      </c>
      <c r="I1539" s="21">
        <v>1.34</v>
      </c>
      <c r="J1539" s="37">
        <v>1.34</v>
      </c>
    </row>
    <row r="1540" spans="1:10" ht="25.9" customHeight="1" x14ac:dyDescent="0.2">
      <c r="A1540" s="36" t="s">
        <v>425</v>
      </c>
      <c r="B1540" s="18" t="s">
        <v>1099</v>
      </c>
      <c r="C1540" s="17" t="s">
        <v>27</v>
      </c>
      <c r="D1540" s="17" t="s">
        <v>1100</v>
      </c>
      <c r="E1540" s="235" t="s">
        <v>428</v>
      </c>
      <c r="F1540" s="235"/>
      <c r="G1540" s="19" t="s">
        <v>443</v>
      </c>
      <c r="H1540" s="20">
        <v>1</v>
      </c>
      <c r="I1540" s="21">
        <v>0.01</v>
      </c>
      <c r="J1540" s="37">
        <v>0.01</v>
      </c>
    </row>
    <row r="1541" spans="1:10" ht="25.9" customHeight="1" x14ac:dyDescent="0.2">
      <c r="A1541" s="36" t="s">
        <v>425</v>
      </c>
      <c r="B1541" s="18" t="s">
        <v>1205</v>
      </c>
      <c r="C1541" s="17" t="s">
        <v>27</v>
      </c>
      <c r="D1541" s="17" t="s">
        <v>1206</v>
      </c>
      <c r="E1541" s="235" t="s">
        <v>633</v>
      </c>
      <c r="F1541" s="235"/>
      <c r="G1541" s="19" t="s">
        <v>443</v>
      </c>
      <c r="H1541" s="20">
        <v>1</v>
      </c>
      <c r="I1541" s="21">
        <v>0.49</v>
      </c>
      <c r="J1541" s="37">
        <v>0.49</v>
      </c>
    </row>
    <row r="1542" spans="1:10" ht="25.9" customHeight="1" x14ac:dyDescent="0.2">
      <c r="A1542" s="36" t="s">
        <v>425</v>
      </c>
      <c r="B1542" s="18" t="s">
        <v>1207</v>
      </c>
      <c r="C1542" s="17" t="s">
        <v>27</v>
      </c>
      <c r="D1542" s="17" t="s">
        <v>1208</v>
      </c>
      <c r="E1542" s="235" t="s">
        <v>633</v>
      </c>
      <c r="F1542" s="235"/>
      <c r="G1542" s="19" t="s">
        <v>443</v>
      </c>
      <c r="H1542" s="20">
        <v>1</v>
      </c>
      <c r="I1542" s="21">
        <v>1.43</v>
      </c>
      <c r="J1542" s="37">
        <v>1.43</v>
      </c>
    </row>
    <row r="1543" spans="1:10" ht="25.5" x14ac:dyDescent="0.2">
      <c r="A1543" s="38"/>
      <c r="B1543" s="39"/>
      <c r="C1543" s="39"/>
      <c r="D1543" s="39"/>
      <c r="E1543" s="39" t="s">
        <v>430</v>
      </c>
      <c r="F1543" s="40">
        <v>16.62</v>
      </c>
      <c r="G1543" s="39" t="s">
        <v>431</v>
      </c>
      <c r="H1543" s="40">
        <v>0</v>
      </c>
      <c r="I1543" s="39" t="s">
        <v>432</v>
      </c>
      <c r="J1543" s="41">
        <v>16.62</v>
      </c>
    </row>
    <row r="1544" spans="1:10" ht="15" thickBot="1" x14ac:dyDescent="0.25">
      <c r="A1544" s="38"/>
      <c r="B1544" s="39"/>
      <c r="C1544" s="39"/>
      <c r="D1544" s="39"/>
      <c r="E1544" s="39" t="s">
        <v>433</v>
      </c>
      <c r="F1544" s="40">
        <v>6.29</v>
      </c>
      <c r="G1544" s="39"/>
      <c r="H1544" s="236" t="s">
        <v>434</v>
      </c>
      <c r="I1544" s="236"/>
      <c r="J1544" s="41">
        <v>31.45</v>
      </c>
    </row>
    <row r="1545" spans="1:10" ht="1.1499999999999999" customHeight="1" thickTop="1" x14ac:dyDescent="0.2">
      <c r="A1545" s="42"/>
      <c r="B1545" s="22"/>
      <c r="C1545" s="22"/>
      <c r="D1545" s="22"/>
      <c r="E1545" s="22"/>
      <c r="F1545" s="22"/>
      <c r="G1545" s="22"/>
      <c r="H1545" s="22"/>
      <c r="I1545" s="22"/>
      <c r="J1545" s="43"/>
    </row>
    <row r="1546" spans="1:10" ht="18" customHeight="1" x14ac:dyDescent="0.2">
      <c r="A1546" s="32"/>
      <c r="B1546" s="10" t="s">
        <v>9</v>
      </c>
      <c r="C1546" s="9" t="s">
        <v>10</v>
      </c>
      <c r="D1546" s="9" t="s">
        <v>11</v>
      </c>
      <c r="E1546" s="242" t="s">
        <v>422</v>
      </c>
      <c r="F1546" s="242"/>
      <c r="G1546" s="11" t="s">
        <v>12</v>
      </c>
      <c r="H1546" s="10" t="s">
        <v>13</v>
      </c>
      <c r="I1546" s="10" t="s">
        <v>14</v>
      </c>
      <c r="J1546" s="33" t="s">
        <v>16</v>
      </c>
    </row>
    <row r="1547" spans="1:10" ht="52.15" customHeight="1" x14ac:dyDescent="0.2">
      <c r="A1547" s="34" t="s">
        <v>423</v>
      </c>
      <c r="B1547" s="13" t="s">
        <v>520</v>
      </c>
      <c r="C1547" s="12" t="s">
        <v>27</v>
      </c>
      <c r="D1547" s="12" t="s">
        <v>521</v>
      </c>
      <c r="E1547" s="243" t="s">
        <v>515</v>
      </c>
      <c r="F1547" s="243"/>
      <c r="G1547" s="14" t="s">
        <v>29</v>
      </c>
      <c r="H1547" s="15">
        <v>1</v>
      </c>
      <c r="I1547" s="16">
        <v>47.69</v>
      </c>
      <c r="J1547" s="35">
        <v>47.69</v>
      </c>
    </row>
    <row r="1548" spans="1:10" ht="39" customHeight="1" x14ac:dyDescent="0.2">
      <c r="A1548" s="44" t="s">
        <v>436</v>
      </c>
      <c r="B1548" s="24" t="s">
        <v>1125</v>
      </c>
      <c r="C1548" s="23" t="s">
        <v>27</v>
      </c>
      <c r="D1548" s="23" t="s">
        <v>1126</v>
      </c>
      <c r="E1548" s="244" t="s">
        <v>442</v>
      </c>
      <c r="F1548" s="244"/>
      <c r="G1548" s="25" t="s">
        <v>81</v>
      </c>
      <c r="H1548" s="26">
        <v>4.3099999999999999E-2</v>
      </c>
      <c r="I1548" s="27">
        <v>608</v>
      </c>
      <c r="J1548" s="45">
        <v>26.2</v>
      </c>
    </row>
    <row r="1549" spans="1:10" ht="24" customHeight="1" x14ac:dyDescent="0.2">
      <c r="A1549" s="44" t="s">
        <v>436</v>
      </c>
      <c r="B1549" s="24" t="s">
        <v>491</v>
      </c>
      <c r="C1549" s="23" t="s">
        <v>27</v>
      </c>
      <c r="D1549" s="23" t="s">
        <v>492</v>
      </c>
      <c r="E1549" s="244" t="s">
        <v>442</v>
      </c>
      <c r="F1549" s="244"/>
      <c r="G1549" s="25" t="s">
        <v>443</v>
      </c>
      <c r="H1549" s="26">
        <v>0.58899999999999997</v>
      </c>
      <c r="I1549" s="27">
        <v>25.49</v>
      </c>
      <c r="J1549" s="45">
        <v>15.01</v>
      </c>
    </row>
    <row r="1550" spans="1:10" ht="24" customHeight="1" x14ac:dyDescent="0.2">
      <c r="A1550" s="44" t="s">
        <v>436</v>
      </c>
      <c r="B1550" s="24" t="s">
        <v>444</v>
      </c>
      <c r="C1550" s="23" t="s">
        <v>27</v>
      </c>
      <c r="D1550" s="23" t="s">
        <v>445</v>
      </c>
      <c r="E1550" s="244" t="s">
        <v>442</v>
      </c>
      <c r="F1550" s="244"/>
      <c r="G1550" s="25" t="s">
        <v>443</v>
      </c>
      <c r="H1550" s="26">
        <v>0.29399999999999998</v>
      </c>
      <c r="I1550" s="27">
        <v>20.58</v>
      </c>
      <c r="J1550" s="45">
        <v>6.05</v>
      </c>
    </row>
    <row r="1551" spans="1:10" ht="24" customHeight="1" x14ac:dyDescent="0.2">
      <c r="A1551" s="36" t="s">
        <v>425</v>
      </c>
      <c r="B1551" s="18" t="s">
        <v>1115</v>
      </c>
      <c r="C1551" s="17" t="s">
        <v>27</v>
      </c>
      <c r="D1551" s="17" t="s">
        <v>1116</v>
      </c>
      <c r="E1551" s="235" t="s">
        <v>448</v>
      </c>
      <c r="F1551" s="235"/>
      <c r="G1551" s="19" t="s">
        <v>453</v>
      </c>
      <c r="H1551" s="20">
        <v>0.5</v>
      </c>
      <c r="I1551" s="21">
        <v>0.86</v>
      </c>
      <c r="J1551" s="37">
        <v>0.43</v>
      </c>
    </row>
    <row r="1552" spans="1:10" ht="25.5" x14ac:dyDescent="0.2">
      <c r="A1552" s="38"/>
      <c r="B1552" s="39"/>
      <c r="C1552" s="39"/>
      <c r="D1552" s="39"/>
      <c r="E1552" s="39" t="s">
        <v>430</v>
      </c>
      <c r="F1552" s="40">
        <v>16.170000000000002</v>
      </c>
      <c r="G1552" s="39" t="s">
        <v>431</v>
      </c>
      <c r="H1552" s="40">
        <v>0</v>
      </c>
      <c r="I1552" s="39" t="s">
        <v>432</v>
      </c>
      <c r="J1552" s="41">
        <v>16.170000000000002</v>
      </c>
    </row>
    <row r="1553" spans="1:10" ht="15" thickBot="1" x14ac:dyDescent="0.25">
      <c r="A1553" s="38"/>
      <c r="B1553" s="39"/>
      <c r="C1553" s="39"/>
      <c r="D1553" s="39"/>
      <c r="E1553" s="39" t="s">
        <v>433</v>
      </c>
      <c r="F1553" s="40">
        <v>11.92</v>
      </c>
      <c r="G1553" s="39"/>
      <c r="H1553" s="236" t="s">
        <v>434</v>
      </c>
      <c r="I1553" s="236"/>
      <c r="J1553" s="41">
        <v>59.61</v>
      </c>
    </row>
    <row r="1554" spans="1:10" ht="1.1499999999999999" customHeight="1" thickTop="1" x14ac:dyDescent="0.2">
      <c r="A1554" s="42"/>
      <c r="B1554" s="22"/>
      <c r="C1554" s="22"/>
      <c r="D1554" s="22"/>
      <c r="E1554" s="22"/>
      <c r="F1554" s="22"/>
      <c r="G1554" s="22"/>
      <c r="H1554" s="22"/>
      <c r="I1554" s="22"/>
      <c r="J1554" s="43"/>
    </row>
    <row r="1555" spans="1:10" ht="18" customHeight="1" x14ac:dyDescent="0.2">
      <c r="A1555" s="32"/>
      <c r="B1555" s="10" t="s">
        <v>9</v>
      </c>
      <c r="C1555" s="9" t="s">
        <v>10</v>
      </c>
      <c r="D1555" s="9" t="s">
        <v>11</v>
      </c>
      <c r="E1555" s="242" t="s">
        <v>422</v>
      </c>
      <c r="F1555" s="242"/>
      <c r="G1555" s="11" t="s">
        <v>12</v>
      </c>
      <c r="H1555" s="10" t="s">
        <v>13</v>
      </c>
      <c r="I1555" s="10" t="s">
        <v>14</v>
      </c>
      <c r="J1555" s="33" t="s">
        <v>16</v>
      </c>
    </row>
    <row r="1556" spans="1:10" ht="52.15" customHeight="1" x14ac:dyDescent="0.2">
      <c r="A1556" s="34" t="s">
        <v>423</v>
      </c>
      <c r="B1556" s="13" t="s">
        <v>518</v>
      </c>
      <c r="C1556" s="12" t="s">
        <v>27</v>
      </c>
      <c r="D1556" s="12" t="s">
        <v>519</v>
      </c>
      <c r="E1556" s="243" t="s">
        <v>515</v>
      </c>
      <c r="F1556" s="243"/>
      <c r="G1556" s="14" t="s">
        <v>29</v>
      </c>
      <c r="H1556" s="15">
        <v>1</v>
      </c>
      <c r="I1556" s="16">
        <v>50.03</v>
      </c>
      <c r="J1556" s="35">
        <v>50.03</v>
      </c>
    </row>
    <row r="1557" spans="1:10" ht="39" customHeight="1" x14ac:dyDescent="0.2">
      <c r="A1557" s="44" t="s">
        <v>436</v>
      </c>
      <c r="B1557" s="24" t="s">
        <v>1125</v>
      </c>
      <c r="C1557" s="23" t="s">
        <v>27</v>
      </c>
      <c r="D1557" s="23" t="s">
        <v>1126</v>
      </c>
      <c r="E1557" s="244" t="s">
        <v>442</v>
      </c>
      <c r="F1557" s="244"/>
      <c r="G1557" s="25" t="s">
        <v>81</v>
      </c>
      <c r="H1557" s="26">
        <v>4.3099999999999999E-2</v>
      </c>
      <c r="I1557" s="27">
        <v>608</v>
      </c>
      <c r="J1557" s="45">
        <v>26.2</v>
      </c>
    </row>
    <row r="1558" spans="1:10" ht="24" customHeight="1" x14ac:dyDescent="0.2">
      <c r="A1558" s="44" t="s">
        <v>436</v>
      </c>
      <c r="B1558" s="24" t="s">
        <v>491</v>
      </c>
      <c r="C1558" s="23" t="s">
        <v>27</v>
      </c>
      <c r="D1558" s="23" t="s">
        <v>492</v>
      </c>
      <c r="E1558" s="244" t="s">
        <v>442</v>
      </c>
      <c r="F1558" s="244"/>
      <c r="G1558" s="25" t="s">
        <v>443</v>
      </c>
      <c r="H1558" s="26">
        <v>0.56100000000000005</v>
      </c>
      <c r="I1558" s="27">
        <v>25.49</v>
      </c>
      <c r="J1558" s="45">
        <v>14.29</v>
      </c>
    </row>
    <row r="1559" spans="1:10" ht="24" customHeight="1" x14ac:dyDescent="0.2">
      <c r="A1559" s="44" t="s">
        <v>436</v>
      </c>
      <c r="B1559" s="24" t="s">
        <v>444</v>
      </c>
      <c r="C1559" s="23" t="s">
        <v>27</v>
      </c>
      <c r="D1559" s="23" t="s">
        <v>445</v>
      </c>
      <c r="E1559" s="244" t="s">
        <v>442</v>
      </c>
      <c r="F1559" s="244"/>
      <c r="G1559" s="25" t="s">
        <v>443</v>
      </c>
      <c r="H1559" s="26">
        <v>0.28000000000000003</v>
      </c>
      <c r="I1559" s="27">
        <v>20.58</v>
      </c>
      <c r="J1559" s="45">
        <v>5.76</v>
      </c>
    </row>
    <row r="1560" spans="1:10" ht="24" customHeight="1" x14ac:dyDescent="0.2">
      <c r="A1560" s="36" t="s">
        <v>425</v>
      </c>
      <c r="B1560" s="18" t="s">
        <v>1115</v>
      </c>
      <c r="C1560" s="17" t="s">
        <v>27</v>
      </c>
      <c r="D1560" s="17" t="s">
        <v>1116</v>
      </c>
      <c r="E1560" s="235" t="s">
        <v>448</v>
      </c>
      <c r="F1560" s="235"/>
      <c r="G1560" s="19" t="s">
        <v>453</v>
      </c>
      <c r="H1560" s="20">
        <v>0.5</v>
      </c>
      <c r="I1560" s="21">
        <v>0.86</v>
      </c>
      <c r="J1560" s="37">
        <v>0.43</v>
      </c>
    </row>
    <row r="1561" spans="1:10" ht="25.9" customHeight="1" x14ac:dyDescent="0.2">
      <c r="A1561" s="36" t="s">
        <v>425</v>
      </c>
      <c r="B1561" s="18" t="s">
        <v>1213</v>
      </c>
      <c r="C1561" s="17" t="s">
        <v>27</v>
      </c>
      <c r="D1561" s="17" t="s">
        <v>1214</v>
      </c>
      <c r="E1561" s="235" t="s">
        <v>448</v>
      </c>
      <c r="F1561" s="235"/>
      <c r="G1561" s="19" t="s">
        <v>603</v>
      </c>
      <c r="H1561" s="20">
        <v>0.21</v>
      </c>
      <c r="I1561" s="21">
        <v>15.97</v>
      </c>
      <c r="J1561" s="37">
        <v>3.35</v>
      </c>
    </row>
    <row r="1562" spans="1:10" ht="25.5" x14ac:dyDescent="0.2">
      <c r="A1562" s="38"/>
      <c r="B1562" s="39"/>
      <c r="C1562" s="39"/>
      <c r="D1562" s="39"/>
      <c r="E1562" s="39" t="s">
        <v>430</v>
      </c>
      <c r="F1562" s="40">
        <v>15.53</v>
      </c>
      <c r="G1562" s="39" t="s">
        <v>431</v>
      </c>
      <c r="H1562" s="40">
        <v>0</v>
      </c>
      <c r="I1562" s="39" t="s">
        <v>432</v>
      </c>
      <c r="J1562" s="41">
        <v>15.53</v>
      </c>
    </row>
    <row r="1563" spans="1:10" ht="15" thickBot="1" x14ac:dyDescent="0.25">
      <c r="A1563" s="38"/>
      <c r="B1563" s="39"/>
      <c r="C1563" s="39"/>
      <c r="D1563" s="39"/>
      <c r="E1563" s="39" t="s">
        <v>433</v>
      </c>
      <c r="F1563" s="40">
        <v>12.5</v>
      </c>
      <c r="G1563" s="39"/>
      <c r="H1563" s="236" t="s">
        <v>434</v>
      </c>
      <c r="I1563" s="236"/>
      <c r="J1563" s="41">
        <v>62.53</v>
      </c>
    </row>
    <row r="1564" spans="1:10" ht="1.1499999999999999" customHeight="1" thickTop="1" x14ac:dyDescent="0.2">
      <c r="A1564" s="42"/>
      <c r="B1564" s="22"/>
      <c r="C1564" s="22"/>
      <c r="D1564" s="22"/>
      <c r="E1564" s="22"/>
      <c r="F1564" s="22"/>
      <c r="G1564" s="22"/>
      <c r="H1564" s="22"/>
      <c r="I1564" s="22"/>
      <c r="J1564" s="43"/>
    </row>
    <row r="1565" spans="1:10" ht="18" customHeight="1" x14ac:dyDescent="0.2">
      <c r="A1565" s="32"/>
      <c r="B1565" s="10" t="s">
        <v>9</v>
      </c>
      <c r="C1565" s="9" t="s">
        <v>10</v>
      </c>
      <c r="D1565" s="9" t="s">
        <v>11</v>
      </c>
      <c r="E1565" s="242" t="s">
        <v>422</v>
      </c>
      <c r="F1565" s="242"/>
      <c r="G1565" s="11" t="s">
        <v>12</v>
      </c>
      <c r="H1565" s="10" t="s">
        <v>13</v>
      </c>
      <c r="I1565" s="10" t="s">
        <v>14</v>
      </c>
      <c r="J1565" s="33" t="s">
        <v>16</v>
      </c>
    </row>
    <row r="1566" spans="1:10" ht="52.15" customHeight="1" x14ac:dyDescent="0.2">
      <c r="A1566" s="34" t="s">
        <v>423</v>
      </c>
      <c r="B1566" s="13" t="s">
        <v>516</v>
      </c>
      <c r="C1566" s="12" t="s">
        <v>27</v>
      </c>
      <c r="D1566" s="12" t="s">
        <v>517</v>
      </c>
      <c r="E1566" s="243" t="s">
        <v>515</v>
      </c>
      <c r="F1566" s="243"/>
      <c r="G1566" s="14" t="s">
        <v>29</v>
      </c>
      <c r="H1566" s="15">
        <v>1</v>
      </c>
      <c r="I1566" s="16">
        <v>38.75</v>
      </c>
      <c r="J1566" s="35">
        <v>38.75</v>
      </c>
    </row>
    <row r="1567" spans="1:10" ht="39" customHeight="1" x14ac:dyDescent="0.2">
      <c r="A1567" s="44" t="s">
        <v>436</v>
      </c>
      <c r="B1567" s="24" t="s">
        <v>1125</v>
      </c>
      <c r="C1567" s="23" t="s">
        <v>27</v>
      </c>
      <c r="D1567" s="23" t="s">
        <v>1126</v>
      </c>
      <c r="E1567" s="244" t="s">
        <v>442</v>
      </c>
      <c r="F1567" s="244"/>
      <c r="G1567" s="25" t="s">
        <v>81</v>
      </c>
      <c r="H1567" s="26">
        <v>4.3099999999999999E-2</v>
      </c>
      <c r="I1567" s="27">
        <v>608</v>
      </c>
      <c r="J1567" s="45">
        <v>26.2</v>
      </c>
    </row>
    <row r="1568" spans="1:10" ht="24" customHeight="1" x14ac:dyDescent="0.2">
      <c r="A1568" s="44" t="s">
        <v>436</v>
      </c>
      <c r="B1568" s="24" t="s">
        <v>491</v>
      </c>
      <c r="C1568" s="23" t="s">
        <v>27</v>
      </c>
      <c r="D1568" s="23" t="s">
        <v>492</v>
      </c>
      <c r="E1568" s="244" t="s">
        <v>442</v>
      </c>
      <c r="F1568" s="244"/>
      <c r="G1568" s="25" t="s">
        <v>443</v>
      </c>
      <c r="H1568" s="26">
        <v>0.245</v>
      </c>
      <c r="I1568" s="27">
        <v>25.49</v>
      </c>
      <c r="J1568" s="45">
        <v>6.24</v>
      </c>
    </row>
    <row r="1569" spans="1:10" ht="24" customHeight="1" x14ac:dyDescent="0.2">
      <c r="A1569" s="44" t="s">
        <v>436</v>
      </c>
      <c r="B1569" s="24" t="s">
        <v>444</v>
      </c>
      <c r="C1569" s="23" t="s">
        <v>27</v>
      </c>
      <c r="D1569" s="23" t="s">
        <v>445</v>
      </c>
      <c r="E1569" s="244" t="s">
        <v>442</v>
      </c>
      <c r="F1569" s="244"/>
      <c r="G1569" s="25" t="s">
        <v>443</v>
      </c>
      <c r="H1569" s="26">
        <v>0.123</v>
      </c>
      <c r="I1569" s="27">
        <v>20.58</v>
      </c>
      <c r="J1569" s="45">
        <v>2.5299999999999998</v>
      </c>
    </row>
    <row r="1570" spans="1:10" ht="24" customHeight="1" x14ac:dyDescent="0.2">
      <c r="A1570" s="36" t="s">
        <v>425</v>
      </c>
      <c r="B1570" s="18" t="s">
        <v>1115</v>
      </c>
      <c r="C1570" s="17" t="s">
        <v>27</v>
      </c>
      <c r="D1570" s="17" t="s">
        <v>1116</v>
      </c>
      <c r="E1570" s="235" t="s">
        <v>448</v>
      </c>
      <c r="F1570" s="235"/>
      <c r="G1570" s="19" t="s">
        <v>453</v>
      </c>
      <c r="H1570" s="20">
        <v>0.5</v>
      </c>
      <c r="I1570" s="21">
        <v>0.86</v>
      </c>
      <c r="J1570" s="37">
        <v>0.43</v>
      </c>
    </row>
    <row r="1571" spans="1:10" ht="25.9" customHeight="1" x14ac:dyDescent="0.2">
      <c r="A1571" s="36" t="s">
        <v>425</v>
      </c>
      <c r="B1571" s="18" t="s">
        <v>1213</v>
      </c>
      <c r="C1571" s="17" t="s">
        <v>27</v>
      </c>
      <c r="D1571" s="17" t="s">
        <v>1214</v>
      </c>
      <c r="E1571" s="235" t="s">
        <v>448</v>
      </c>
      <c r="F1571" s="235"/>
      <c r="G1571" s="19" t="s">
        <v>603</v>
      </c>
      <c r="H1571" s="20">
        <v>0.21</v>
      </c>
      <c r="I1571" s="21">
        <v>15.97</v>
      </c>
      <c r="J1571" s="37">
        <v>3.35</v>
      </c>
    </row>
    <row r="1572" spans="1:10" ht="25.5" x14ac:dyDescent="0.2">
      <c r="A1572" s="38"/>
      <c r="B1572" s="39"/>
      <c r="C1572" s="39"/>
      <c r="D1572" s="39"/>
      <c r="E1572" s="39" t="s">
        <v>430</v>
      </c>
      <c r="F1572" s="40">
        <v>8.32</v>
      </c>
      <c r="G1572" s="39" t="s">
        <v>431</v>
      </c>
      <c r="H1572" s="40">
        <v>0</v>
      </c>
      <c r="I1572" s="39" t="s">
        <v>432</v>
      </c>
      <c r="J1572" s="41">
        <v>8.32</v>
      </c>
    </row>
    <row r="1573" spans="1:10" ht="15" thickBot="1" x14ac:dyDescent="0.25">
      <c r="A1573" s="38"/>
      <c r="B1573" s="39"/>
      <c r="C1573" s="39"/>
      <c r="D1573" s="39"/>
      <c r="E1573" s="39" t="s">
        <v>433</v>
      </c>
      <c r="F1573" s="40">
        <v>9.68</v>
      </c>
      <c r="G1573" s="39"/>
      <c r="H1573" s="236" t="s">
        <v>434</v>
      </c>
      <c r="I1573" s="236"/>
      <c r="J1573" s="41">
        <v>48.43</v>
      </c>
    </row>
    <row r="1574" spans="1:10" ht="1.1499999999999999" customHeight="1" thickTop="1" x14ac:dyDescent="0.2">
      <c r="A1574" s="42"/>
      <c r="B1574" s="22"/>
      <c r="C1574" s="22"/>
      <c r="D1574" s="22"/>
      <c r="E1574" s="22"/>
      <c r="F1574" s="22"/>
      <c r="G1574" s="22"/>
      <c r="H1574" s="22"/>
      <c r="I1574" s="22"/>
      <c r="J1574" s="43"/>
    </row>
    <row r="1575" spans="1:10" ht="18" customHeight="1" x14ac:dyDescent="0.2">
      <c r="A1575" s="32"/>
      <c r="B1575" s="10" t="s">
        <v>9</v>
      </c>
      <c r="C1575" s="9" t="s">
        <v>10</v>
      </c>
      <c r="D1575" s="9" t="s">
        <v>11</v>
      </c>
      <c r="E1575" s="242" t="s">
        <v>422</v>
      </c>
      <c r="F1575" s="242"/>
      <c r="G1575" s="11" t="s">
        <v>12</v>
      </c>
      <c r="H1575" s="10" t="s">
        <v>13</v>
      </c>
      <c r="I1575" s="10" t="s">
        <v>14</v>
      </c>
      <c r="J1575" s="33" t="s">
        <v>16</v>
      </c>
    </row>
    <row r="1576" spans="1:10" ht="25.9" customHeight="1" x14ac:dyDescent="0.2">
      <c r="A1576" s="34" t="s">
        <v>423</v>
      </c>
      <c r="B1576" s="13" t="s">
        <v>1072</v>
      </c>
      <c r="C1576" s="12" t="s">
        <v>103</v>
      </c>
      <c r="D1576" s="12" t="s">
        <v>1073</v>
      </c>
      <c r="E1576" s="243" t="s">
        <v>549</v>
      </c>
      <c r="F1576" s="243"/>
      <c r="G1576" s="14" t="s">
        <v>443</v>
      </c>
      <c r="H1576" s="15">
        <v>1</v>
      </c>
      <c r="I1576" s="16">
        <v>0.14000000000000001</v>
      </c>
      <c r="J1576" s="35">
        <v>0.14000000000000001</v>
      </c>
    </row>
    <row r="1577" spans="1:10" ht="24" customHeight="1" x14ac:dyDescent="0.2">
      <c r="A1577" s="36" t="s">
        <v>425</v>
      </c>
      <c r="B1577" s="18" t="s">
        <v>1083</v>
      </c>
      <c r="C1577" s="17" t="s">
        <v>103</v>
      </c>
      <c r="D1577" s="17" t="s">
        <v>1084</v>
      </c>
      <c r="E1577" s="235" t="s">
        <v>483</v>
      </c>
      <c r="F1577" s="235"/>
      <c r="G1577" s="19" t="s">
        <v>443</v>
      </c>
      <c r="H1577" s="20">
        <v>1.21E-2</v>
      </c>
      <c r="I1577" s="21">
        <v>11.89</v>
      </c>
      <c r="J1577" s="37">
        <v>0.14000000000000001</v>
      </c>
    </row>
    <row r="1578" spans="1:10" ht="25.5" x14ac:dyDescent="0.2">
      <c r="A1578" s="38"/>
      <c r="B1578" s="39"/>
      <c r="C1578" s="39"/>
      <c r="D1578" s="39"/>
      <c r="E1578" s="39" t="s">
        <v>430</v>
      </c>
      <c r="F1578" s="40">
        <v>0.14000000000000001</v>
      </c>
      <c r="G1578" s="39" t="s">
        <v>431</v>
      </c>
      <c r="H1578" s="40">
        <v>0</v>
      </c>
      <c r="I1578" s="39" t="s">
        <v>432</v>
      </c>
      <c r="J1578" s="41">
        <v>0.14000000000000001</v>
      </c>
    </row>
    <row r="1579" spans="1:10" ht="15" thickBot="1" x14ac:dyDescent="0.25">
      <c r="A1579" s="38"/>
      <c r="B1579" s="39"/>
      <c r="C1579" s="39"/>
      <c r="D1579" s="39"/>
      <c r="E1579" s="39" t="s">
        <v>433</v>
      </c>
      <c r="F1579" s="40">
        <v>0.03</v>
      </c>
      <c r="G1579" s="39"/>
      <c r="H1579" s="236" t="s">
        <v>434</v>
      </c>
      <c r="I1579" s="236"/>
      <c r="J1579" s="41">
        <v>0.17</v>
      </c>
    </row>
    <row r="1580" spans="1:10" ht="1.1499999999999999" customHeight="1" thickTop="1" x14ac:dyDescent="0.2">
      <c r="A1580" s="42"/>
      <c r="B1580" s="22"/>
      <c r="C1580" s="22"/>
      <c r="D1580" s="22"/>
      <c r="E1580" s="22"/>
      <c r="F1580" s="22"/>
      <c r="G1580" s="22"/>
      <c r="H1580" s="22"/>
      <c r="I1580" s="22"/>
      <c r="J1580" s="43"/>
    </row>
    <row r="1581" spans="1:10" ht="18" customHeight="1" x14ac:dyDescent="0.2">
      <c r="A1581" s="32"/>
      <c r="B1581" s="10" t="s">
        <v>9</v>
      </c>
      <c r="C1581" s="9" t="s">
        <v>10</v>
      </c>
      <c r="D1581" s="9" t="s">
        <v>11</v>
      </c>
      <c r="E1581" s="242" t="s">
        <v>422</v>
      </c>
      <c r="F1581" s="242"/>
      <c r="G1581" s="11" t="s">
        <v>12</v>
      </c>
      <c r="H1581" s="10" t="s">
        <v>13</v>
      </c>
      <c r="I1581" s="10" t="s">
        <v>14</v>
      </c>
      <c r="J1581" s="33" t="s">
        <v>16</v>
      </c>
    </row>
    <row r="1582" spans="1:10" ht="25.9" customHeight="1" x14ac:dyDescent="0.2">
      <c r="A1582" s="34" t="s">
        <v>423</v>
      </c>
      <c r="B1582" s="13" t="s">
        <v>1089</v>
      </c>
      <c r="C1582" s="12" t="s">
        <v>27</v>
      </c>
      <c r="D1582" s="12" t="s">
        <v>1090</v>
      </c>
      <c r="E1582" s="243" t="s">
        <v>442</v>
      </c>
      <c r="F1582" s="243"/>
      <c r="G1582" s="14" t="s">
        <v>443</v>
      </c>
      <c r="H1582" s="15">
        <v>1</v>
      </c>
      <c r="I1582" s="16">
        <v>0.16</v>
      </c>
      <c r="J1582" s="35">
        <v>0.16</v>
      </c>
    </row>
    <row r="1583" spans="1:10" ht="24" customHeight="1" x14ac:dyDescent="0.2">
      <c r="A1583" s="36" t="s">
        <v>425</v>
      </c>
      <c r="B1583" s="18" t="s">
        <v>1091</v>
      </c>
      <c r="C1583" s="17" t="s">
        <v>27</v>
      </c>
      <c r="D1583" s="17" t="s">
        <v>1092</v>
      </c>
      <c r="E1583" s="235" t="s">
        <v>483</v>
      </c>
      <c r="F1583" s="235"/>
      <c r="G1583" s="19" t="s">
        <v>443</v>
      </c>
      <c r="H1583" s="20">
        <v>1.328E-2</v>
      </c>
      <c r="I1583" s="21">
        <v>12.57</v>
      </c>
      <c r="J1583" s="37">
        <v>0.16</v>
      </c>
    </row>
    <row r="1584" spans="1:10" ht="25.5" x14ac:dyDescent="0.2">
      <c r="A1584" s="38"/>
      <c r="B1584" s="39"/>
      <c r="C1584" s="39"/>
      <c r="D1584" s="39"/>
      <c r="E1584" s="39" t="s">
        <v>430</v>
      </c>
      <c r="F1584" s="40">
        <v>0.16</v>
      </c>
      <c r="G1584" s="39" t="s">
        <v>431</v>
      </c>
      <c r="H1584" s="40">
        <v>0</v>
      </c>
      <c r="I1584" s="39" t="s">
        <v>432</v>
      </c>
      <c r="J1584" s="41">
        <v>0.16</v>
      </c>
    </row>
    <row r="1585" spans="1:10" ht="15" thickBot="1" x14ac:dyDescent="0.25">
      <c r="A1585" s="38"/>
      <c r="B1585" s="39"/>
      <c r="C1585" s="39"/>
      <c r="D1585" s="39"/>
      <c r="E1585" s="39" t="s">
        <v>433</v>
      </c>
      <c r="F1585" s="40">
        <v>0.04</v>
      </c>
      <c r="G1585" s="39"/>
      <c r="H1585" s="236" t="s">
        <v>434</v>
      </c>
      <c r="I1585" s="236"/>
      <c r="J1585" s="41">
        <v>0.2</v>
      </c>
    </row>
    <row r="1586" spans="1:10" ht="1.1499999999999999" customHeight="1" thickTop="1" x14ac:dyDescent="0.2">
      <c r="A1586" s="42"/>
      <c r="B1586" s="22"/>
      <c r="C1586" s="22"/>
      <c r="D1586" s="22"/>
      <c r="E1586" s="22"/>
      <c r="F1586" s="22"/>
      <c r="G1586" s="22"/>
      <c r="H1586" s="22"/>
      <c r="I1586" s="22"/>
      <c r="J1586" s="43"/>
    </row>
    <row r="1587" spans="1:10" ht="18" customHeight="1" x14ac:dyDescent="0.2">
      <c r="A1587" s="32"/>
      <c r="B1587" s="10" t="s">
        <v>9</v>
      </c>
      <c r="C1587" s="9" t="s">
        <v>10</v>
      </c>
      <c r="D1587" s="9" t="s">
        <v>11</v>
      </c>
      <c r="E1587" s="242" t="s">
        <v>422</v>
      </c>
      <c r="F1587" s="242"/>
      <c r="G1587" s="11" t="s">
        <v>12</v>
      </c>
      <c r="H1587" s="10" t="s">
        <v>13</v>
      </c>
      <c r="I1587" s="10" t="s">
        <v>14</v>
      </c>
      <c r="J1587" s="33" t="s">
        <v>16</v>
      </c>
    </row>
    <row r="1588" spans="1:10" ht="25.9" customHeight="1" x14ac:dyDescent="0.2">
      <c r="A1588" s="34" t="s">
        <v>423</v>
      </c>
      <c r="B1588" s="13" t="s">
        <v>1127</v>
      </c>
      <c r="C1588" s="12" t="s">
        <v>27</v>
      </c>
      <c r="D1588" s="12" t="s">
        <v>1071</v>
      </c>
      <c r="E1588" s="243" t="s">
        <v>442</v>
      </c>
      <c r="F1588" s="243"/>
      <c r="G1588" s="14" t="s">
        <v>443</v>
      </c>
      <c r="H1588" s="15">
        <v>1</v>
      </c>
      <c r="I1588" s="16">
        <v>0.53</v>
      </c>
      <c r="J1588" s="35">
        <v>0.53</v>
      </c>
    </row>
    <row r="1589" spans="1:10" ht="24" customHeight="1" x14ac:dyDescent="0.2">
      <c r="A1589" s="36" t="s">
        <v>425</v>
      </c>
      <c r="B1589" s="18" t="s">
        <v>1128</v>
      </c>
      <c r="C1589" s="17" t="s">
        <v>27</v>
      </c>
      <c r="D1589" s="17" t="s">
        <v>1129</v>
      </c>
      <c r="E1589" s="235" t="s">
        <v>483</v>
      </c>
      <c r="F1589" s="235"/>
      <c r="G1589" s="19" t="s">
        <v>443</v>
      </c>
      <c r="H1589" s="20">
        <v>4.2970000000000001E-2</v>
      </c>
      <c r="I1589" s="21">
        <v>12.38</v>
      </c>
      <c r="J1589" s="37">
        <v>0.53</v>
      </c>
    </row>
    <row r="1590" spans="1:10" ht="25.5" x14ac:dyDescent="0.2">
      <c r="A1590" s="38"/>
      <c r="B1590" s="39"/>
      <c r="C1590" s="39"/>
      <c r="D1590" s="39"/>
      <c r="E1590" s="39" t="s">
        <v>430</v>
      </c>
      <c r="F1590" s="40">
        <v>0.53</v>
      </c>
      <c r="G1590" s="39" t="s">
        <v>431</v>
      </c>
      <c r="H1590" s="40">
        <v>0</v>
      </c>
      <c r="I1590" s="39" t="s">
        <v>432</v>
      </c>
      <c r="J1590" s="41">
        <v>0.53</v>
      </c>
    </row>
    <row r="1591" spans="1:10" ht="15" thickBot="1" x14ac:dyDescent="0.25">
      <c r="A1591" s="38"/>
      <c r="B1591" s="39"/>
      <c r="C1591" s="39"/>
      <c r="D1591" s="39"/>
      <c r="E1591" s="39" t="s">
        <v>433</v>
      </c>
      <c r="F1591" s="40">
        <v>0.13</v>
      </c>
      <c r="G1591" s="39"/>
      <c r="H1591" s="236" t="s">
        <v>434</v>
      </c>
      <c r="I1591" s="236"/>
      <c r="J1591" s="41">
        <v>0.66</v>
      </c>
    </row>
    <row r="1592" spans="1:10" ht="1.1499999999999999" customHeight="1" thickTop="1" x14ac:dyDescent="0.2">
      <c r="A1592" s="42"/>
      <c r="B1592" s="22"/>
      <c r="C1592" s="22"/>
      <c r="D1592" s="22"/>
      <c r="E1592" s="22"/>
      <c r="F1592" s="22"/>
      <c r="G1592" s="22"/>
      <c r="H1592" s="22"/>
      <c r="I1592" s="22"/>
      <c r="J1592" s="43"/>
    </row>
    <row r="1593" spans="1:10" ht="18" customHeight="1" x14ac:dyDescent="0.2">
      <c r="A1593" s="32"/>
      <c r="B1593" s="10" t="s">
        <v>9</v>
      </c>
      <c r="C1593" s="9" t="s">
        <v>10</v>
      </c>
      <c r="D1593" s="9" t="s">
        <v>11</v>
      </c>
      <c r="E1593" s="242" t="s">
        <v>422</v>
      </c>
      <c r="F1593" s="242"/>
      <c r="G1593" s="11" t="s">
        <v>12</v>
      </c>
      <c r="H1593" s="10" t="s">
        <v>13</v>
      </c>
      <c r="I1593" s="10" t="s">
        <v>14</v>
      </c>
      <c r="J1593" s="33" t="s">
        <v>16</v>
      </c>
    </row>
    <row r="1594" spans="1:10" ht="25.9" customHeight="1" x14ac:dyDescent="0.2">
      <c r="A1594" s="34" t="s">
        <v>423</v>
      </c>
      <c r="B1594" s="13" t="s">
        <v>1134</v>
      </c>
      <c r="C1594" s="12" t="s">
        <v>103</v>
      </c>
      <c r="D1594" s="12" t="s">
        <v>1071</v>
      </c>
      <c r="E1594" s="243" t="s">
        <v>549</v>
      </c>
      <c r="F1594" s="243"/>
      <c r="G1594" s="14" t="s">
        <v>443</v>
      </c>
      <c r="H1594" s="15">
        <v>1</v>
      </c>
      <c r="I1594" s="16">
        <v>0.46</v>
      </c>
      <c r="J1594" s="35">
        <v>0.46</v>
      </c>
    </row>
    <row r="1595" spans="1:10" ht="24" customHeight="1" x14ac:dyDescent="0.2">
      <c r="A1595" s="36" t="s">
        <v>425</v>
      </c>
      <c r="B1595" s="18" t="s">
        <v>1135</v>
      </c>
      <c r="C1595" s="17" t="s">
        <v>103</v>
      </c>
      <c r="D1595" s="17" t="s">
        <v>808</v>
      </c>
      <c r="E1595" s="235" t="s">
        <v>483</v>
      </c>
      <c r="F1595" s="235"/>
      <c r="G1595" s="19" t="s">
        <v>443</v>
      </c>
      <c r="H1595" s="20">
        <v>3.9199999999999999E-2</v>
      </c>
      <c r="I1595" s="21">
        <v>11.89</v>
      </c>
      <c r="J1595" s="37">
        <v>0.46</v>
      </c>
    </row>
    <row r="1596" spans="1:10" ht="25.5" x14ac:dyDescent="0.2">
      <c r="A1596" s="38"/>
      <c r="B1596" s="39"/>
      <c r="C1596" s="39"/>
      <c r="D1596" s="39"/>
      <c r="E1596" s="39" t="s">
        <v>430</v>
      </c>
      <c r="F1596" s="40">
        <v>0.46</v>
      </c>
      <c r="G1596" s="39" t="s">
        <v>431</v>
      </c>
      <c r="H1596" s="40">
        <v>0</v>
      </c>
      <c r="I1596" s="39" t="s">
        <v>432</v>
      </c>
      <c r="J1596" s="41">
        <v>0.46</v>
      </c>
    </row>
    <row r="1597" spans="1:10" ht="15" thickBot="1" x14ac:dyDescent="0.25">
      <c r="A1597" s="38"/>
      <c r="B1597" s="39"/>
      <c r="C1597" s="39"/>
      <c r="D1597" s="39"/>
      <c r="E1597" s="39" t="s">
        <v>433</v>
      </c>
      <c r="F1597" s="40">
        <v>0.11</v>
      </c>
      <c r="G1597" s="39"/>
      <c r="H1597" s="236" t="s">
        <v>434</v>
      </c>
      <c r="I1597" s="236"/>
      <c r="J1597" s="41">
        <v>0.56999999999999995</v>
      </c>
    </row>
    <row r="1598" spans="1:10" ht="1.1499999999999999" customHeight="1" thickTop="1" x14ac:dyDescent="0.2">
      <c r="A1598" s="42"/>
      <c r="B1598" s="22"/>
      <c r="C1598" s="22"/>
      <c r="D1598" s="22"/>
      <c r="E1598" s="22"/>
      <c r="F1598" s="22"/>
      <c r="G1598" s="22"/>
      <c r="H1598" s="22"/>
      <c r="I1598" s="22"/>
      <c r="J1598" s="43"/>
    </row>
    <row r="1599" spans="1:10" ht="18" customHeight="1" x14ac:dyDescent="0.2">
      <c r="A1599" s="32"/>
      <c r="B1599" s="10" t="s">
        <v>9</v>
      </c>
      <c r="C1599" s="9" t="s">
        <v>10</v>
      </c>
      <c r="D1599" s="9" t="s">
        <v>11</v>
      </c>
      <c r="E1599" s="242" t="s">
        <v>422</v>
      </c>
      <c r="F1599" s="242"/>
      <c r="G1599" s="11" t="s">
        <v>12</v>
      </c>
      <c r="H1599" s="10" t="s">
        <v>13</v>
      </c>
      <c r="I1599" s="10" t="s">
        <v>14</v>
      </c>
      <c r="J1599" s="33" t="s">
        <v>16</v>
      </c>
    </row>
    <row r="1600" spans="1:10" ht="25.9" customHeight="1" x14ac:dyDescent="0.2">
      <c r="A1600" s="34" t="s">
        <v>423</v>
      </c>
      <c r="B1600" s="13" t="s">
        <v>1215</v>
      </c>
      <c r="C1600" s="12" t="s">
        <v>200</v>
      </c>
      <c r="D1600" s="12" t="s">
        <v>1071</v>
      </c>
      <c r="E1600" s="243" t="s">
        <v>744</v>
      </c>
      <c r="F1600" s="243"/>
      <c r="G1600" s="14" t="s">
        <v>772</v>
      </c>
      <c r="H1600" s="15">
        <v>1</v>
      </c>
      <c r="I1600" s="16">
        <v>0.54</v>
      </c>
      <c r="J1600" s="35">
        <v>0.54</v>
      </c>
    </row>
    <row r="1601" spans="1:10" ht="15" customHeight="1" x14ac:dyDescent="0.2">
      <c r="A1601" s="247" t="s">
        <v>745</v>
      </c>
      <c r="B1601" s="245" t="s">
        <v>9</v>
      </c>
      <c r="C1601" s="242" t="s">
        <v>10</v>
      </c>
      <c r="D1601" s="242" t="s">
        <v>746</v>
      </c>
      <c r="E1601" s="249" t="s">
        <v>747</v>
      </c>
      <c r="F1601" s="245"/>
      <c r="G1601" s="249" t="s">
        <v>748</v>
      </c>
      <c r="H1601" s="245"/>
      <c r="I1601" s="245" t="s">
        <v>749</v>
      </c>
      <c r="J1601" s="246" t="s">
        <v>750</v>
      </c>
    </row>
    <row r="1602" spans="1:10" ht="15" customHeight="1" x14ac:dyDescent="0.2">
      <c r="A1602" s="248"/>
      <c r="B1602" s="245"/>
      <c r="C1602" s="245"/>
      <c r="D1602" s="245"/>
      <c r="E1602" s="10" t="s">
        <v>751</v>
      </c>
      <c r="F1602" s="10" t="s">
        <v>752</v>
      </c>
      <c r="G1602" s="10" t="s">
        <v>751</v>
      </c>
      <c r="H1602" s="10" t="s">
        <v>752</v>
      </c>
      <c r="I1602" s="245"/>
      <c r="J1602" s="246"/>
    </row>
    <row r="1603" spans="1:10" ht="19.899999999999999" customHeight="1" x14ac:dyDescent="0.2">
      <c r="A1603" s="237"/>
      <c r="B1603" s="238"/>
      <c r="C1603" s="238"/>
      <c r="D1603" s="238"/>
      <c r="E1603" s="238"/>
      <c r="F1603" s="238" t="s">
        <v>753</v>
      </c>
      <c r="G1603" s="238"/>
      <c r="H1603" s="238"/>
      <c r="I1603" s="238"/>
      <c r="J1603" s="47">
        <v>0</v>
      </c>
    </row>
    <row r="1604" spans="1:10" ht="19.899999999999999" customHeight="1" x14ac:dyDescent="0.2">
      <c r="A1604" s="32" t="s">
        <v>754</v>
      </c>
      <c r="B1604" s="10" t="s">
        <v>9</v>
      </c>
      <c r="C1604" s="9" t="s">
        <v>10</v>
      </c>
      <c r="D1604" s="9" t="s">
        <v>483</v>
      </c>
      <c r="E1604" s="10"/>
      <c r="F1604" s="245"/>
      <c r="G1604" s="245" t="s">
        <v>755</v>
      </c>
      <c r="H1604" s="245" t="s">
        <v>756</v>
      </c>
      <c r="I1604" s="245" t="s">
        <v>749</v>
      </c>
      <c r="J1604" s="33" t="s">
        <v>750</v>
      </c>
    </row>
    <row r="1605" spans="1:10" ht="24" customHeight="1" x14ac:dyDescent="0.2">
      <c r="A1605" s="36" t="s">
        <v>425</v>
      </c>
      <c r="B1605" s="18" t="s">
        <v>1059</v>
      </c>
      <c r="C1605" s="17" t="s">
        <v>200</v>
      </c>
      <c r="D1605" s="17" t="s">
        <v>808</v>
      </c>
      <c r="E1605" s="20"/>
      <c r="F1605" s="17"/>
      <c r="G1605" s="17" t="s">
        <v>443</v>
      </c>
      <c r="H1605" s="17">
        <v>13.88</v>
      </c>
      <c r="I1605" s="21">
        <v>3.916E-2</v>
      </c>
      <c r="J1605" s="37">
        <v>0.54</v>
      </c>
    </row>
    <row r="1606" spans="1:10" ht="19.899999999999999" customHeight="1" x14ac:dyDescent="0.2">
      <c r="A1606" s="237"/>
      <c r="B1606" s="238"/>
      <c r="C1606" s="238"/>
      <c r="D1606" s="238"/>
      <c r="E1606" s="238"/>
      <c r="F1606" s="238" t="s">
        <v>757</v>
      </c>
      <c r="G1606" s="238"/>
      <c r="H1606" s="238"/>
      <c r="I1606" s="238"/>
      <c r="J1606" s="47">
        <v>0.54</v>
      </c>
    </row>
    <row r="1607" spans="1:10" ht="19.899999999999999" customHeight="1" x14ac:dyDescent="0.2">
      <c r="A1607" s="237"/>
      <c r="B1607" s="238"/>
      <c r="C1607" s="238"/>
      <c r="D1607" s="238"/>
      <c r="E1607" s="238"/>
      <c r="F1607" s="238" t="s">
        <v>758</v>
      </c>
      <c r="G1607" s="238"/>
      <c r="H1607" s="238"/>
      <c r="I1607" s="238"/>
      <c r="J1607" s="47">
        <v>0.54</v>
      </c>
    </row>
    <row r="1608" spans="1:10" ht="19.899999999999999" customHeight="1" x14ac:dyDescent="0.2">
      <c r="A1608" s="237"/>
      <c r="B1608" s="238"/>
      <c r="C1608" s="238"/>
      <c r="D1608" s="238"/>
      <c r="E1608" s="238"/>
      <c r="F1608" s="238" t="s">
        <v>759</v>
      </c>
      <c r="G1608" s="238"/>
      <c r="H1608" s="238"/>
      <c r="I1608" s="238"/>
      <c r="J1608" s="47">
        <v>1</v>
      </c>
    </row>
    <row r="1609" spans="1:10" ht="19.899999999999999" customHeight="1" x14ac:dyDescent="0.2">
      <c r="A1609" s="237"/>
      <c r="B1609" s="238"/>
      <c r="C1609" s="238"/>
      <c r="D1609" s="238"/>
      <c r="E1609" s="238"/>
      <c r="F1609" s="238" t="s">
        <v>760</v>
      </c>
      <c r="G1609" s="238"/>
      <c r="H1609" s="238"/>
      <c r="I1609" s="238"/>
      <c r="J1609" s="47">
        <v>0.54</v>
      </c>
    </row>
    <row r="1610" spans="1:10" ht="30" customHeight="1" x14ac:dyDescent="0.2">
      <c r="A1610" s="32" t="s">
        <v>761</v>
      </c>
      <c r="B1610" s="10" t="s">
        <v>10</v>
      </c>
      <c r="C1610" s="9" t="s">
        <v>9</v>
      </c>
      <c r="D1610" s="9" t="s">
        <v>448</v>
      </c>
      <c r="E1610" s="10"/>
      <c r="F1610" s="10"/>
      <c r="G1610" s="10" t="s">
        <v>755</v>
      </c>
      <c r="H1610" s="10" t="s">
        <v>756</v>
      </c>
      <c r="I1610" s="10" t="s">
        <v>762</v>
      </c>
      <c r="J1610" s="33" t="s">
        <v>750</v>
      </c>
    </row>
    <row r="1611" spans="1:10" ht="19.899999999999999" customHeight="1" x14ac:dyDescent="0.2">
      <c r="A1611" s="237"/>
      <c r="B1611" s="238"/>
      <c r="C1611" s="238"/>
      <c r="D1611" s="238"/>
      <c r="E1611" s="238"/>
      <c r="F1611" s="238" t="s">
        <v>766</v>
      </c>
      <c r="G1611" s="238"/>
      <c r="H1611" s="238"/>
      <c r="I1611" s="238"/>
      <c r="J1611" s="47">
        <v>0</v>
      </c>
    </row>
    <row r="1612" spans="1:10" ht="30" customHeight="1" x14ac:dyDescent="0.2">
      <c r="A1612" s="32" t="s">
        <v>767</v>
      </c>
      <c r="B1612" s="10" t="s">
        <v>10</v>
      </c>
      <c r="C1612" s="9" t="s">
        <v>9</v>
      </c>
      <c r="D1612" s="9" t="s">
        <v>768</v>
      </c>
      <c r="E1612" s="10"/>
      <c r="F1612" s="10"/>
      <c r="G1612" s="10" t="s">
        <v>755</v>
      </c>
      <c r="H1612" s="10" t="s">
        <v>756</v>
      </c>
      <c r="I1612" s="10" t="s">
        <v>762</v>
      </c>
      <c r="J1612" s="33" t="s">
        <v>750</v>
      </c>
    </row>
    <row r="1613" spans="1:10" ht="19.899999999999999" customHeight="1" x14ac:dyDescent="0.2">
      <c r="A1613" s="237"/>
      <c r="B1613" s="238"/>
      <c r="C1613" s="238"/>
      <c r="D1613" s="238"/>
      <c r="E1613" s="238"/>
      <c r="F1613" s="238" t="s">
        <v>774</v>
      </c>
      <c r="G1613" s="238"/>
      <c r="H1613" s="238"/>
      <c r="I1613" s="238"/>
      <c r="J1613" s="47">
        <v>0</v>
      </c>
    </row>
    <row r="1614" spans="1:10" ht="30" customHeight="1" x14ac:dyDescent="0.2">
      <c r="A1614" s="32" t="s">
        <v>443</v>
      </c>
      <c r="B1614" s="10" t="s">
        <v>10</v>
      </c>
      <c r="C1614" s="9" t="s">
        <v>9</v>
      </c>
      <c r="D1614" s="9" t="s">
        <v>775</v>
      </c>
      <c r="E1614" s="10" t="s">
        <v>776</v>
      </c>
      <c r="F1614" s="10" t="s">
        <v>777</v>
      </c>
      <c r="G1614" s="10" t="s">
        <v>755</v>
      </c>
      <c r="H1614" s="10" t="s">
        <v>756</v>
      </c>
      <c r="I1614" s="10" t="s">
        <v>762</v>
      </c>
      <c r="J1614" s="33" t="s">
        <v>750</v>
      </c>
    </row>
    <row r="1615" spans="1:10" ht="19.899999999999999" customHeight="1" x14ac:dyDescent="0.2">
      <c r="A1615" s="237"/>
      <c r="B1615" s="238"/>
      <c r="C1615" s="238"/>
      <c r="D1615" s="238"/>
      <c r="E1615" s="238"/>
      <c r="F1615" s="238" t="s">
        <v>778</v>
      </c>
      <c r="G1615" s="238"/>
      <c r="H1615" s="238"/>
      <c r="I1615" s="238"/>
      <c r="J1615" s="47">
        <v>0</v>
      </c>
    </row>
    <row r="1616" spans="1:10" ht="25.5" x14ac:dyDescent="0.2">
      <c r="A1616" s="38"/>
      <c r="B1616" s="39"/>
      <c r="C1616" s="39"/>
      <c r="D1616" s="39"/>
      <c r="E1616" s="39" t="s">
        <v>430</v>
      </c>
      <c r="F1616" s="40">
        <v>0.54354080000000005</v>
      </c>
      <c r="G1616" s="39" t="s">
        <v>431</v>
      </c>
      <c r="H1616" s="40">
        <v>0</v>
      </c>
      <c r="I1616" s="39" t="s">
        <v>432</v>
      </c>
      <c r="J1616" s="41">
        <v>0.54354080000000005</v>
      </c>
    </row>
    <row r="1617" spans="1:10" ht="15" thickBot="1" x14ac:dyDescent="0.25">
      <c r="A1617" s="38"/>
      <c r="B1617" s="39"/>
      <c r="C1617" s="39"/>
      <c r="D1617" s="39"/>
      <c r="E1617" s="39" t="s">
        <v>433</v>
      </c>
      <c r="F1617" s="40">
        <v>0.13</v>
      </c>
      <c r="G1617" s="39"/>
      <c r="H1617" s="236" t="s">
        <v>434</v>
      </c>
      <c r="I1617" s="236"/>
      <c r="J1617" s="41">
        <v>0.67</v>
      </c>
    </row>
    <row r="1618" spans="1:10" ht="1.1499999999999999" customHeight="1" thickTop="1" x14ac:dyDescent="0.2">
      <c r="A1618" s="42"/>
      <c r="B1618" s="22"/>
      <c r="C1618" s="22"/>
      <c r="D1618" s="22"/>
      <c r="E1618" s="22"/>
      <c r="F1618" s="22"/>
      <c r="G1618" s="22"/>
      <c r="H1618" s="22"/>
      <c r="I1618" s="22"/>
      <c r="J1618" s="43"/>
    </row>
    <row r="1619" spans="1:10" ht="18" customHeight="1" x14ac:dyDescent="0.2">
      <c r="A1619" s="32"/>
      <c r="B1619" s="10" t="s">
        <v>9</v>
      </c>
      <c r="C1619" s="9" t="s">
        <v>10</v>
      </c>
      <c r="D1619" s="9" t="s">
        <v>11</v>
      </c>
      <c r="E1619" s="242" t="s">
        <v>422</v>
      </c>
      <c r="F1619" s="242"/>
      <c r="G1619" s="11" t="s">
        <v>12</v>
      </c>
      <c r="H1619" s="10" t="s">
        <v>13</v>
      </c>
      <c r="I1619" s="10" t="s">
        <v>14</v>
      </c>
      <c r="J1619" s="33" t="s">
        <v>16</v>
      </c>
    </row>
    <row r="1620" spans="1:10" ht="39" customHeight="1" x14ac:dyDescent="0.2">
      <c r="A1620" s="34" t="s">
        <v>423</v>
      </c>
      <c r="B1620" s="13" t="s">
        <v>1139</v>
      </c>
      <c r="C1620" s="12" t="s">
        <v>27</v>
      </c>
      <c r="D1620" s="12" t="s">
        <v>1140</v>
      </c>
      <c r="E1620" s="243" t="s">
        <v>442</v>
      </c>
      <c r="F1620" s="243"/>
      <c r="G1620" s="14" t="s">
        <v>443</v>
      </c>
      <c r="H1620" s="15">
        <v>1</v>
      </c>
      <c r="I1620" s="16">
        <v>0.25</v>
      </c>
      <c r="J1620" s="35">
        <v>0.25</v>
      </c>
    </row>
    <row r="1621" spans="1:10" ht="25.9" customHeight="1" x14ac:dyDescent="0.2">
      <c r="A1621" s="36" t="s">
        <v>425</v>
      </c>
      <c r="B1621" s="18" t="s">
        <v>1141</v>
      </c>
      <c r="C1621" s="17" t="s">
        <v>27</v>
      </c>
      <c r="D1621" s="17" t="s">
        <v>1142</v>
      </c>
      <c r="E1621" s="235" t="s">
        <v>483</v>
      </c>
      <c r="F1621" s="235"/>
      <c r="G1621" s="19" t="s">
        <v>443</v>
      </c>
      <c r="H1621" s="20">
        <v>2.07E-2</v>
      </c>
      <c r="I1621" s="21">
        <v>12.38</v>
      </c>
      <c r="J1621" s="37">
        <v>0.25</v>
      </c>
    </row>
    <row r="1622" spans="1:10" ht="25.5" x14ac:dyDescent="0.2">
      <c r="A1622" s="38"/>
      <c r="B1622" s="39"/>
      <c r="C1622" s="39"/>
      <c r="D1622" s="39"/>
      <c r="E1622" s="39" t="s">
        <v>430</v>
      </c>
      <c r="F1622" s="40">
        <v>0.25</v>
      </c>
      <c r="G1622" s="39" t="s">
        <v>431</v>
      </c>
      <c r="H1622" s="40">
        <v>0</v>
      </c>
      <c r="I1622" s="39" t="s">
        <v>432</v>
      </c>
      <c r="J1622" s="41">
        <v>0.25</v>
      </c>
    </row>
    <row r="1623" spans="1:10" ht="15" thickBot="1" x14ac:dyDescent="0.25">
      <c r="A1623" s="38"/>
      <c r="B1623" s="39"/>
      <c r="C1623" s="39"/>
      <c r="D1623" s="39"/>
      <c r="E1623" s="39" t="s">
        <v>433</v>
      </c>
      <c r="F1623" s="40">
        <v>0.06</v>
      </c>
      <c r="G1623" s="39"/>
      <c r="H1623" s="236" t="s">
        <v>434</v>
      </c>
      <c r="I1623" s="236"/>
      <c r="J1623" s="41">
        <v>0.31</v>
      </c>
    </row>
    <row r="1624" spans="1:10" ht="1.1499999999999999" customHeight="1" thickTop="1" x14ac:dyDescent="0.2">
      <c r="A1624" s="42"/>
      <c r="B1624" s="22"/>
      <c r="C1624" s="22"/>
      <c r="D1624" s="22"/>
      <c r="E1624" s="22"/>
      <c r="F1624" s="22"/>
      <c r="G1624" s="22"/>
      <c r="H1624" s="22"/>
      <c r="I1624" s="22"/>
      <c r="J1624" s="43"/>
    </row>
    <row r="1625" spans="1:10" ht="18" customHeight="1" x14ac:dyDescent="0.2">
      <c r="A1625" s="32"/>
      <c r="B1625" s="10" t="s">
        <v>9</v>
      </c>
      <c r="C1625" s="9" t="s">
        <v>10</v>
      </c>
      <c r="D1625" s="9" t="s">
        <v>11</v>
      </c>
      <c r="E1625" s="242" t="s">
        <v>422</v>
      </c>
      <c r="F1625" s="242"/>
      <c r="G1625" s="11" t="s">
        <v>12</v>
      </c>
      <c r="H1625" s="10" t="s">
        <v>13</v>
      </c>
      <c r="I1625" s="10" t="s">
        <v>14</v>
      </c>
      <c r="J1625" s="33" t="s">
        <v>16</v>
      </c>
    </row>
    <row r="1626" spans="1:10" ht="25.9" customHeight="1" x14ac:dyDescent="0.2">
      <c r="A1626" s="34" t="s">
        <v>423</v>
      </c>
      <c r="B1626" s="13" t="s">
        <v>1147</v>
      </c>
      <c r="C1626" s="12" t="s">
        <v>27</v>
      </c>
      <c r="D1626" s="12" t="s">
        <v>1148</v>
      </c>
      <c r="E1626" s="243" t="s">
        <v>442</v>
      </c>
      <c r="F1626" s="243"/>
      <c r="G1626" s="14" t="s">
        <v>443</v>
      </c>
      <c r="H1626" s="15">
        <v>1</v>
      </c>
      <c r="I1626" s="16">
        <v>0.27</v>
      </c>
      <c r="J1626" s="35">
        <v>0.27</v>
      </c>
    </row>
    <row r="1627" spans="1:10" ht="24" customHeight="1" x14ac:dyDescent="0.2">
      <c r="A1627" s="36" t="s">
        <v>425</v>
      </c>
      <c r="B1627" s="18" t="s">
        <v>1149</v>
      </c>
      <c r="C1627" s="17" t="s">
        <v>27</v>
      </c>
      <c r="D1627" s="17" t="s">
        <v>1150</v>
      </c>
      <c r="E1627" s="235" t="s">
        <v>483</v>
      </c>
      <c r="F1627" s="235"/>
      <c r="G1627" s="19" t="s">
        <v>443</v>
      </c>
      <c r="H1627" s="20">
        <v>1.6990000000000002E-2</v>
      </c>
      <c r="I1627" s="21">
        <v>16.41</v>
      </c>
      <c r="J1627" s="37">
        <v>0.27</v>
      </c>
    </row>
    <row r="1628" spans="1:10" ht="25.5" x14ac:dyDescent="0.2">
      <c r="A1628" s="38"/>
      <c r="B1628" s="39"/>
      <c r="C1628" s="39"/>
      <c r="D1628" s="39"/>
      <c r="E1628" s="39" t="s">
        <v>430</v>
      </c>
      <c r="F1628" s="40">
        <v>0.27</v>
      </c>
      <c r="G1628" s="39" t="s">
        <v>431</v>
      </c>
      <c r="H1628" s="40">
        <v>0</v>
      </c>
      <c r="I1628" s="39" t="s">
        <v>432</v>
      </c>
      <c r="J1628" s="41">
        <v>0.27</v>
      </c>
    </row>
    <row r="1629" spans="1:10" ht="15" thickBot="1" x14ac:dyDescent="0.25">
      <c r="A1629" s="38"/>
      <c r="B1629" s="39"/>
      <c r="C1629" s="39"/>
      <c r="D1629" s="39"/>
      <c r="E1629" s="39" t="s">
        <v>433</v>
      </c>
      <c r="F1629" s="40">
        <v>0.06</v>
      </c>
      <c r="G1629" s="39"/>
      <c r="H1629" s="236" t="s">
        <v>434</v>
      </c>
      <c r="I1629" s="236"/>
      <c r="J1629" s="41">
        <v>0.33</v>
      </c>
    </row>
    <row r="1630" spans="1:10" ht="1.1499999999999999" customHeight="1" thickTop="1" x14ac:dyDescent="0.2">
      <c r="A1630" s="42"/>
      <c r="B1630" s="22"/>
      <c r="C1630" s="22"/>
      <c r="D1630" s="22"/>
      <c r="E1630" s="22"/>
      <c r="F1630" s="22"/>
      <c r="G1630" s="22"/>
      <c r="H1630" s="22"/>
      <c r="I1630" s="22"/>
      <c r="J1630" s="43"/>
    </row>
    <row r="1631" spans="1:10" ht="18" customHeight="1" x14ac:dyDescent="0.2">
      <c r="A1631" s="32"/>
      <c r="B1631" s="10" t="s">
        <v>9</v>
      </c>
      <c r="C1631" s="9" t="s">
        <v>10</v>
      </c>
      <c r="D1631" s="9" t="s">
        <v>11</v>
      </c>
      <c r="E1631" s="242" t="s">
        <v>422</v>
      </c>
      <c r="F1631" s="242"/>
      <c r="G1631" s="11" t="s">
        <v>12</v>
      </c>
      <c r="H1631" s="10" t="s">
        <v>13</v>
      </c>
      <c r="I1631" s="10" t="s">
        <v>14</v>
      </c>
      <c r="J1631" s="33" t="s">
        <v>16</v>
      </c>
    </row>
    <row r="1632" spans="1:10" ht="25.9" customHeight="1" x14ac:dyDescent="0.2">
      <c r="A1632" s="34" t="s">
        <v>423</v>
      </c>
      <c r="B1632" s="13" t="s">
        <v>1201</v>
      </c>
      <c r="C1632" s="12" t="s">
        <v>27</v>
      </c>
      <c r="D1632" s="12" t="s">
        <v>1202</v>
      </c>
      <c r="E1632" s="243" t="s">
        <v>442</v>
      </c>
      <c r="F1632" s="243"/>
      <c r="G1632" s="14" t="s">
        <v>443</v>
      </c>
      <c r="H1632" s="15">
        <v>1</v>
      </c>
      <c r="I1632" s="16">
        <v>0.26</v>
      </c>
      <c r="J1632" s="35">
        <v>0.26</v>
      </c>
    </row>
    <row r="1633" spans="1:10" ht="24" customHeight="1" x14ac:dyDescent="0.2">
      <c r="A1633" s="36" t="s">
        <v>425</v>
      </c>
      <c r="B1633" s="18" t="s">
        <v>1203</v>
      </c>
      <c r="C1633" s="17" t="s">
        <v>27</v>
      </c>
      <c r="D1633" s="17" t="s">
        <v>1204</v>
      </c>
      <c r="E1633" s="235" t="s">
        <v>483</v>
      </c>
      <c r="F1633" s="235"/>
      <c r="G1633" s="19" t="s">
        <v>443</v>
      </c>
      <c r="H1633" s="20">
        <v>1.6990000000000002E-2</v>
      </c>
      <c r="I1633" s="21">
        <v>15.62</v>
      </c>
      <c r="J1633" s="37">
        <v>0.26</v>
      </c>
    </row>
    <row r="1634" spans="1:10" ht="25.5" x14ac:dyDescent="0.2">
      <c r="A1634" s="38"/>
      <c r="B1634" s="39"/>
      <c r="C1634" s="39"/>
      <c r="D1634" s="39"/>
      <c r="E1634" s="39" t="s">
        <v>430</v>
      </c>
      <c r="F1634" s="40">
        <v>0.26</v>
      </c>
      <c r="G1634" s="39" t="s">
        <v>431</v>
      </c>
      <c r="H1634" s="40">
        <v>0</v>
      </c>
      <c r="I1634" s="39" t="s">
        <v>432</v>
      </c>
      <c r="J1634" s="41">
        <v>0.26</v>
      </c>
    </row>
    <row r="1635" spans="1:10" ht="15" thickBot="1" x14ac:dyDescent="0.25">
      <c r="A1635" s="38"/>
      <c r="B1635" s="39"/>
      <c r="C1635" s="39"/>
      <c r="D1635" s="39"/>
      <c r="E1635" s="39" t="s">
        <v>433</v>
      </c>
      <c r="F1635" s="40">
        <v>0.06</v>
      </c>
      <c r="G1635" s="39"/>
      <c r="H1635" s="236" t="s">
        <v>434</v>
      </c>
      <c r="I1635" s="236"/>
      <c r="J1635" s="41">
        <v>0.32</v>
      </c>
    </row>
    <row r="1636" spans="1:10" ht="1.1499999999999999" customHeight="1" thickTop="1" x14ac:dyDescent="0.2">
      <c r="A1636" s="42"/>
      <c r="B1636" s="22"/>
      <c r="C1636" s="22"/>
      <c r="D1636" s="22"/>
      <c r="E1636" s="22"/>
      <c r="F1636" s="22"/>
      <c r="G1636" s="22"/>
      <c r="H1636" s="22"/>
      <c r="I1636" s="22"/>
      <c r="J1636" s="43"/>
    </row>
    <row r="1637" spans="1:10" ht="18" customHeight="1" x14ac:dyDescent="0.2">
      <c r="A1637" s="32"/>
      <c r="B1637" s="10" t="s">
        <v>9</v>
      </c>
      <c r="C1637" s="9" t="s">
        <v>10</v>
      </c>
      <c r="D1637" s="9" t="s">
        <v>11</v>
      </c>
      <c r="E1637" s="242" t="s">
        <v>422</v>
      </c>
      <c r="F1637" s="242"/>
      <c r="G1637" s="11" t="s">
        <v>12</v>
      </c>
      <c r="H1637" s="10" t="s">
        <v>13</v>
      </c>
      <c r="I1637" s="10" t="s">
        <v>14</v>
      </c>
      <c r="J1637" s="33" t="s">
        <v>16</v>
      </c>
    </row>
    <row r="1638" spans="1:10" ht="25.9" customHeight="1" x14ac:dyDescent="0.2">
      <c r="A1638" s="34" t="s">
        <v>423</v>
      </c>
      <c r="B1638" s="13" t="s">
        <v>1209</v>
      </c>
      <c r="C1638" s="12" t="s">
        <v>27</v>
      </c>
      <c r="D1638" s="12" t="s">
        <v>1210</v>
      </c>
      <c r="E1638" s="243" t="s">
        <v>442</v>
      </c>
      <c r="F1638" s="243"/>
      <c r="G1638" s="14" t="s">
        <v>443</v>
      </c>
      <c r="H1638" s="15">
        <v>1</v>
      </c>
      <c r="I1638" s="16">
        <v>0.21</v>
      </c>
      <c r="J1638" s="35">
        <v>0.21</v>
      </c>
    </row>
    <row r="1639" spans="1:10" ht="24" customHeight="1" x14ac:dyDescent="0.2">
      <c r="A1639" s="36" t="s">
        <v>425</v>
      </c>
      <c r="B1639" s="18" t="s">
        <v>1211</v>
      </c>
      <c r="C1639" s="17" t="s">
        <v>27</v>
      </c>
      <c r="D1639" s="17" t="s">
        <v>1212</v>
      </c>
      <c r="E1639" s="235" t="s">
        <v>483</v>
      </c>
      <c r="F1639" s="235"/>
      <c r="G1639" s="19" t="s">
        <v>443</v>
      </c>
      <c r="H1639" s="20">
        <v>1.328E-2</v>
      </c>
      <c r="I1639" s="21">
        <v>16.41</v>
      </c>
      <c r="J1639" s="37">
        <v>0.21</v>
      </c>
    </row>
    <row r="1640" spans="1:10" ht="25.5" x14ac:dyDescent="0.2">
      <c r="A1640" s="38"/>
      <c r="B1640" s="39"/>
      <c r="C1640" s="39"/>
      <c r="D1640" s="39"/>
      <c r="E1640" s="39" t="s">
        <v>430</v>
      </c>
      <c r="F1640" s="40">
        <v>0.21</v>
      </c>
      <c r="G1640" s="39" t="s">
        <v>431</v>
      </c>
      <c r="H1640" s="40">
        <v>0</v>
      </c>
      <c r="I1640" s="39" t="s">
        <v>432</v>
      </c>
      <c r="J1640" s="41">
        <v>0.21</v>
      </c>
    </row>
    <row r="1641" spans="1:10" ht="15" thickBot="1" x14ac:dyDescent="0.25">
      <c r="A1641" s="38"/>
      <c r="B1641" s="39"/>
      <c r="C1641" s="39"/>
      <c r="D1641" s="39"/>
      <c r="E1641" s="39" t="s">
        <v>433</v>
      </c>
      <c r="F1641" s="40">
        <v>0.05</v>
      </c>
      <c r="G1641" s="39"/>
      <c r="H1641" s="236" t="s">
        <v>434</v>
      </c>
      <c r="I1641" s="236"/>
      <c r="J1641" s="41">
        <v>0.26</v>
      </c>
    </row>
    <row r="1642" spans="1:10" ht="1.1499999999999999" customHeight="1" thickTop="1" x14ac:dyDescent="0.2">
      <c r="A1642" s="42"/>
      <c r="B1642" s="22"/>
      <c r="C1642" s="22"/>
      <c r="D1642" s="22"/>
      <c r="E1642" s="22"/>
      <c r="F1642" s="22"/>
      <c r="G1642" s="22"/>
      <c r="H1642" s="22"/>
      <c r="I1642" s="22"/>
      <c r="J1642" s="43"/>
    </row>
    <row r="1643" spans="1:10" ht="18" customHeight="1" x14ac:dyDescent="0.2">
      <c r="A1643" s="32"/>
      <c r="B1643" s="10" t="s">
        <v>9</v>
      </c>
      <c r="C1643" s="9" t="s">
        <v>10</v>
      </c>
      <c r="D1643" s="9" t="s">
        <v>11</v>
      </c>
      <c r="E1643" s="242" t="s">
        <v>422</v>
      </c>
      <c r="F1643" s="242"/>
      <c r="G1643" s="11" t="s">
        <v>12</v>
      </c>
      <c r="H1643" s="10" t="s">
        <v>13</v>
      </c>
      <c r="I1643" s="10" t="s">
        <v>14</v>
      </c>
      <c r="J1643" s="33" t="s">
        <v>16</v>
      </c>
    </row>
    <row r="1644" spans="1:10" ht="25.9" customHeight="1" x14ac:dyDescent="0.2">
      <c r="A1644" s="34" t="s">
        <v>423</v>
      </c>
      <c r="B1644" s="13" t="s">
        <v>1216</v>
      </c>
      <c r="C1644" s="12" t="s">
        <v>103</v>
      </c>
      <c r="D1644" s="12" t="s">
        <v>1217</v>
      </c>
      <c r="E1644" s="243" t="s">
        <v>549</v>
      </c>
      <c r="F1644" s="243"/>
      <c r="G1644" s="14" t="s">
        <v>443</v>
      </c>
      <c r="H1644" s="15">
        <v>1</v>
      </c>
      <c r="I1644" s="16">
        <v>0.64</v>
      </c>
      <c r="J1644" s="35">
        <v>0.64</v>
      </c>
    </row>
    <row r="1645" spans="1:10" ht="24" customHeight="1" x14ac:dyDescent="0.2">
      <c r="A1645" s="36" t="s">
        <v>425</v>
      </c>
      <c r="B1645" s="18" t="s">
        <v>1218</v>
      </c>
      <c r="C1645" s="17" t="s">
        <v>103</v>
      </c>
      <c r="D1645" s="17" t="s">
        <v>811</v>
      </c>
      <c r="E1645" s="235" t="s">
        <v>483</v>
      </c>
      <c r="F1645" s="235"/>
      <c r="G1645" s="19" t="s">
        <v>443</v>
      </c>
      <c r="H1645" s="20">
        <v>3.9199999999999999E-2</v>
      </c>
      <c r="I1645" s="21">
        <v>16.41</v>
      </c>
      <c r="J1645" s="37">
        <v>0.64</v>
      </c>
    </row>
    <row r="1646" spans="1:10" ht="25.5" x14ac:dyDescent="0.2">
      <c r="A1646" s="38"/>
      <c r="B1646" s="39"/>
      <c r="C1646" s="39"/>
      <c r="D1646" s="39"/>
      <c r="E1646" s="39" t="s">
        <v>430</v>
      </c>
      <c r="F1646" s="40">
        <v>0.64</v>
      </c>
      <c r="G1646" s="39" t="s">
        <v>431</v>
      </c>
      <c r="H1646" s="40">
        <v>0</v>
      </c>
      <c r="I1646" s="39" t="s">
        <v>432</v>
      </c>
      <c r="J1646" s="41">
        <v>0.64</v>
      </c>
    </row>
    <row r="1647" spans="1:10" ht="15" thickBot="1" x14ac:dyDescent="0.25">
      <c r="A1647" s="38"/>
      <c r="B1647" s="39"/>
      <c r="C1647" s="39"/>
      <c r="D1647" s="39"/>
      <c r="E1647" s="39" t="s">
        <v>433</v>
      </c>
      <c r="F1647" s="40">
        <v>0.16</v>
      </c>
      <c r="G1647" s="39"/>
      <c r="H1647" s="236" t="s">
        <v>434</v>
      </c>
      <c r="I1647" s="236"/>
      <c r="J1647" s="41">
        <v>0.8</v>
      </c>
    </row>
    <row r="1648" spans="1:10" ht="1.1499999999999999" customHeight="1" thickTop="1" x14ac:dyDescent="0.2">
      <c r="A1648" s="42"/>
      <c r="B1648" s="22"/>
      <c r="C1648" s="22"/>
      <c r="D1648" s="22"/>
      <c r="E1648" s="22"/>
      <c r="F1648" s="22"/>
      <c r="G1648" s="22"/>
      <c r="H1648" s="22"/>
      <c r="I1648" s="22"/>
      <c r="J1648" s="43"/>
    </row>
    <row r="1649" spans="1:10" ht="18" customHeight="1" x14ac:dyDescent="0.2">
      <c r="A1649" s="32"/>
      <c r="B1649" s="10" t="s">
        <v>9</v>
      </c>
      <c r="C1649" s="9" t="s">
        <v>10</v>
      </c>
      <c r="D1649" s="9" t="s">
        <v>11</v>
      </c>
      <c r="E1649" s="242" t="s">
        <v>422</v>
      </c>
      <c r="F1649" s="242"/>
      <c r="G1649" s="11" t="s">
        <v>12</v>
      </c>
      <c r="H1649" s="10" t="s">
        <v>13</v>
      </c>
      <c r="I1649" s="10" t="s">
        <v>14</v>
      </c>
      <c r="J1649" s="33" t="s">
        <v>16</v>
      </c>
    </row>
    <row r="1650" spans="1:10" ht="25.9" customHeight="1" x14ac:dyDescent="0.2">
      <c r="A1650" s="34" t="s">
        <v>423</v>
      </c>
      <c r="B1650" s="13" t="s">
        <v>1219</v>
      </c>
      <c r="C1650" s="12" t="s">
        <v>27</v>
      </c>
      <c r="D1650" s="12" t="s">
        <v>1220</v>
      </c>
      <c r="E1650" s="243" t="s">
        <v>442</v>
      </c>
      <c r="F1650" s="243"/>
      <c r="G1650" s="14" t="s">
        <v>443</v>
      </c>
      <c r="H1650" s="15">
        <v>1</v>
      </c>
      <c r="I1650" s="16">
        <v>0.77</v>
      </c>
      <c r="J1650" s="35">
        <v>0.77</v>
      </c>
    </row>
    <row r="1651" spans="1:10" ht="24" customHeight="1" x14ac:dyDescent="0.2">
      <c r="A1651" s="36" t="s">
        <v>425</v>
      </c>
      <c r="B1651" s="18" t="s">
        <v>870</v>
      </c>
      <c r="C1651" s="17" t="s">
        <v>27</v>
      </c>
      <c r="D1651" s="17" t="s">
        <v>871</v>
      </c>
      <c r="E1651" s="235" t="s">
        <v>483</v>
      </c>
      <c r="F1651" s="235"/>
      <c r="G1651" s="19" t="s">
        <v>443</v>
      </c>
      <c r="H1651" s="20">
        <v>4.2970000000000001E-2</v>
      </c>
      <c r="I1651" s="21">
        <v>18.09</v>
      </c>
      <c r="J1651" s="37">
        <v>0.77</v>
      </c>
    </row>
    <row r="1652" spans="1:10" ht="25.5" x14ac:dyDescent="0.2">
      <c r="A1652" s="38"/>
      <c r="B1652" s="39"/>
      <c r="C1652" s="39"/>
      <c r="D1652" s="39"/>
      <c r="E1652" s="39" t="s">
        <v>430</v>
      </c>
      <c r="F1652" s="40">
        <v>0.77</v>
      </c>
      <c r="G1652" s="39" t="s">
        <v>431</v>
      </c>
      <c r="H1652" s="40">
        <v>0</v>
      </c>
      <c r="I1652" s="39" t="s">
        <v>432</v>
      </c>
      <c r="J1652" s="41">
        <v>0.77</v>
      </c>
    </row>
    <row r="1653" spans="1:10" ht="15" thickBot="1" x14ac:dyDescent="0.25">
      <c r="A1653" s="38"/>
      <c r="B1653" s="39"/>
      <c r="C1653" s="39"/>
      <c r="D1653" s="39"/>
      <c r="E1653" s="39" t="s">
        <v>433</v>
      </c>
      <c r="F1653" s="40">
        <v>0.19</v>
      </c>
      <c r="G1653" s="39"/>
      <c r="H1653" s="236" t="s">
        <v>434</v>
      </c>
      <c r="I1653" s="236"/>
      <c r="J1653" s="41">
        <v>0.96</v>
      </c>
    </row>
    <row r="1654" spans="1:10" ht="1.1499999999999999" customHeight="1" thickTop="1" x14ac:dyDescent="0.2">
      <c r="A1654" s="42"/>
      <c r="B1654" s="22"/>
      <c r="C1654" s="22"/>
      <c r="D1654" s="22"/>
      <c r="E1654" s="22"/>
      <c r="F1654" s="22"/>
      <c r="G1654" s="22"/>
      <c r="H1654" s="22"/>
      <c r="I1654" s="22"/>
      <c r="J1654" s="43"/>
    </row>
    <row r="1655" spans="1:10" ht="18" customHeight="1" x14ac:dyDescent="0.2">
      <c r="A1655" s="32"/>
      <c r="B1655" s="10" t="s">
        <v>9</v>
      </c>
      <c r="C1655" s="9" t="s">
        <v>10</v>
      </c>
      <c r="D1655" s="9" t="s">
        <v>11</v>
      </c>
      <c r="E1655" s="242" t="s">
        <v>422</v>
      </c>
      <c r="F1655" s="242"/>
      <c r="G1655" s="11" t="s">
        <v>12</v>
      </c>
      <c r="H1655" s="10" t="s">
        <v>13</v>
      </c>
      <c r="I1655" s="10" t="s">
        <v>14</v>
      </c>
      <c r="J1655" s="33" t="s">
        <v>16</v>
      </c>
    </row>
    <row r="1656" spans="1:10" ht="25.9" customHeight="1" x14ac:dyDescent="0.2">
      <c r="A1656" s="34" t="s">
        <v>423</v>
      </c>
      <c r="B1656" s="13" t="s">
        <v>1221</v>
      </c>
      <c r="C1656" s="12" t="s">
        <v>200</v>
      </c>
      <c r="D1656" s="12" t="s">
        <v>1220</v>
      </c>
      <c r="E1656" s="243" t="s">
        <v>744</v>
      </c>
      <c r="F1656" s="243"/>
      <c r="G1656" s="14" t="s">
        <v>772</v>
      </c>
      <c r="H1656" s="15">
        <v>1</v>
      </c>
      <c r="I1656" s="16">
        <v>0.72</v>
      </c>
      <c r="J1656" s="35">
        <v>0.72</v>
      </c>
    </row>
    <row r="1657" spans="1:10" ht="15" customHeight="1" x14ac:dyDescent="0.2">
      <c r="A1657" s="247" t="s">
        <v>745</v>
      </c>
      <c r="B1657" s="245" t="s">
        <v>9</v>
      </c>
      <c r="C1657" s="242" t="s">
        <v>10</v>
      </c>
      <c r="D1657" s="242" t="s">
        <v>746</v>
      </c>
      <c r="E1657" s="249" t="s">
        <v>747</v>
      </c>
      <c r="F1657" s="245"/>
      <c r="G1657" s="249" t="s">
        <v>748</v>
      </c>
      <c r="H1657" s="245"/>
      <c r="I1657" s="245" t="s">
        <v>749</v>
      </c>
      <c r="J1657" s="246" t="s">
        <v>750</v>
      </c>
    </row>
    <row r="1658" spans="1:10" ht="15" customHeight="1" x14ac:dyDescent="0.2">
      <c r="A1658" s="248"/>
      <c r="B1658" s="245"/>
      <c r="C1658" s="245"/>
      <c r="D1658" s="245"/>
      <c r="E1658" s="10" t="s">
        <v>751</v>
      </c>
      <c r="F1658" s="10" t="s">
        <v>752</v>
      </c>
      <c r="G1658" s="10" t="s">
        <v>751</v>
      </c>
      <c r="H1658" s="10" t="s">
        <v>752</v>
      </c>
      <c r="I1658" s="245"/>
      <c r="J1658" s="246"/>
    </row>
    <row r="1659" spans="1:10" ht="19.899999999999999" customHeight="1" x14ac:dyDescent="0.2">
      <c r="A1659" s="237"/>
      <c r="B1659" s="238"/>
      <c r="C1659" s="238"/>
      <c r="D1659" s="238"/>
      <c r="E1659" s="238"/>
      <c r="F1659" s="238" t="s">
        <v>753</v>
      </c>
      <c r="G1659" s="238"/>
      <c r="H1659" s="238"/>
      <c r="I1659" s="238"/>
      <c r="J1659" s="47">
        <v>0</v>
      </c>
    </row>
    <row r="1660" spans="1:10" ht="19.899999999999999" customHeight="1" x14ac:dyDescent="0.2">
      <c r="A1660" s="32" t="s">
        <v>754</v>
      </c>
      <c r="B1660" s="10" t="s">
        <v>9</v>
      </c>
      <c r="C1660" s="9" t="s">
        <v>10</v>
      </c>
      <c r="D1660" s="9" t="s">
        <v>483</v>
      </c>
      <c r="E1660" s="10"/>
      <c r="F1660" s="245"/>
      <c r="G1660" s="245" t="s">
        <v>755</v>
      </c>
      <c r="H1660" s="245" t="s">
        <v>756</v>
      </c>
      <c r="I1660" s="245" t="s">
        <v>749</v>
      </c>
      <c r="J1660" s="33" t="s">
        <v>750</v>
      </c>
    </row>
    <row r="1661" spans="1:10" ht="24" customHeight="1" x14ac:dyDescent="0.2">
      <c r="A1661" s="36" t="s">
        <v>425</v>
      </c>
      <c r="B1661" s="18" t="s">
        <v>1222</v>
      </c>
      <c r="C1661" s="17" t="s">
        <v>200</v>
      </c>
      <c r="D1661" s="17" t="s">
        <v>811</v>
      </c>
      <c r="E1661" s="20"/>
      <c r="F1661" s="17"/>
      <c r="G1661" s="17" t="s">
        <v>443</v>
      </c>
      <c r="H1661" s="17">
        <v>18.399999999999999</v>
      </c>
      <c r="I1661" s="21">
        <v>3.916E-2</v>
      </c>
      <c r="J1661" s="37">
        <v>0.72</v>
      </c>
    </row>
    <row r="1662" spans="1:10" ht="19.899999999999999" customHeight="1" x14ac:dyDescent="0.2">
      <c r="A1662" s="237"/>
      <c r="B1662" s="238"/>
      <c r="C1662" s="238"/>
      <c r="D1662" s="238"/>
      <c r="E1662" s="238"/>
      <c r="F1662" s="238" t="s">
        <v>757</v>
      </c>
      <c r="G1662" s="238"/>
      <c r="H1662" s="238"/>
      <c r="I1662" s="238"/>
      <c r="J1662" s="47">
        <v>0.72</v>
      </c>
    </row>
    <row r="1663" spans="1:10" ht="19.899999999999999" customHeight="1" x14ac:dyDescent="0.2">
      <c r="A1663" s="237"/>
      <c r="B1663" s="238"/>
      <c r="C1663" s="238"/>
      <c r="D1663" s="238"/>
      <c r="E1663" s="238"/>
      <c r="F1663" s="238" t="s">
        <v>758</v>
      </c>
      <c r="G1663" s="238"/>
      <c r="H1663" s="238"/>
      <c r="I1663" s="238"/>
      <c r="J1663" s="47">
        <v>0.72</v>
      </c>
    </row>
    <row r="1664" spans="1:10" ht="19.899999999999999" customHeight="1" x14ac:dyDescent="0.2">
      <c r="A1664" s="237"/>
      <c r="B1664" s="238"/>
      <c r="C1664" s="238"/>
      <c r="D1664" s="238"/>
      <c r="E1664" s="238"/>
      <c r="F1664" s="238" t="s">
        <v>759</v>
      </c>
      <c r="G1664" s="238"/>
      <c r="H1664" s="238"/>
      <c r="I1664" s="238"/>
      <c r="J1664" s="47">
        <v>1</v>
      </c>
    </row>
    <row r="1665" spans="1:10" ht="19.899999999999999" customHeight="1" x14ac:dyDescent="0.2">
      <c r="A1665" s="237"/>
      <c r="B1665" s="238"/>
      <c r="C1665" s="238"/>
      <c r="D1665" s="238"/>
      <c r="E1665" s="238"/>
      <c r="F1665" s="238" t="s">
        <v>760</v>
      </c>
      <c r="G1665" s="238"/>
      <c r="H1665" s="238"/>
      <c r="I1665" s="238"/>
      <c r="J1665" s="47">
        <v>0.72</v>
      </c>
    </row>
    <row r="1666" spans="1:10" ht="30" customHeight="1" x14ac:dyDescent="0.2">
      <c r="A1666" s="32" t="s">
        <v>761</v>
      </c>
      <c r="B1666" s="10" t="s">
        <v>10</v>
      </c>
      <c r="C1666" s="9" t="s">
        <v>9</v>
      </c>
      <c r="D1666" s="9" t="s">
        <v>448</v>
      </c>
      <c r="E1666" s="10"/>
      <c r="F1666" s="10"/>
      <c r="G1666" s="10" t="s">
        <v>755</v>
      </c>
      <c r="H1666" s="10" t="s">
        <v>756</v>
      </c>
      <c r="I1666" s="10" t="s">
        <v>762</v>
      </c>
      <c r="J1666" s="33" t="s">
        <v>750</v>
      </c>
    </row>
    <row r="1667" spans="1:10" ht="19.899999999999999" customHeight="1" x14ac:dyDescent="0.2">
      <c r="A1667" s="237"/>
      <c r="B1667" s="238"/>
      <c r="C1667" s="238"/>
      <c r="D1667" s="238"/>
      <c r="E1667" s="238"/>
      <c r="F1667" s="238" t="s">
        <v>766</v>
      </c>
      <c r="G1667" s="238"/>
      <c r="H1667" s="238"/>
      <c r="I1667" s="238"/>
      <c r="J1667" s="47">
        <v>0</v>
      </c>
    </row>
    <row r="1668" spans="1:10" ht="30" customHeight="1" x14ac:dyDescent="0.2">
      <c r="A1668" s="32" t="s">
        <v>767</v>
      </c>
      <c r="B1668" s="10" t="s">
        <v>10</v>
      </c>
      <c r="C1668" s="9" t="s">
        <v>9</v>
      </c>
      <c r="D1668" s="9" t="s">
        <v>768</v>
      </c>
      <c r="E1668" s="10"/>
      <c r="F1668" s="10"/>
      <c r="G1668" s="10" t="s">
        <v>755</v>
      </c>
      <c r="H1668" s="10" t="s">
        <v>756</v>
      </c>
      <c r="I1668" s="10" t="s">
        <v>762</v>
      </c>
      <c r="J1668" s="33" t="s">
        <v>750</v>
      </c>
    </row>
    <row r="1669" spans="1:10" ht="19.899999999999999" customHeight="1" x14ac:dyDescent="0.2">
      <c r="A1669" s="237"/>
      <c r="B1669" s="238"/>
      <c r="C1669" s="238"/>
      <c r="D1669" s="238"/>
      <c r="E1669" s="238"/>
      <c r="F1669" s="238" t="s">
        <v>774</v>
      </c>
      <c r="G1669" s="238"/>
      <c r="H1669" s="238"/>
      <c r="I1669" s="238"/>
      <c r="J1669" s="47">
        <v>0</v>
      </c>
    </row>
    <row r="1670" spans="1:10" ht="30" customHeight="1" x14ac:dyDescent="0.2">
      <c r="A1670" s="32" t="s">
        <v>443</v>
      </c>
      <c r="B1670" s="10" t="s">
        <v>10</v>
      </c>
      <c r="C1670" s="9" t="s">
        <v>9</v>
      </c>
      <c r="D1670" s="9" t="s">
        <v>775</v>
      </c>
      <c r="E1670" s="10" t="s">
        <v>776</v>
      </c>
      <c r="F1670" s="10" t="s">
        <v>777</v>
      </c>
      <c r="G1670" s="10" t="s">
        <v>755</v>
      </c>
      <c r="H1670" s="10" t="s">
        <v>756</v>
      </c>
      <c r="I1670" s="10" t="s">
        <v>762</v>
      </c>
      <c r="J1670" s="33" t="s">
        <v>750</v>
      </c>
    </row>
    <row r="1671" spans="1:10" ht="19.899999999999999" customHeight="1" x14ac:dyDescent="0.2">
      <c r="A1671" s="237"/>
      <c r="B1671" s="238"/>
      <c r="C1671" s="238"/>
      <c r="D1671" s="238"/>
      <c r="E1671" s="238"/>
      <c r="F1671" s="238" t="s">
        <v>778</v>
      </c>
      <c r="G1671" s="238"/>
      <c r="H1671" s="238"/>
      <c r="I1671" s="238"/>
      <c r="J1671" s="47">
        <v>0</v>
      </c>
    </row>
    <row r="1672" spans="1:10" ht="25.5" x14ac:dyDescent="0.2">
      <c r="A1672" s="38"/>
      <c r="B1672" s="39"/>
      <c r="C1672" s="39"/>
      <c r="D1672" s="39"/>
      <c r="E1672" s="39" t="s">
        <v>430</v>
      </c>
      <c r="F1672" s="40">
        <v>0.72054399999999996</v>
      </c>
      <c r="G1672" s="39" t="s">
        <v>431</v>
      </c>
      <c r="H1672" s="40">
        <v>0</v>
      </c>
      <c r="I1672" s="39" t="s">
        <v>432</v>
      </c>
      <c r="J1672" s="41">
        <v>0.72054399999999996</v>
      </c>
    </row>
    <row r="1673" spans="1:10" ht="15" thickBot="1" x14ac:dyDescent="0.25">
      <c r="A1673" s="38"/>
      <c r="B1673" s="39"/>
      <c r="C1673" s="39"/>
      <c r="D1673" s="39"/>
      <c r="E1673" s="39" t="s">
        <v>433</v>
      </c>
      <c r="F1673" s="40">
        <v>0.18</v>
      </c>
      <c r="G1673" s="39"/>
      <c r="H1673" s="236" t="s">
        <v>434</v>
      </c>
      <c r="I1673" s="236"/>
      <c r="J1673" s="41">
        <v>0.9</v>
      </c>
    </row>
    <row r="1674" spans="1:10" ht="1.1499999999999999" customHeight="1" thickTop="1" x14ac:dyDescent="0.2">
      <c r="A1674" s="42"/>
      <c r="B1674" s="22"/>
      <c r="C1674" s="22"/>
      <c r="D1674" s="22"/>
      <c r="E1674" s="22"/>
      <c r="F1674" s="22"/>
      <c r="G1674" s="22"/>
      <c r="H1674" s="22"/>
      <c r="I1674" s="22"/>
      <c r="J1674" s="43"/>
    </row>
    <row r="1675" spans="1:10" ht="18" customHeight="1" x14ac:dyDescent="0.2">
      <c r="A1675" s="32"/>
      <c r="B1675" s="10" t="s">
        <v>9</v>
      </c>
      <c r="C1675" s="9" t="s">
        <v>10</v>
      </c>
      <c r="D1675" s="9" t="s">
        <v>11</v>
      </c>
      <c r="E1675" s="242" t="s">
        <v>422</v>
      </c>
      <c r="F1675" s="242"/>
      <c r="G1675" s="11" t="s">
        <v>12</v>
      </c>
      <c r="H1675" s="10" t="s">
        <v>13</v>
      </c>
      <c r="I1675" s="10" t="s">
        <v>14</v>
      </c>
      <c r="J1675" s="33" t="s">
        <v>16</v>
      </c>
    </row>
    <row r="1676" spans="1:10" ht="25.9" customHeight="1" x14ac:dyDescent="0.2">
      <c r="A1676" s="34" t="s">
        <v>423</v>
      </c>
      <c r="B1676" s="13" t="s">
        <v>1223</v>
      </c>
      <c r="C1676" s="12" t="s">
        <v>27</v>
      </c>
      <c r="D1676" s="12" t="s">
        <v>1224</v>
      </c>
      <c r="E1676" s="243" t="s">
        <v>442</v>
      </c>
      <c r="F1676" s="243"/>
      <c r="G1676" s="14" t="s">
        <v>443</v>
      </c>
      <c r="H1676" s="15">
        <v>1</v>
      </c>
      <c r="I1676" s="16">
        <v>0.33</v>
      </c>
      <c r="J1676" s="35">
        <v>0.33</v>
      </c>
    </row>
    <row r="1677" spans="1:10" ht="24" customHeight="1" x14ac:dyDescent="0.2">
      <c r="A1677" s="36" t="s">
        <v>425</v>
      </c>
      <c r="B1677" s="18" t="s">
        <v>1225</v>
      </c>
      <c r="C1677" s="17" t="s">
        <v>27</v>
      </c>
      <c r="D1677" s="17" t="s">
        <v>1226</v>
      </c>
      <c r="E1677" s="235" t="s">
        <v>483</v>
      </c>
      <c r="F1677" s="235"/>
      <c r="G1677" s="19" t="s">
        <v>443</v>
      </c>
      <c r="H1677" s="20">
        <v>2.07E-2</v>
      </c>
      <c r="I1677" s="21">
        <v>16.41</v>
      </c>
      <c r="J1677" s="37">
        <v>0.33</v>
      </c>
    </row>
    <row r="1678" spans="1:10" ht="25.5" x14ac:dyDescent="0.2">
      <c r="A1678" s="38"/>
      <c r="B1678" s="39"/>
      <c r="C1678" s="39"/>
      <c r="D1678" s="39"/>
      <c r="E1678" s="39" t="s">
        <v>430</v>
      </c>
      <c r="F1678" s="40">
        <v>0.33</v>
      </c>
      <c r="G1678" s="39" t="s">
        <v>431</v>
      </c>
      <c r="H1678" s="40">
        <v>0</v>
      </c>
      <c r="I1678" s="39" t="s">
        <v>432</v>
      </c>
      <c r="J1678" s="41">
        <v>0.33</v>
      </c>
    </row>
    <row r="1679" spans="1:10" ht="15" thickBot="1" x14ac:dyDescent="0.25">
      <c r="A1679" s="38"/>
      <c r="B1679" s="39"/>
      <c r="C1679" s="39"/>
      <c r="D1679" s="39"/>
      <c r="E1679" s="39" t="s">
        <v>433</v>
      </c>
      <c r="F1679" s="40">
        <v>0.08</v>
      </c>
      <c r="G1679" s="39"/>
      <c r="H1679" s="236" t="s">
        <v>434</v>
      </c>
      <c r="I1679" s="236"/>
      <c r="J1679" s="41">
        <v>0.41</v>
      </c>
    </row>
    <row r="1680" spans="1:10" ht="1.1499999999999999" customHeight="1" thickTop="1" x14ac:dyDescent="0.2">
      <c r="A1680" s="42"/>
      <c r="B1680" s="22"/>
      <c r="C1680" s="22"/>
      <c r="D1680" s="22"/>
      <c r="E1680" s="22"/>
      <c r="F1680" s="22"/>
      <c r="G1680" s="22"/>
      <c r="H1680" s="22"/>
      <c r="I1680" s="22"/>
      <c r="J1680" s="43"/>
    </row>
    <row r="1681" spans="1:10" ht="18" customHeight="1" x14ac:dyDescent="0.2">
      <c r="A1681" s="32"/>
      <c r="B1681" s="10" t="s">
        <v>9</v>
      </c>
      <c r="C1681" s="9" t="s">
        <v>10</v>
      </c>
      <c r="D1681" s="9" t="s">
        <v>11</v>
      </c>
      <c r="E1681" s="242" t="s">
        <v>422</v>
      </c>
      <c r="F1681" s="242"/>
      <c r="G1681" s="11" t="s">
        <v>12</v>
      </c>
      <c r="H1681" s="10" t="s">
        <v>13</v>
      </c>
      <c r="I1681" s="10" t="s">
        <v>14</v>
      </c>
      <c r="J1681" s="33" t="s">
        <v>16</v>
      </c>
    </row>
    <row r="1682" spans="1:10" ht="25.9" customHeight="1" x14ac:dyDescent="0.2">
      <c r="A1682" s="34" t="s">
        <v>423</v>
      </c>
      <c r="B1682" s="13" t="s">
        <v>1227</v>
      </c>
      <c r="C1682" s="12" t="s">
        <v>27</v>
      </c>
      <c r="D1682" s="12" t="s">
        <v>1228</v>
      </c>
      <c r="E1682" s="243" t="s">
        <v>442</v>
      </c>
      <c r="F1682" s="243"/>
      <c r="G1682" s="14" t="s">
        <v>443</v>
      </c>
      <c r="H1682" s="15">
        <v>1</v>
      </c>
      <c r="I1682" s="16">
        <v>0.6</v>
      </c>
      <c r="J1682" s="35">
        <v>0.6</v>
      </c>
    </row>
    <row r="1683" spans="1:10" ht="24" customHeight="1" x14ac:dyDescent="0.2">
      <c r="A1683" s="36" t="s">
        <v>425</v>
      </c>
      <c r="B1683" s="18" t="s">
        <v>1229</v>
      </c>
      <c r="C1683" s="17" t="s">
        <v>27</v>
      </c>
      <c r="D1683" s="17" t="s">
        <v>1230</v>
      </c>
      <c r="E1683" s="235" t="s">
        <v>483</v>
      </c>
      <c r="F1683" s="235"/>
      <c r="G1683" s="19" t="s">
        <v>443</v>
      </c>
      <c r="H1683" s="20">
        <v>2.4420000000000001E-2</v>
      </c>
      <c r="I1683" s="21">
        <v>24.71</v>
      </c>
      <c r="J1683" s="37">
        <v>0.6</v>
      </c>
    </row>
    <row r="1684" spans="1:10" ht="25.5" x14ac:dyDescent="0.2">
      <c r="A1684" s="38"/>
      <c r="B1684" s="39"/>
      <c r="C1684" s="39"/>
      <c r="D1684" s="39"/>
      <c r="E1684" s="39" t="s">
        <v>430</v>
      </c>
      <c r="F1684" s="40">
        <v>0.6</v>
      </c>
      <c r="G1684" s="39" t="s">
        <v>431</v>
      </c>
      <c r="H1684" s="40">
        <v>0</v>
      </c>
      <c r="I1684" s="39" t="s">
        <v>432</v>
      </c>
      <c r="J1684" s="41">
        <v>0.6</v>
      </c>
    </row>
    <row r="1685" spans="1:10" ht="15" thickBot="1" x14ac:dyDescent="0.25">
      <c r="A1685" s="38"/>
      <c r="B1685" s="39"/>
      <c r="C1685" s="39"/>
      <c r="D1685" s="39"/>
      <c r="E1685" s="39" t="s">
        <v>433</v>
      </c>
      <c r="F1685" s="40">
        <v>0.15</v>
      </c>
      <c r="G1685" s="39"/>
      <c r="H1685" s="236" t="s">
        <v>434</v>
      </c>
      <c r="I1685" s="236"/>
      <c r="J1685" s="41">
        <v>0.75</v>
      </c>
    </row>
    <row r="1686" spans="1:10" ht="1.1499999999999999" customHeight="1" thickTop="1" x14ac:dyDescent="0.2">
      <c r="A1686" s="42"/>
      <c r="B1686" s="22"/>
      <c r="C1686" s="22"/>
      <c r="D1686" s="22"/>
      <c r="E1686" s="22"/>
      <c r="F1686" s="22"/>
      <c r="G1686" s="22"/>
      <c r="H1686" s="22"/>
      <c r="I1686" s="22"/>
      <c r="J1686" s="43"/>
    </row>
    <row r="1687" spans="1:10" ht="18" customHeight="1" x14ac:dyDescent="0.2">
      <c r="A1687" s="32"/>
      <c r="B1687" s="10" t="s">
        <v>9</v>
      </c>
      <c r="C1687" s="9" t="s">
        <v>10</v>
      </c>
      <c r="D1687" s="9" t="s">
        <v>11</v>
      </c>
      <c r="E1687" s="242" t="s">
        <v>422</v>
      </c>
      <c r="F1687" s="242"/>
      <c r="G1687" s="11" t="s">
        <v>12</v>
      </c>
      <c r="H1687" s="10" t="s">
        <v>13</v>
      </c>
      <c r="I1687" s="10" t="s">
        <v>14</v>
      </c>
      <c r="J1687" s="33" t="s">
        <v>16</v>
      </c>
    </row>
    <row r="1688" spans="1:10" ht="25.9" customHeight="1" x14ac:dyDescent="0.2">
      <c r="A1688" s="34" t="s">
        <v>423</v>
      </c>
      <c r="B1688" s="13" t="s">
        <v>1231</v>
      </c>
      <c r="C1688" s="12" t="s">
        <v>27</v>
      </c>
      <c r="D1688" s="12" t="s">
        <v>1232</v>
      </c>
      <c r="E1688" s="243" t="s">
        <v>442</v>
      </c>
      <c r="F1688" s="243"/>
      <c r="G1688" s="14" t="s">
        <v>33</v>
      </c>
      <c r="H1688" s="15">
        <v>1</v>
      </c>
      <c r="I1688" s="16">
        <v>79.290000000000006</v>
      </c>
      <c r="J1688" s="35">
        <v>79.290000000000006</v>
      </c>
    </row>
    <row r="1689" spans="1:10" ht="24" customHeight="1" x14ac:dyDescent="0.2">
      <c r="A1689" s="36" t="s">
        <v>425</v>
      </c>
      <c r="B1689" s="18" t="s">
        <v>1233</v>
      </c>
      <c r="C1689" s="17" t="s">
        <v>27</v>
      </c>
      <c r="D1689" s="17" t="s">
        <v>1234</v>
      </c>
      <c r="E1689" s="235" t="s">
        <v>483</v>
      </c>
      <c r="F1689" s="235"/>
      <c r="G1689" s="19" t="s">
        <v>33</v>
      </c>
      <c r="H1689" s="20">
        <v>1.8259999999999998E-2</v>
      </c>
      <c r="I1689" s="21">
        <v>4342.38</v>
      </c>
      <c r="J1689" s="37">
        <v>79.290000000000006</v>
      </c>
    </row>
    <row r="1690" spans="1:10" ht="25.5" x14ac:dyDescent="0.2">
      <c r="A1690" s="38"/>
      <c r="B1690" s="39"/>
      <c r="C1690" s="39"/>
      <c r="D1690" s="39"/>
      <c r="E1690" s="39" t="s">
        <v>430</v>
      </c>
      <c r="F1690" s="40">
        <v>79.290000000000006</v>
      </c>
      <c r="G1690" s="39" t="s">
        <v>431</v>
      </c>
      <c r="H1690" s="40">
        <v>0</v>
      </c>
      <c r="I1690" s="39" t="s">
        <v>432</v>
      </c>
      <c r="J1690" s="41">
        <v>79.290000000000006</v>
      </c>
    </row>
    <row r="1691" spans="1:10" ht="15" thickBot="1" x14ac:dyDescent="0.25">
      <c r="A1691" s="38"/>
      <c r="B1691" s="39"/>
      <c r="C1691" s="39"/>
      <c r="D1691" s="39"/>
      <c r="E1691" s="39" t="s">
        <v>433</v>
      </c>
      <c r="F1691" s="40">
        <v>19.82</v>
      </c>
      <c r="G1691" s="39"/>
      <c r="H1691" s="236" t="s">
        <v>434</v>
      </c>
      <c r="I1691" s="236"/>
      <c r="J1691" s="41">
        <v>99.11</v>
      </c>
    </row>
    <row r="1692" spans="1:10" ht="1.1499999999999999" customHeight="1" thickTop="1" x14ac:dyDescent="0.2">
      <c r="A1692" s="42"/>
      <c r="B1692" s="22"/>
      <c r="C1692" s="22"/>
      <c r="D1692" s="22"/>
      <c r="E1692" s="22"/>
      <c r="F1692" s="22"/>
      <c r="G1692" s="22"/>
      <c r="H1692" s="22"/>
      <c r="I1692" s="22"/>
      <c r="J1692" s="43"/>
    </row>
    <row r="1693" spans="1:10" ht="18" customHeight="1" x14ac:dyDescent="0.2">
      <c r="A1693" s="32"/>
      <c r="B1693" s="10" t="s">
        <v>9</v>
      </c>
      <c r="C1693" s="9" t="s">
        <v>10</v>
      </c>
      <c r="D1693" s="9" t="s">
        <v>11</v>
      </c>
      <c r="E1693" s="242" t="s">
        <v>422</v>
      </c>
      <c r="F1693" s="242"/>
      <c r="G1693" s="11" t="s">
        <v>12</v>
      </c>
      <c r="H1693" s="10" t="s">
        <v>13</v>
      </c>
      <c r="I1693" s="10" t="s">
        <v>14</v>
      </c>
      <c r="J1693" s="33" t="s">
        <v>16</v>
      </c>
    </row>
    <row r="1694" spans="1:10" ht="25.9" customHeight="1" x14ac:dyDescent="0.2">
      <c r="A1694" s="34" t="s">
        <v>423</v>
      </c>
      <c r="B1694" s="13" t="s">
        <v>1235</v>
      </c>
      <c r="C1694" s="12" t="s">
        <v>27</v>
      </c>
      <c r="D1694" s="12" t="s">
        <v>1236</v>
      </c>
      <c r="E1694" s="243" t="s">
        <v>442</v>
      </c>
      <c r="F1694" s="243"/>
      <c r="G1694" s="14" t="s">
        <v>443</v>
      </c>
      <c r="H1694" s="15">
        <v>1</v>
      </c>
      <c r="I1694" s="16">
        <v>1.69</v>
      </c>
      <c r="J1694" s="35">
        <v>1.69</v>
      </c>
    </row>
    <row r="1695" spans="1:10" ht="24" customHeight="1" x14ac:dyDescent="0.2">
      <c r="A1695" s="36" t="s">
        <v>425</v>
      </c>
      <c r="B1695" s="18" t="s">
        <v>1237</v>
      </c>
      <c r="C1695" s="17" t="s">
        <v>27</v>
      </c>
      <c r="D1695" s="17" t="s">
        <v>1238</v>
      </c>
      <c r="E1695" s="235" t="s">
        <v>483</v>
      </c>
      <c r="F1695" s="235"/>
      <c r="G1695" s="19" t="s">
        <v>443</v>
      </c>
      <c r="H1695" s="20">
        <v>1.6990000000000002E-2</v>
      </c>
      <c r="I1695" s="21">
        <v>99.99</v>
      </c>
      <c r="J1695" s="37">
        <v>1.69</v>
      </c>
    </row>
    <row r="1696" spans="1:10" ht="25.5" x14ac:dyDescent="0.2">
      <c r="A1696" s="38"/>
      <c r="B1696" s="39"/>
      <c r="C1696" s="39"/>
      <c r="D1696" s="39"/>
      <c r="E1696" s="39" t="s">
        <v>430</v>
      </c>
      <c r="F1696" s="40">
        <v>1.69</v>
      </c>
      <c r="G1696" s="39" t="s">
        <v>431</v>
      </c>
      <c r="H1696" s="40">
        <v>0</v>
      </c>
      <c r="I1696" s="39" t="s">
        <v>432</v>
      </c>
      <c r="J1696" s="41">
        <v>1.69</v>
      </c>
    </row>
    <row r="1697" spans="1:10" ht="15" thickBot="1" x14ac:dyDescent="0.25">
      <c r="A1697" s="38"/>
      <c r="B1697" s="39"/>
      <c r="C1697" s="39"/>
      <c r="D1697" s="39"/>
      <c r="E1697" s="39" t="s">
        <v>433</v>
      </c>
      <c r="F1697" s="40">
        <v>0.42</v>
      </c>
      <c r="G1697" s="39"/>
      <c r="H1697" s="236" t="s">
        <v>434</v>
      </c>
      <c r="I1697" s="236"/>
      <c r="J1697" s="41">
        <v>2.11</v>
      </c>
    </row>
    <row r="1698" spans="1:10" ht="1.1499999999999999" customHeight="1" thickTop="1" x14ac:dyDescent="0.2">
      <c r="A1698" s="42"/>
      <c r="B1698" s="22"/>
      <c r="C1698" s="22"/>
      <c r="D1698" s="22"/>
      <c r="E1698" s="22"/>
      <c r="F1698" s="22"/>
      <c r="G1698" s="22"/>
      <c r="H1698" s="22"/>
      <c r="I1698" s="22"/>
      <c r="J1698" s="43"/>
    </row>
    <row r="1699" spans="1:10" ht="18" customHeight="1" x14ac:dyDescent="0.2">
      <c r="A1699" s="32"/>
      <c r="B1699" s="10" t="s">
        <v>9</v>
      </c>
      <c r="C1699" s="9" t="s">
        <v>10</v>
      </c>
      <c r="D1699" s="9" t="s">
        <v>11</v>
      </c>
      <c r="E1699" s="242" t="s">
        <v>422</v>
      </c>
      <c r="F1699" s="242"/>
      <c r="G1699" s="11" t="s">
        <v>12</v>
      </c>
      <c r="H1699" s="10" t="s">
        <v>13</v>
      </c>
      <c r="I1699" s="10" t="s">
        <v>14</v>
      </c>
      <c r="J1699" s="33" t="s">
        <v>16</v>
      </c>
    </row>
    <row r="1700" spans="1:10" ht="25.9" customHeight="1" x14ac:dyDescent="0.2">
      <c r="A1700" s="34" t="s">
        <v>423</v>
      </c>
      <c r="B1700" s="13" t="s">
        <v>1239</v>
      </c>
      <c r="C1700" s="12" t="s">
        <v>27</v>
      </c>
      <c r="D1700" s="12" t="s">
        <v>1240</v>
      </c>
      <c r="E1700" s="243" t="s">
        <v>442</v>
      </c>
      <c r="F1700" s="243"/>
      <c r="G1700" s="14" t="s">
        <v>443</v>
      </c>
      <c r="H1700" s="15">
        <v>1</v>
      </c>
      <c r="I1700" s="16">
        <v>0.27</v>
      </c>
      <c r="J1700" s="35">
        <v>0.27</v>
      </c>
    </row>
    <row r="1701" spans="1:10" ht="24" customHeight="1" x14ac:dyDescent="0.2">
      <c r="A1701" s="36" t="s">
        <v>425</v>
      </c>
      <c r="B1701" s="18" t="s">
        <v>1241</v>
      </c>
      <c r="C1701" s="17" t="s">
        <v>27</v>
      </c>
      <c r="D1701" s="17" t="s">
        <v>1242</v>
      </c>
      <c r="E1701" s="235" t="s">
        <v>483</v>
      </c>
      <c r="F1701" s="235"/>
      <c r="G1701" s="19" t="s">
        <v>443</v>
      </c>
      <c r="H1701" s="20">
        <v>1.6990000000000002E-2</v>
      </c>
      <c r="I1701" s="21">
        <v>16.41</v>
      </c>
      <c r="J1701" s="37">
        <v>0.27</v>
      </c>
    </row>
    <row r="1702" spans="1:10" ht="25.5" x14ac:dyDescent="0.2">
      <c r="A1702" s="38"/>
      <c r="B1702" s="39"/>
      <c r="C1702" s="39"/>
      <c r="D1702" s="39"/>
      <c r="E1702" s="39" t="s">
        <v>430</v>
      </c>
      <c r="F1702" s="40">
        <v>0.27</v>
      </c>
      <c r="G1702" s="39" t="s">
        <v>431</v>
      </c>
      <c r="H1702" s="40">
        <v>0</v>
      </c>
      <c r="I1702" s="39" t="s">
        <v>432</v>
      </c>
      <c r="J1702" s="41">
        <v>0.27</v>
      </c>
    </row>
    <row r="1703" spans="1:10" ht="15" thickBot="1" x14ac:dyDescent="0.25">
      <c r="A1703" s="38"/>
      <c r="B1703" s="39"/>
      <c r="C1703" s="39"/>
      <c r="D1703" s="39"/>
      <c r="E1703" s="39" t="s">
        <v>433</v>
      </c>
      <c r="F1703" s="40">
        <v>0.06</v>
      </c>
      <c r="G1703" s="39"/>
      <c r="H1703" s="236" t="s">
        <v>434</v>
      </c>
      <c r="I1703" s="236"/>
      <c r="J1703" s="41">
        <v>0.33</v>
      </c>
    </row>
    <row r="1704" spans="1:10" ht="1.1499999999999999" customHeight="1" thickTop="1" x14ac:dyDescent="0.2">
      <c r="A1704" s="42"/>
      <c r="B1704" s="22"/>
      <c r="C1704" s="22"/>
      <c r="D1704" s="22"/>
      <c r="E1704" s="22"/>
      <c r="F1704" s="22"/>
      <c r="G1704" s="22"/>
      <c r="H1704" s="22"/>
      <c r="I1704" s="22"/>
      <c r="J1704" s="43"/>
    </row>
    <row r="1705" spans="1:10" ht="18" customHeight="1" x14ac:dyDescent="0.2">
      <c r="A1705" s="32"/>
      <c r="B1705" s="10" t="s">
        <v>9</v>
      </c>
      <c r="C1705" s="9" t="s">
        <v>10</v>
      </c>
      <c r="D1705" s="9" t="s">
        <v>11</v>
      </c>
      <c r="E1705" s="242" t="s">
        <v>422</v>
      </c>
      <c r="F1705" s="242"/>
      <c r="G1705" s="11" t="s">
        <v>12</v>
      </c>
      <c r="H1705" s="10" t="s">
        <v>13</v>
      </c>
      <c r="I1705" s="10" t="s">
        <v>14</v>
      </c>
      <c r="J1705" s="33" t="s">
        <v>16</v>
      </c>
    </row>
    <row r="1706" spans="1:10" ht="25.9" customHeight="1" x14ac:dyDescent="0.2">
      <c r="A1706" s="34" t="s">
        <v>423</v>
      </c>
      <c r="B1706" s="13" t="s">
        <v>1243</v>
      </c>
      <c r="C1706" s="12" t="s">
        <v>27</v>
      </c>
      <c r="D1706" s="12" t="s">
        <v>1244</v>
      </c>
      <c r="E1706" s="243" t="s">
        <v>442</v>
      </c>
      <c r="F1706" s="243"/>
      <c r="G1706" s="14" t="s">
        <v>443</v>
      </c>
      <c r="H1706" s="15">
        <v>1</v>
      </c>
      <c r="I1706" s="16">
        <v>0.56999999999999995</v>
      </c>
      <c r="J1706" s="35">
        <v>0.56999999999999995</v>
      </c>
    </row>
    <row r="1707" spans="1:10" ht="24" customHeight="1" x14ac:dyDescent="0.2">
      <c r="A1707" s="36" t="s">
        <v>425</v>
      </c>
      <c r="B1707" s="18" t="s">
        <v>1245</v>
      </c>
      <c r="C1707" s="17" t="s">
        <v>27</v>
      </c>
      <c r="D1707" s="17" t="s">
        <v>1246</v>
      </c>
      <c r="E1707" s="235" t="s">
        <v>483</v>
      </c>
      <c r="F1707" s="235"/>
      <c r="G1707" s="19" t="s">
        <v>443</v>
      </c>
      <c r="H1707" s="20">
        <v>3.184E-2</v>
      </c>
      <c r="I1707" s="21">
        <v>18</v>
      </c>
      <c r="J1707" s="37">
        <v>0.56999999999999995</v>
      </c>
    </row>
    <row r="1708" spans="1:10" ht="25.5" x14ac:dyDescent="0.2">
      <c r="A1708" s="38"/>
      <c r="B1708" s="39"/>
      <c r="C1708" s="39"/>
      <c r="D1708" s="39"/>
      <c r="E1708" s="39" t="s">
        <v>430</v>
      </c>
      <c r="F1708" s="40">
        <v>0.56999999999999995</v>
      </c>
      <c r="G1708" s="39" t="s">
        <v>431</v>
      </c>
      <c r="H1708" s="40">
        <v>0</v>
      </c>
      <c r="I1708" s="39" t="s">
        <v>432</v>
      </c>
      <c r="J1708" s="41">
        <v>0.56999999999999995</v>
      </c>
    </row>
    <row r="1709" spans="1:10" ht="15" thickBot="1" x14ac:dyDescent="0.25">
      <c r="A1709" s="38"/>
      <c r="B1709" s="39"/>
      <c r="C1709" s="39"/>
      <c r="D1709" s="39"/>
      <c r="E1709" s="39" t="s">
        <v>433</v>
      </c>
      <c r="F1709" s="40">
        <v>0.14000000000000001</v>
      </c>
      <c r="G1709" s="39"/>
      <c r="H1709" s="236" t="s">
        <v>434</v>
      </c>
      <c r="I1709" s="236"/>
      <c r="J1709" s="41">
        <v>0.71</v>
      </c>
    </row>
    <row r="1710" spans="1:10" ht="1.1499999999999999" customHeight="1" thickTop="1" x14ac:dyDescent="0.2">
      <c r="A1710" s="42"/>
      <c r="B1710" s="22"/>
      <c r="C1710" s="22"/>
      <c r="D1710" s="22"/>
      <c r="E1710" s="22"/>
      <c r="F1710" s="22"/>
      <c r="G1710" s="22"/>
      <c r="H1710" s="22"/>
      <c r="I1710" s="22"/>
      <c r="J1710" s="43"/>
    </row>
    <row r="1711" spans="1:10" ht="18" customHeight="1" x14ac:dyDescent="0.2">
      <c r="A1711" s="32"/>
      <c r="B1711" s="10" t="s">
        <v>9</v>
      </c>
      <c r="C1711" s="9" t="s">
        <v>10</v>
      </c>
      <c r="D1711" s="9" t="s">
        <v>11</v>
      </c>
      <c r="E1711" s="242" t="s">
        <v>422</v>
      </c>
      <c r="F1711" s="242"/>
      <c r="G1711" s="11" t="s">
        <v>12</v>
      </c>
      <c r="H1711" s="10" t="s">
        <v>13</v>
      </c>
      <c r="I1711" s="10" t="s">
        <v>14</v>
      </c>
      <c r="J1711" s="33" t="s">
        <v>16</v>
      </c>
    </row>
    <row r="1712" spans="1:10" ht="25.9" customHeight="1" x14ac:dyDescent="0.2">
      <c r="A1712" s="34" t="s">
        <v>423</v>
      </c>
      <c r="B1712" s="13" t="s">
        <v>1247</v>
      </c>
      <c r="C1712" s="12" t="s">
        <v>27</v>
      </c>
      <c r="D1712" s="12" t="s">
        <v>1248</v>
      </c>
      <c r="E1712" s="243" t="s">
        <v>442</v>
      </c>
      <c r="F1712" s="243"/>
      <c r="G1712" s="14" t="s">
        <v>443</v>
      </c>
      <c r="H1712" s="15">
        <v>1</v>
      </c>
      <c r="I1712" s="16">
        <v>0.28999999999999998</v>
      </c>
      <c r="J1712" s="35">
        <v>0.28999999999999998</v>
      </c>
    </row>
    <row r="1713" spans="1:10" ht="25.9" customHeight="1" x14ac:dyDescent="0.2">
      <c r="A1713" s="36" t="s">
        <v>425</v>
      </c>
      <c r="B1713" s="18" t="s">
        <v>1249</v>
      </c>
      <c r="C1713" s="17" t="s">
        <v>27</v>
      </c>
      <c r="D1713" s="17" t="s">
        <v>1250</v>
      </c>
      <c r="E1713" s="235" t="s">
        <v>483</v>
      </c>
      <c r="F1713" s="235"/>
      <c r="G1713" s="19" t="s">
        <v>443</v>
      </c>
      <c r="H1713" s="20">
        <v>1.6990000000000002E-2</v>
      </c>
      <c r="I1713" s="21">
        <v>17.489999999999998</v>
      </c>
      <c r="J1713" s="37">
        <v>0.28999999999999998</v>
      </c>
    </row>
    <row r="1714" spans="1:10" ht="25.5" x14ac:dyDescent="0.2">
      <c r="A1714" s="38"/>
      <c r="B1714" s="39"/>
      <c r="C1714" s="39"/>
      <c r="D1714" s="39"/>
      <c r="E1714" s="39" t="s">
        <v>430</v>
      </c>
      <c r="F1714" s="40">
        <v>0.28999999999999998</v>
      </c>
      <c r="G1714" s="39" t="s">
        <v>431</v>
      </c>
      <c r="H1714" s="40">
        <v>0</v>
      </c>
      <c r="I1714" s="39" t="s">
        <v>432</v>
      </c>
      <c r="J1714" s="41">
        <v>0.28999999999999998</v>
      </c>
    </row>
    <row r="1715" spans="1:10" ht="15" thickBot="1" x14ac:dyDescent="0.25">
      <c r="A1715" s="38"/>
      <c r="B1715" s="39"/>
      <c r="C1715" s="39"/>
      <c r="D1715" s="39"/>
      <c r="E1715" s="39" t="s">
        <v>433</v>
      </c>
      <c r="F1715" s="40">
        <v>7.0000000000000007E-2</v>
      </c>
      <c r="G1715" s="39"/>
      <c r="H1715" s="236" t="s">
        <v>434</v>
      </c>
      <c r="I1715" s="236"/>
      <c r="J1715" s="41">
        <v>0.36</v>
      </c>
    </row>
    <row r="1716" spans="1:10" ht="1.1499999999999999" customHeight="1" thickTop="1" x14ac:dyDescent="0.2">
      <c r="A1716" s="42"/>
      <c r="B1716" s="22"/>
      <c r="C1716" s="22"/>
      <c r="D1716" s="22"/>
      <c r="E1716" s="22"/>
      <c r="F1716" s="22"/>
      <c r="G1716" s="22"/>
      <c r="H1716" s="22"/>
      <c r="I1716" s="22"/>
      <c r="J1716" s="43"/>
    </row>
    <row r="1717" spans="1:10" ht="18" customHeight="1" x14ac:dyDescent="0.2">
      <c r="A1717" s="32"/>
      <c r="B1717" s="10" t="s">
        <v>9</v>
      </c>
      <c r="C1717" s="9" t="s">
        <v>10</v>
      </c>
      <c r="D1717" s="9" t="s">
        <v>11</v>
      </c>
      <c r="E1717" s="242" t="s">
        <v>422</v>
      </c>
      <c r="F1717" s="242"/>
      <c r="G1717" s="11" t="s">
        <v>12</v>
      </c>
      <c r="H1717" s="10" t="s">
        <v>13</v>
      </c>
      <c r="I1717" s="10" t="s">
        <v>14</v>
      </c>
      <c r="J1717" s="33" t="s">
        <v>16</v>
      </c>
    </row>
    <row r="1718" spans="1:10" ht="25.9" customHeight="1" x14ac:dyDescent="0.2">
      <c r="A1718" s="34" t="s">
        <v>423</v>
      </c>
      <c r="B1718" s="13" t="s">
        <v>1251</v>
      </c>
      <c r="C1718" s="12" t="s">
        <v>103</v>
      </c>
      <c r="D1718" s="12" t="s">
        <v>1252</v>
      </c>
      <c r="E1718" s="243" t="s">
        <v>549</v>
      </c>
      <c r="F1718" s="243"/>
      <c r="G1718" s="14" t="s">
        <v>443</v>
      </c>
      <c r="H1718" s="15">
        <v>1</v>
      </c>
      <c r="I1718" s="16">
        <v>0.19</v>
      </c>
      <c r="J1718" s="35">
        <v>0.19</v>
      </c>
    </row>
    <row r="1719" spans="1:10" ht="24" customHeight="1" x14ac:dyDescent="0.2">
      <c r="A1719" s="36" t="s">
        <v>425</v>
      </c>
      <c r="B1719" s="18" t="s">
        <v>1253</v>
      </c>
      <c r="C1719" s="17" t="s">
        <v>103</v>
      </c>
      <c r="D1719" s="17" t="s">
        <v>1254</v>
      </c>
      <c r="E1719" s="235" t="s">
        <v>483</v>
      </c>
      <c r="F1719" s="235"/>
      <c r="G1719" s="19" t="s">
        <v>443</v>
      </c>
      <c r="H1719" s="20">
        <v>1.21E-2</v>
      </c>
      <c r="I1719" s="21">
        <v>16.41</v>
      </c>
      <c r="J1719" s="37">
        <v>0.19</v>
      </c>
    </row>
    <row r="1720" spans="1:10" ht="25.5" x14ac:dyDescent="0.2">
      <c r="A1720" s="38"/>
      <c r="B1720" s="39"/>
      <c r="C1720" s="39"/>
      <c r="D1720" s="39"/>
      <c r="E1720" s="39" t="s">
        <v>430</v>
      </c>
      <c r="F1720" s="40">
        <v>0.19</v>
      </c>
      <c r="G1720" s="39" t="s">
        <v>431</v>
      </c>
      <c r="H1720" s="40">
        <v>0</v>
      </c>
      <c r="I1720" s="39" t="s">
        <v>432</v>
      </c>
      <c r="J1720" s="41">
        <v>0.19</v>
      </c>
    </row>
    <row r="1721" spans="1:10" ht="15" thickBot="1" x14ac:dyDescent="0.25">
      <c r="A1721" s="38"/>
      <c r="B1721" s="39"/>
      <c r="C1721" s="39"/>
      <c r="D1721" s="39"/>
      <c r="E1721" s="39" t="s">
        <v>433</v>
      </c>
      <c r="F1721" s="40">
        <v>0.04</v>
      </c>
      <c r="G1721" s="39"/>
      <c r="H1721" s="236" t="s">
        <v>434</v>
      </c>
      <c r="I1721" s="236"/>
      <c r="J1721" s="41">
        <v>0.23</v>
      </c>
    </row>
    <row r="1722" spans="1:10" ht="1.1499999999999999" customHeight="1" thickTop="1" x14ac:dyDescent="0.2">
      <c r="A1722" s="42"/>
      <c r="B1722" s="22"/>
      <c r="C1722" s="22"/>
      <c r="D1722" s="22"/>
      <c r="E1722" s="22"/>
      <c r="F1722" s="22"/>
      <c r="G1722" s="22"/>
      <c r="H1722" s="22"/>
      <c r="I1722" s="22"/>
      <c r="J1722" s="43"/>
    </row>
    <row r="1723" spans="1:10" ht="18" customHeight="1" x14ac:dyDescent="0.2">
      <c r="A1723" s="32"/>
      <c r="B1723" s="10" t="s">
        <v>9</v>
      </c>
      <c r="C1723" s="9" t="s">
        <v>10</v>
      </c>
      <c r="D1723" s="9" t="s">
        <v>11</v>
      </c>
      <c r="E1723" s="242" t="s">
        <v>422</v>
      </c>
      <c r="F1723" s="242"/>
      <c r="G1723" s="11" t="s">
        <v>12</v>
      </c>
      <c r="H1723" s="10" t="s">
        <v>13</v>
      </c>
      <c r="I1723" s="10" t="s">
        <v>14</v>
      </c>
      <c r="J1723" s="33" t="s">
        <v>16</v>
      </c>
    </row>
    <row r="1724" spans="1:10" ht="25.9" customHeight="1" x14ac:dyDescent="0.2">
      <c r="A1724" s="34" t="s">
        <v>423</v>
      </c>
      <c r="B1724" s="13" t="s">
        <v>1255</v>
      </c>
      <c r="C1724" s="12" t="s">
        <v>27</v>
      </c>
      <c r="D1724" s="12" t="s">
        <v>1256</v>
      </c>
      <c r="E1724" s="243" t="s">
        <v>442</v>
      </c>
      <c r="F1724" s="243"/>
      <c r="G1724" s="14" t="s">
        <v>443</v>
      </c>
      <c r="H1724" s="15">
        <v>1</v>
      </c>
      <c r="I1724" s="16">
        <v>0.17</v>
      </c>
      <c r="J1724" s="35">
        <v>0.17</v>
      </c>
    </row>
    <row r="1725" spans="1:10" ht="24" customHeight="1" x14ac:dyDescent="0.2">
      <c r="A1725" s="36" t="s">
        <v>425</v>
      </c>
      <c r="B1725" s="18" t="s">
        <v>1257</v>
      </c>
      <c r="C1725" s="17" t="s">
        <v>27</v>
      </c>
      <c r="D1725" s="17" t="s">
        <v>1258</v>
      </c>
      <c r="E1725" s="235" t="s">
        <v>483</v>
      </c>
      <c r="F1725" s="235"/>
      <c r="G1725" s="19" t="s">
        <v>443</v>
      </c>
      <c r="H1725" s="20">
        <v>1.328E-2</v>
      </c>
      <c r="I1725" s="21">
        <v>13.33</v>
      </c>
      <c r="J1725" s="37">
        <v>0.17</v>
      </c>
    </row>
    <row r="1726" spans="1:10" ht="25.5" x14ac:dyDescent="0.2">
      <c r="A1726" s="38"/>
      <c r="B1726" s="39"/>
      <c r="C1726" s="39"/>
      <c r="D1726" s="39"/>
      <c r="E1726" s="39" t="s">
        <v>430</v>
      </c>
      <c r="F1726" s="40">
        <v>0.17</v>
      </c>
      <c r="G1726" s="39" t="s">
        <v>431</v>
      </c>
      <c r="H1726" s="40">
        <v>0</v>
      </c>
      <c r="I1726" s="39" t="s">
        <v>432</v>
      </c>
      <c r="J1726" s="41">
        <v>0.17</v>
      </c>
    </row>
    <row r="1727" spans="1:10" ht="15" thickBot="1" x14ac:dyDescent="0.25">
      <c r="A1727" s="38"/>
      <c r="B1727" s="39"/>
      <c r="C1727" s="39"/>
      <c r="D1727" s="39"/>
      <c r="E1727" s="39" t="s">
        <v>433</v>
      </c>
      <c r="F1727" s="40">
        <v>0.04</v>
      </c>
      <c r="G1727" s="39"/>
      <c r="H1727" s="236" t="s">
        <v>434</v>
      </c>
      <c r="I1727" s="236"/>
      <c r="J1727" s="41">
        <v>0.21</v>
      </c>
    </row>
    <row r="1728" spans="1:10" ht="1.1499999999999999" customHeight="1" thickTop="1" x14ac:dyDescent="0.2">
      <c r="A1728" s="42"/>
      <c r="B1728" s="22"/>
      <c r="C1728" s="22"/>
      <c r="D1728" s="22"/>
      <c r="E1728" s="22"/>
      <c r="F1728" s="22"/>
      <c r="G1728" s="22"/>
      <c r="H1728" s="22"/>
      <c r="I1728" s="22"/>
      <c r="J1728" s="43"/>
    </row>
    <row r="1729" spans="1:10" ht="18" customHeight="1" x14ac:dyDescent="0.2">
      <c r="A1729" s="32"/>
      <c r="B1729" s="10" t="s">
        <v>9</v>
      </c>
      <c r="C1729" s="9" t="s">
        <v>10</v>
      </c>
      <c r="D1729" s="9" t="s">
        <v>11</v>
      </c>
      <c r="E1729" s="242" t="s">
        <v>422</v>
      </c>
      <c r="F1729" s="242"/>
      <c r="G1729" s="11" t="s">
        <v>12</v>
      </c>
      <c r="H1729" s="10" t="s">
        <v>13</v>
      </c>
      <c r="I1729" s="10" t="s">
        <v>14</v>
      </c>
      <c r="J1729" s="33" t="s">
        <v>16</v>
      </c>
    </row>
    <row r="1730" spans="1:10" ht="25.9" customHeight="1" x14ac:dyDescent="0.2">
      <c r="A1730" s="34" t="s">
        <v>423</v>
      </c>
      <c r="B1730" s="13" t="s">
        <v>1259</v>
      </c>
      <c r="C1730" s="12" t="s">
        <v>27</v>
      </c>
      <c r="D1730" s="12" t="s">
        <v>1260</v>
      </c>
      <c r="E1730" s="243" t="s">
        <v>442</v>
      </c>
      <c r="F1730" s="243"/>
      <c r="G1730" s="14" t="s">
        <v>443</v>
      </c>
      <c r="H1730" s="15">
        <v>1</v>
      </c>
      <c r="I1730" s="16">
        <v>0.13</v>
      </c>
      <c r="J1730" s="35">
        <v>0.13</v>
      </c>
    </row>
    <row r="1731" spans="1:10" ht="24" customHeight="1" x14ac:dyDescent="0.2">
      <c r="A1731" s="36" t="s">
        <v>425</v>
      </c>
      <c r="B1731" s="18" t="s">
        <v>1261</v>
      </c>
      <c r="C1731" s="17" t="s">
        <v>27</v>
      </c>
      <c r="D1731" s="17" t="s">
        <v>1262</v>
      </c>
      <c r="E1731" s="235" t="s">
        <v>483</v>
      </c>
      <c r="F1731" s="235"/>
      <c r="G1731" s="19" t="s">
        <v>443</v>
      </c>
      <c r="H1731" s="20">
        <v>5.8599999999999998E-3</v>
      </c>
      <c r="I1731" s="21">
        <v>23.47</v>
      </c>
      <c r="J1731" s="37">
        <v>0.13</v>
      </c>
    </row>
    <row r="1732" spans="1:10" ht="25.5" x14ac:dyDescent="0.2">
      <c r="A1732" s="38"/>
      <c r="B1732" s="39"/>
      <c r="C1732" s="39"/>
      <c r="D1732" s="39"/>
      <c r="E1732" s="39" t="s">
        <v>430</v>
      </c>
      <c r="F1732" s="40">
        <v>0.13</v>
      </c>
      <c r="G1732" s="39" t="s">
        <v>431</v>
      </c>
      <c r="H1732" s="40">
        <v>0</v>
      </c>
      <c r="I1732" s="39" t="s">
        <v>432</v>
      </c>
      <c r="J1732" s="41">
        <v>0.13</v>
      </c>
    </row>
    <row r="1733" spans="1:10" ht="15" thickBot="1" x14ac:dyDescent="0.25">
      <c r="A1733" s="38"/>
      <c r="B1733" s="39"/>
      <c r="C1733" s="39"/>
      <c r="D1733" s="39"/>
      <c r="E1733" s="39" t="s">
        <v>433</v>
      </c>
      <c r="F1733" s="40">
        <v>0.03</v>
      </c>
      <c r="G1733" s="39"/>
      <c r="H1733" s="236" t="s">
        <v>434</v>
      </c>
      <c r="I1733" s="236"/>
      <c r="J1733" s="41">
        <v>0.16</v>
      </c>
    </row>
    <row r="1734" spans="1:10" ht="1.1499999999999999" customHeight="1" thickTop="1" x14ac:dyDescent="0.2">
      <c r="A1734" s="42"/>
      <c r="B1734" s="22"/>
      <c r="C1734" s="22"/>
      <c r="D1734" s="22"/>
      <c r="E1734" s="22"/>
      <c r="F1734" s="22"/>
      <c r="G1734" s="22"/>
      <c r="H1734" s="22"/>
      <c r="I1734" s="22"/>
      <c r="J1734" s="43"/>
    </row>
    <row r="1735" spans="1:10" ht="18" customHeight="1" x14ac:dyDescent="0.2">
      <c r="A1735" s="32"/>
      <c r="B1735" s="10" t="s">
        <v>9</v>
      </c>
      <c r="C1735" s="9" t="s">
        <v>10</v>
      </c>
      <c r="D1735" s="9" t="s">
        <v>11</v>
      </c>
      <c r="E1735" s="242" t="s">
        <v>422</v>
      </c>
      <c r="F1735" s="242"/>
      <c r="G1735" s="11" t="s">
        <v>12</v>
      </c>
      <c r="H1735" s="10" t="s">
        <v>13</v>
      </c>
      <c r="I1735" s="10" t="s">
        <v>14</v>
      </c>
      <c r="J1735" s="33" t="s">
        <v>16</v>
      </c>
    </row>
    <row r="1736" spans="1:10" ht="25.9" customHeight="1" x14ac:dyDescent="0.2">
      <c r="A1736" s="34" t="s">
        <v>423</v>
      </c>
      <c r="B1736" s="13" t="s">
        <v>1263</v>
      </c>
      <c r="C1736" s="12" t="s">
        <v>27</v>
      </c>
      <c r="D1736" s="12" t="s">
        <v>1264</v>
      </c>
      <c r="E1736" s="243" t="s">
        <v>442</v>
      </c>
      <c r="F1736" s="243"/>
      <c r="G1736" s="14" t="s">
        <v>443</v>
      </c>
      <c r="H1736" s="15">
        <v>1</v>
      </c>
      <c r="I1736" s="16">
        <v>0.47</v>
      </c>
      <c r="J1736" s="35">
        <v>0.47</v>
      </c>
    </row>
    <row r="1737" spans="1:10" ht="25.9" customHeight="1" x14ac:dyDescent="0.2">
      <c r="A1737" s="36" t="s">
        <v>425</v>
      </c>
      <c r="B1737" s="18" t="s">
        <v>1265</v>
      </c>
      <c r="C1737" s="17" t="s">
        <v>27</v>
      </c>
      <c r="D1737" s="17" t="s">
        <v>1266</v>
      </c>
      <c r="E1737" s="235" t="s">
        <v>483</v>
      </c>
      <c r="F1737" s="235"/>
      <c r="G1737" s="19" t="s">
        <v>443</v>
      </c>
      <c r="H1737" s="20">
        <v>1.8849999999999999E-2</v>
      </c>
      <c r="I1737" s="21">
        <v>25.32</v>
      </c>
      <c r="J1737" s="37">
        <v>0.47</v>
      </c>
    </row>
    <row r="1738" spans="1:10" ht="25.5" x14ac:dyDescent="0.2">
      <c r="A1738" s="38"/>
      <c r="B1738" s="39"/>
      <c r="C1738" s="39"/>
      <c r="D1738" s="39"/>
      <c r="E1738" s="39" t="s">
        <v>430</v>
      </c>
      <c r="F1738" s="40">
        <v>0.47</v>
      </c>
      <c r="G1738" s="39" t="s">
        <v>431</v>
      </c>
      <c r="H1738" s="40">
        <v>0</v>
      </c>
      <c r="I1738" s="39" t="s">
        <v>432</v>
      </c>
      <c r="J1738" s="41">
        <v>0.47</v>
      </c>
    </row>
    <row r="1739" spans="1:10" ht="15" thickBot="1" x14ac:dyDescent="0.25">
      <c r="A1739" s="38"/>
      <c r="B1739" s="39"/>
      <c r="C1739" s="39"/>
      <c r="D1739" s="39"/>
      <c r="E1739" s="39" t="s">
        <v>433</v>
      </c>
      <c r="F1739" s="40">
        <v>0.11</v>
      </c>
      <c r="G1739" s="39"/>
      <c r="H1739" s="236" t="s">
        <v>434</v>
      </c>
      <c r="I1739" s="236"/>
      <c r="J1739" s="41">
        <v>0.57999999999999996</v>
      </c>
    </row>
    <row r="1740" spans="1:10" ht="1.1499999999999999" customHeight="1" thickTop="1" x14ac:dyDescent="0.2">
      <c r="A1740" s="42"/>
      <c r="B1740" s="22"/>
      <c r="C1740" s="22"/>
      <c r="D1740" s="22"/>
      <c r="E1740" s="22"/>
      <c r="F1740" s="22"/>
      <c r="G1740" s="22"/>
      <c r="H1740" s="22"/>
      <c r="I1740" s="22"/>
      <c r="J1740" s="43"/>
    </row>
    <row r="1741" spans="1:10" ht="18" customHeight="1" x14ac:dyDescent="0.2">
      <c r="A1741" s="32"/>
      <c r="B1741" s="10" t="s">
        <v>9</v>
      </c>
      <c r="C1741" s="9" t="s">
        <v>10</v>
      </c>
      <c r="D1741" s="9" t="s">
        <v>11</v>
      </c>
      <c r="E1741" s="242" t="s">
        <v>422</v>
      </c>
      <c r="F1741" s="242"/>
      <c r="G1741" s="11" t="s">
        <v>12</v>
      </c>
      <c r="H1741" s="10" t="s">
        <v>13</v>
      </c>
      <c r="I1741" s="10" t="s">
        <v>14</v>
      </c>
      <c r="J1741" s="33" t="s">
        <v>16</v>
      </c>
    </row>
    <row r="1742" spans="1:10" ht="39" customHeight="1" x14ac:dyDescent="0.2">
      <c r="A1742" s="34" t="s">
        <v>423</v>
      </c>
      <c r="B1742" s="13" t="s">
        <v>1267</v>
      </c>
      <c r="C1742" s="12" t="s">
        <v>27</v>
      </c>
      <c r="D1742" s="12" t="s">
        <v>1268</v>
      </c>
      <c r="E1742" s="243" t="s">
        <v>442</v>
      </c>
      <c r="F1742" s="243"/>
      <c r="G1742" s="14" t="s">
        <v>443</v>
      </c>
      <c r="H1742" s="15">
        <v>1</v>
      </c>
      <c r="I1742" s="16">
        <v>0.12</v>
      </c>
      <c r="J1742" s="35">
        <v>0.12</v>
      </c>
    </row>
    <row r="1743" spans="1:10" ht="25.9" customHeight="1" x14ac:dyDescent="0.2">
      <c r="A1743" s="36" t="s">
        <v>425</v>
      </c>
      <c r="B1743" s="18" t="s">
        <v>1269</v>
      </c>
      <c r="C1743" s="17" t="s">
        <v>27</v>
      </c>
      <c r="D1743" s="17" t="s">
        <v>1270</v>
      </c>
      <c r="E1743" s="235" t="s">
        <v>483</v>
      </c>
      <c r="F1743" s="235"/>
      <c r="G1743" s="19" t="s">
        <v>443</v>
      </c>
      <c r="H1743" s="20">
        <v>9.5700000000000004E-3</v>
      </c>
      <c r="I1743" s="21">
        <v>13.02</v>
      </c>
      <c r="J1743" s="37">
        <v>0.12</v>
      </c>
    </row>
    <row r="1744" spans="1:10" ht="25.5" x14ac:dyDescent="0.2">
      <c r="A1744" s="38"/>
      <c r="B1744" s="39"/>
      <c r="C1744" s="39"/>
      <c r="D1744" s="39"/>
      <c r="E1744" s="39" t="s">
        <v>430</v>
      </c>
      <c r="F1744" s="40">
        <v>0.12</v>
      </c>
      <c r="G1744" s="39" t="s">
        <v>431</v>
      </c>
      <c r="H1744" s="40">
        <v>0</v>
      </c>
      <c r="I1744" s="39" t="s">
        <v>432</v>
      </c>
      <c r="J1744" s="41">
        <v>0.12</v>
      </c>
    </row>
    <row r="1745" spans="1:10" ht="15" thickBot="1" x14ac:dyDescent="0.25">
      <c r="A1745" s="38"/>
      <c r="B1745" s="39"/>
      <c r="C1745" s="39"/>
      <c r="D1745" s="39"/>
      <c r="E1745" s="39" t="s">
        <v>433</v>
      </c>
      <c r="F1745" s="40">
        <v>0.03</v>
      </c>
      <c r="G1745" s="39"/>
      <c r="H1745" s="236" t="s">
        <v>434</v>
      </c>
      <c r="I1745" s="236"/>
      <c r="J1745" s="41">
        <v>0.15</v>
      </c>
    </row>
    <row r="1746" spans="1:10" ht="1.1499999999999999" customHeight="1" thickTop="1" x14ac:dyDescent="0.2">
      <c r="A1746" s="42"/>
      <c r="B1746" s="22"/>
      <c r="C1746" s="22"/>
      <c r="D1746" s="22"/>
      <c r="E1746" s="22"/>
      <c r="F1746" s="22"/>
      <c r="G1746" s="22"/>
      <c r="H1746" s="22"/>
      <c r="I1746" s="22"/>
      <c r="J1746" s="43"/>
    </row>
    <row r="1747" spans="1:10" ht="18" customHeight="1" x14ac:dyDescent="0.2">
      <c r="A1747" s="32"/>
      <c r="B1747" s="10" t="s">
        <v>9</v>
      </c>
      <c r="C1747" s="9" t="s">
        <v>10</v>
      </c>
      <c r="D1747" s="9" t="s">
        <v>11</v>
      </c>
      <c r="E1747" s="242" t="s">
        <v>422</v>
      </c>
      <c r="F1747" s="242"/>
      <c r="G1747" s="11" t="s">
        <v>12</v>
      </c>
      <c r="H1747" s="10" t="s">
        <v>13</v>
      </c>
      <c r="I1747" s="10" t="s">
        <v>14</v>
      </c>
      <c r="J1747" s="33" t="s">
        <v>16</v>
      </c>
    </row>
    <row r="1748" spans="1:10" ht="25.9" customHeight="1" x14ac:dyDescent="0.2">
      <c r="A1748" s="34" t="s">
        <v>423</v>
      </c>
      <c r="B1748" s="13" t="s">
        <v>1271</v>
      </c>
      <c r="C1748" s="12" t="s">
        <v>27</v>
      </c>
      <c r="D1748" s="12" t="s">
        <v>1272</v>
      </c>
      <c r="E1748" s="243" t="s">
        <v>442</v>
      </c>
      <c r="F1748" s="243"/>
      <c r="G1748" s="14" t="s">
        <v>443</v>
      </c>
      <c r="H1748" s="15">
        <v>1</v>
      </c>
      <c r="I1748" s="16">
        <v>0.24</v>
      </c>
      <c r="J1748" s="35">
        <v>0.24</v>
      </c>
    </row>
    <row r="1749" spans="1:10" ht="24" customHeight="1" x14ac:dyDescent="0.2">
      <c r="A1749" s="36" t="s">
        <v>425</v>
      </c>
      <c r="B1749" s="18" t="s">
        <v>1273</v>
      </c>
      <c r="C1749" s="17" t="s">
        <v>27</v>
      </c>
      <c r="D1749" s="17" t="s">
        <v>1274</v>
      </c>
      <c r="E1749" s="235" t="s">
        <v>483</v>
      </c>
      <c r="F1749" s="235"/>
      <c r="G1749" s="19" t="s">
        <v>443</v>
      </c>
      <c r="H1749" s="20">
        <v>1.8849999999999999E-2</v>
      </c>
      <c r="I1749" s="21">
        <v>13.02</v>
      </c>
      <c r="J1749" s="37">
        <v>0.24</v>
      </c>
    </row>
    <row r="1750" spans="1:10" ht="25.5" x14ac:dyDescent="0.2">
      <c r="A1750" s="38"/>
      <c r="B1750" s="39"/>
      <c r="C1750" s="39"/>
      <c r="D1750" s="39"/>
      <c r="E1750" s="39" t="s">
        <v>430</v>
      </c>
      <c r="F1750" s="40">
        <v>0.24</v>
      </c>
      <c r="G1750" s="39" t="s">
        <v>431</v>
      </c>
      <c r="H1750" s="40">
        <v>0</v>
      </c>
      <c r="I1750" s="39" t="s">
        <v>432</v>
      </c>
      <c r="J1750" s="41">
        <v>0.24</v>
      </c>
    </row>
    <row r="1751" spans="1:10" ht="15" thickBot="1" x14ac:dyDescent="0.25">
      <c r="A1751" s="38"/>
      <c r="B1751" s="39"/>
      <c r="C1751" s="39"/>
      <c r="D1751" s="39"/>
      <c r="E1751" s="39" t="s">
        <v>433</v>
      </c>
      <c r="F1751" s="40">
        <v>0.06</v>
      </c>
      <c r="G1751" s="39"/>
      <c r="H1751" s="236" t="s">
        <v>434</v>
      </c>
      <c r="I1751" s="236"/>
      <c r="J1751" s="41">
        <v>0.3</v>
      </c>
    </row>
    <row r="1752" spans="1:10" ht="1.1499999999999999" customHeight="1" thickTop="1" x14ac:dyDescent="0.2">
      <c r="A1752" s="42"/>
      <c r="B1752" s="22"/>
      <c r="C1752" s="22"/>
      <c r="D1752" s="22"/>
      <c r="E1752" s="22"/>
      <c r="F1752" s="22"/>
      <c r="G1752" s="22"/>
      <c r="H1752" s="22"/>
      <c r="I1752" s="22"/>
      <c r="J1752" s="43"/>
    </row>
    <row r="1753" spans="1:10" ht="18" customHeight="1" x14ac:dyDescent="0.2">
      <c r="A1753" s="32"/>
      <c r="B1753" s="10" t="s">
        <v>9</v>
      </c>
      <c r="C1753" s="9" t="s">
        <v>10</v>
      </c>
      <c r="D1753" s="9" t="s">
        <v>11</v>
      </c>
      <c r="E1753" s="242" t="s">
        <v>422</v>
      </c>
      <c r="F1753" s="242"/>
      <c r="G1753" s="11" t="s">
        <v>12</v>
      </c>
      <c r="H1753" s="10" t="s">
        <v>13</v>
      </c>
      <c r="I1753" s="10" t="s">
        <v>14</v>
      </c>
      <c r="J1753" s="33" t="s">
        <v>16</v>
      </c>
    </row>
    <row r="1754" spans="1:10" ht="25.9" customHeight="1" x14ac:dyDescent="0.2">
      <c r="A1754" s="34" t="s">
        <v>423</v>
      </c>
      <c r="B1754" s="13" t="s">
        <v>1275</v>
      </c>
      <c r="C1754" s="12" t="s">
        <v>27</v>
      </c>
      <c r="D1754" s="12" t="s">
        <v>1276</v>
      </c>
      <c r="E1754" s="243" t="s">
        <v>442</v>
      </c>
      <c r="F1754" s="243"/>
      <c r="G1754" s="14" t="s">
        <v>443</v>
      </c>
      <c r="H1754" s="15">
        <v>1</v>
      </c>
      <c r="I1754" s="16">
        <v>0.36</v>
      </c>
      <c r="J1754" s="35">
        <v>0.36</v>
      </c>
    </row>
    <row r="1755" spans="1:10" ht="24" customHeight="1" x14ac:dyDescent="0.2">
      <c r="A1755" s="36" t="s">
        <v>425</v>
      </c>
      <c r="B1755" s="18" t="s">
        <v>1277</v>
      </c>
      <c r="C1755" s="17" t="s">
        <v>27</v>
      </c>
      <c r="D1755" s="17" t="s">
        <v>1278</v>
      </c>
      <c r="E1755" s="235" t="s">
        <v>483</v>
      </c>
      <c r="F1755" s="235"/>
      <c r="G1755" s="19" t="s">
        <v>443</v>
      </c>
      <c r="H1755" s="20">
        <v>1.8849999999999999E-2</v>
      </c>
      <c r="I1755" s="21">
        <v>19.5</v>
      </c>
      <c r="J1755" s="37">
        <v>0.36</v>
      </c>
    </row>
    <row r="1756" spans="1:10" ht="25.5" x14ac:dyDescent="0.2">
      <c r="A1756" s="38"/>
      <c r="B1756" s="39"/>
      <c r="C1756" s="39"/>
      <c r="D1756" s="39"/>
      <c r="E1756" s="39" t="s">
        <v>430</v>
      </c>
      <c r="F1756" s="40">
        <v>0.36</v>
      </c>
      <c r="G1756" s="39" t="s">
        <v>431</v>
      </c>
      <c r="H1756" s="40">
        <v>0</v>
      </c>
      <c r="I1756" s="39" t="s">
        <v>432</v>
      </c>
      <c r="J1756" s="41">
        <v>0.36</v>
      </c>
    </row>
    <row r="1757" spans="1:10" ht="15" thickBot="1" x14ac:dyDescent="0.25">
      <c r="A1757" s="38"/>
      <c r="B1757" s="39"/>
      <c r="C1757" s="39"/>
      <c r="D1757" s="39"/>
      <c r="E1757" s="39" t="s">
        <v>433</v>
      </c>
      <c r="F1757" s="40">
        <v>0.09</v>
      </c>
      <c r="G1757" s="39"/>
      <c r="H1757" s="236" t="s">
        <v>434</v>
      </c>
      <c r="I1757" s="236"/>
      <c r="J1757" s="41">
        <v>0.45</v>
      </c>
    </row>
    <row r="1758" spans="1:10" ht="1.1499999999999999" customHeight="1" thickTop="1" x14ac:dyDescent="0.2">
      <c r="A1758" s="42"/>
      <c r="B1758" s="22"/>
      <c r="C1758" s="22"/>
      <c r="D1758" s="22"/>
      <c r="E1758" s="22"/>
      <c r="F1758" s="22"/>
      <c r="G1758" s="22"/>
      <c r="H1758" s="22"/>
      <c r="I1758" s="22"/>
      <c r="J1758" s="43"/>
    </row>
    <row r="1759" spans="1:10" ht="18" customHeight="1" x14ac:dyDescent="0.2">
      <c r="A1759" s="32"/>
      <c r="B1759" s="10" t="s">
        <v>9</v>
      </c>
      <c r="C1759" s="9" t="s">
        <v>10</v>
      </c>
      <c r="D1759" s="9" t="s">
        <v>11</v>
      </c>
      <c r="E1759" s="242" t="s">
        <v>422</v>
      </c>
      <c r="F1759" s="242"/>
      <c r="G1759" s="11" t="s">
        <v>12</v>
      </c>
      <c r="H1759" s="10" t="s">
        <v>13</v>
      </c>
      <c r="I1759" s="10" t="s">
        <v>14</v>
      </c>
      <c r="J1759" s="33" t="s">
        <v>16</v>
      </c>
    </row>
    <row r="1760" spans="1:10" ht="25.9" customHeight="1" x14ac:dyDescent="0.2">
      <c r="A1760" s="34" t="s">
        <v>423</v>
      </c>
      <c r="B1760" s="13" t="s">
        <v>1279</v>
      </c>
      <c r="C1760" s="12" t="s">
        <v>27</v>
      </c>
      <c r="D1760" s="12" t="s">
        <v>1280</v>
      </c>
      <c r="E1760" s="243" t="s">
        <v>442</v>
      </c>
      <c r="F1760" s="243"/>
      <c r="G1760" s="14" t="s">
        <v>443</v>
      </c>
      <c r="H1760" s="15">
        <v>1</v>
      </c>
      <c r="I1760" s="16">
        <v>0.12</v>
      </c>
      <c r="J1760" s="35">
        <v>0.12</v>
      </c>
    </row>
    <row r="1761" spans="1:10" ht="24" customHeight="1" x14ac:dyDescent="0.2">
      <c r="A1761" s="36" t="s">
        <v>425</v>
      </c>
      <c r="B1761" s="18" t="s">
        <v>1281</v>
      </c>
      <c r="C1761" s="17" t="s">
        <v>27</v>
      </c>
      <c r="D1761" s="17" t="s">
        <v>1282</v>
      </c>
      <c r="E1761" s="235" t="s">
        <v>483</v>
      </c>
      <c r="F1761" s="235"/>
      <c r="G1761" s="19" t="s">
        <v>443</v>
      </c>
      <c r="H1761" s="20">
        <v>9.5700000000000004E-3</v>
      </c>
      <c r="I1761" s="21">
        <v>13.02</v>
      </c>
      <c r="J1761" s="37">
        <v>0.12</v>
      </c>
    </row>
    <row r="1762" spans="1:10" ht="25.5" x14ac:dyDescent="0.2">
      <c r="A1762" s="38"/>
      <c r="B1762" s="39"/>
      <c r="C1762" s="39"/>
      <c r="D1762" s="39"/>
      <c r="E1762" s="39" t="s">
        <v>430</v>
      </c>
      <c r="F1762" s="40">
        <v>0.12</v>
      </c>
      <c r="G1762" s="39" t="s">
        <v>431</v>
      </c>
      <c r="H1762" s="40">
        <v>0</v>
      </c>
      <c r="I1762" s="39" t="s">
        <v>432</v>
      </c>
      <c r="J1762" s="41">
        <v>0.12</v>
      </c>
    </row>
    <row r="1763" spans="1:10" ht="15" thickBot="1" x14ac:dyDescent="0.25">
      <c r="A1763" s="38"/>
      <c r="B1763" s="39"/>
      <c r="C1763" s="39"/>
      <c r="D1763" s="39"/>
      <c r="E1763" s="39" t="s">
        <v>433</v>
      </c>
      <c r="F1763" s="40">
        <v>0.03</v>
      </c>
      <c r="G1763" s="39"/>
      <c r="H1763" s="236" t="s">
        <v>434</v>
      </c>
      <c r="I1763" s="236"/>
      <c r="J1763" s="41">
        <v>0.15</v>
      </c>
    </row>
    <row r="1764" spans="1:10" ht="1.1499999999999999" customHeight="1" thickTop="1" x14ac:dyDescent="0.2">
      <c r="A1764" s="42"/>
      <c r="B1764" s="22"/>
      <c r="C1764" s="22"/>
      <c r="D1764" s="22"/>
      <c r="E1764" s="22"/>
      <c r="F1764" s="22"/>
      <c r="G1764" s="22"/>
      <c r="H1764" s="22"/>
      <c r="I1764" s="22"/>
      <c r="J1764" s="43"/>
    </row>
    <row r="1765" spans="1:10" ht="18" customHeight="1" x14ac:dyDescent="0.2">
      <c r="A1765" s="32"/>
      <c r="B1765" s="10" t="s">
        <v>9</v>
      </c>
      <c r="C1765" s="9" t="s">
        <v>10</v>
      </c>
      <c r="D1765" s="9" t="s">
        <v>11</v>
      </c>
      <c r="E1765" s="242" t="s">
        <v>422</v>
      </c>
      <c r="F1765" s="242"/>
      <c r="G1765" s="11" t="s">
        <v>12</v>
      </c>
      <c r="H1765" s="10" t="s">
        <v>13</v>
      </c>
      <c r="I1765" s="10" t="s">
        <v>14</v>
      </c>
      <c r="J1765" s="33" t="s">
        <v>16</v>
      </c>
    </row>
    <row r="1766" spans="1:10" ht="25.9" customHeight="1" x14ac:dyDescent="0.2">
      <c r="A1766" s="34" t="s">
        <v>423</v>
      </c>
      <c r="B1766" s="13" t="s">
        <v>1283</v>
      </c>
      <c r="C1766" s="12" t="s">
        <v>27</v>
      </c>
      <c r="D1766" s="12" t="s">
        <v>1284</v>
      </c>
      <c r="E1766" s="243" t="s">
        <v>442</v>
      </c>
      <c r="F1766" s="243"/>
      <c r="G1766" s="14" t="s">
        <v>443</v>
      </c>
      <c r="H1766" s="15">
        <v>1</v>
      </c>
      <c r="I1766" s="16">
        <v>0.4</v>
      </c>
      <c r="J1766" s="35">
        <v>0.4</v>
      </c>
    </row>
    <row r="1767" spans="1:10" ht="24" customHeight="1" x14ac:dyDescent="0.2">
      <c r="A1767" s="36" t="s">
        <v>425</v>
      </c>
      <c r="B1767" s="18" t="s">
        <v>1285</v>
      </c>
      <c r="C1767" s="17" t="s">
        <v>27</v>
      </c>
      <c r="D1767" s="17" t="s">
        <v>1286</v>
      </c>
      <c r="E1767" s="235" t="s">
        <v>483</v>
      </c>
      <c r="F1767" s="235"/>
      <c r="G1767" s="19" t="s">
        <v>443</v>
      </c>
      <c r="H1767" s="20">
        <v>2.4420000000000001E-2</v>
      </c>
      <c r="I1767" s="21">
        <v>16.41</v>
      </c>
      <c r="J1767" s="37">
        <v>0.4</v>
      </c>
    </row>
    <row r="1768" spans="1:10" ht="25.5" x14ac:dyDescent="0.2">
      <c r="A1768" s="38"/>
      <c r="B1768" s="39"/>
      <c r="C1768" s="39"/>
      <c r="D1768" s="39"/>
      <c r="E1768" s="39" t="s">
        <v>430</v>
      </c>
      <c r="F1768" s="40">
        <v>0.4</v>
      </c>
      <c r="G1768" s="39" t="s">
        <v>431</v>
      </c>
      <c r="H1768" s="40">
        <v>0</v>
      </c>
      <c r="I1768" s="39" t="s">
        <v>432</v>
      </c>
      <c r="J1768" s="41">
        <v>0.4</v>
      </c>
    </row>
    <row r="1769" spans="1:10" ht="15" thickBot="1" x14ac:dyDescent="0.25">
      <c r="A1769" s="38"/>
      <c r="B1769" s="39"/>
      <c r="C1769" s="39"/>
      <c r="D1769" s="39"/>
      <c r="E1769" s="39" t="s">
        <v>433</v>
      </c>
      <c r="F1769" s="40">
        <v>0.1</v>
      </c>
      <c r="G1769" s="39"/>
      <c r="H1769" s="236" t="s">
        <v>434</v>
      </c>
      <c r="I1769" s="236"/>
      <c r="J1769" s="41">
        <v>0.5</v>
      </c>
    </row>
    <row r="1770" spans="1:10" ht="1.1499999999999999" customHeight="1" thickTop="1" x14ac:dyDescent="0.2">
      <c r="A1770" s="42"/>
      <c r="B1770" s="22"/>
      <c r="C1770" s="22"/>
      <c r="D1770" s="22"/>
      <c r="E1770" s="22"/>
      <c r="F1770" s="22"/>
      <c r="G1770" s="22"/>
      <c r="H1770" s="22"/>
      <c r="I1770" s="22"/>
      <c r="J1770" s="43"/>
    </row>
    <row r="1771" spans="1:10" ht="18" customHeight="1" x14ac:dyDescent="0.2">
      <c r="A1771" s="32"/>
      <c r="B1771" s="10" t="s">
        <v>9</v>
      </c>
      <c r="C1771" s="9" t="s">
        <v>10</v>
      </c>
      <c r="D1771" s="9" t="s">
        <v>11</v>
      </c>
      <c r="E1771" s="242" t="s">
        <v>422</v>
      </c>
      <c r="F1771" s="242"/>
      <c r="G1771" s="11" t="s">
        <v>12</v>
      </c>
      <c r="H1771" s="10" t="s">
        <v>13</v>
      </c>
      <c r="I1771" s="10" t="s">
        <v>14</v>
      </c>
      <c r="J1771" s="33" t="s">
        <v>16</v>
      </c>
    </row>
    <row r="1772" spans="1:10" ht="25.9" customHeight="1" x14ac:dyDescent="0.2">
      <c r="A1772" s="34" t="s">
        <v>423</v>
      </c>
      <c r="B1772" s="13" t="s">
        <v>1287</v>
      </c>
      <c r="C1772" s="12" t="s">
        <v>27</v>
      </c>
      <c r="D1772" s="12" t="s">
        <v>1288</v>
      </c>
      <c r="E1772" s="243" t="s">
        <v>442</v>
      </c>
      <c r="F1772" s="243"/>
      <c r="G1772" s="14" t="s">
        <v>443</v>
      </c>
      <c r="H1772" s="15">
        <v>1</v>
      </c>
      <c r="I1772" s="16">
        <v>0.28999999999999998</v>
      </c>
      <c r="J1772" s="35">
        <v>0.28999999999999998</v>
      </c>
    </row>
    <row r="1773" spans="1:10" ht="24" customHeight="1" x14ac:dyDescent="0.2">
      <c r="A1773" s="36" t="s">
        <v>425</v>
      </c>
      <c r="B1773" s="18" t="s">
        <v>1289</v>
      </c>
      <c r="C1773" s="17" t="s">
        <v>27</v>
      </c>
      <c r="D1773" s="17" t="s">
        <v>1290</v>
      </c>
      <c r="E1773" s="235" t="s">
        <v>483</v>
      </c>
      <c r="F1773" s="235"/>
      <c r="G1773" s="19" t="s">
        <v>443</v>
      </c>
      <c r="H1773" s="20">
        <v>1.6990000000000002E-2</v>
      </c>
      <c r="I1773" s="21">
        <v>17.25</v>
      </c>
      <c r="J1773" s="37">
        <v>0.28999999999999998</v>
      </c>
    </row>
    <row r="1774" spans="1:10" ht="25.5" x14ac:dyDescent="0.2">
      <c r="A1774" s="38"/>
      <c r="B1774" s="39"/>
      <c r="C1774" s="39"/>
      <c r="D1774" s="39"/>
      <c r="E1774" s="39" t="s">
        <v>430</v>
      </c>
      <c r="F1774" s="40">
        <v>0.28999999999999998</v>
      </c>
      <c r="G1774" s="39" t="s">
        <v>431</v>
      </c>
      <c r="H1774" s="40">
        <v>0</v>
      </c>
      <c r="I1774" s="39" t="s">
        <v>432</v>
      </c>
      <c r="J1774" s="41">
        <v>0.28999999999999998</v>
      </c>
    </row>
    <row r="1775" spans="1:10" ht="15" thickBot="1" x14ac:dyDescent="0.25">
      <c r="A1775" s="38"/>
      <c r="B1775" s="39"/>
      <c r="C1775" s="39"/>
      <c r="D1775" s="39"/>
      <c r="E1775" s="39" t="s">
        <v>433</v>
      </c>
      <c r="F1775" s="40">
        <v>7.0000000000000007E-2</v>
      </c>
      <c r="G1775" s="39"/>
      <c r="H1775" s="236" t="s">
        <v>434</v>
      </c>
      <c r="I1775" s="236"/>
      <c r="J1775" s="41">
        <v>0.36</v>
      </c>
    </row>
    <row r="1776" spans="1:10" ht="1.1499999999999999" customHeight="1" thickTop="1" x14ac:dyDescent="0.2">
      <c r="A1776" s="42"/>
      <c r="B1776" s="22"/>
      <c r="C1776" s="22"/>
      <c r="D1776" s="22"/>
      <c r="E1776" s="22"/>
      <c r="F1776" s="22"/>
      <c r="G1776" s="22"/>
      <c r="H1776" s="22"/>
      <c r="I1776" s="22"/>
      <c r="J1776" s="43"/>
    </row>
    <row r="1777" spans="1:10" ht="18" customHeight="1" x14ac:dyDescent="0.2">
      <c r="A1777" s="32"/>
      <c r="B1777" s="10" t="s">
        <v>9</v>
      </c>
      <c r="C1777" s="9" t="s">
        <v>10</v>
      </c>
      <c r="D1777" s="9" t="s">
        <v>11</v>
      </c>
      <c r="E1777" s="242" t="s">
        <v>422</v>
      </c>
      <c r="F1777" s="242"/>
      <c r="G1777" s="11" t="s">
        <v>12</v>
      </c>
      <c r="H1777" s="10" t="s">
        <v>13</v>
      </c>
      <c r="I1777" s="10" t="s">
        <v>14</v>
      </c>
      <c r="J1777" s="33" t="s">
        <v>16</v>
      </c>
    </row>
    <row r="1778" spans="1:10" ht="25.9" customHeight="1" x14ac:dyDescent="0.2">
      <c r="A1778" s="34" t="s">
        <v>423</v>
      </c>
      <c r="B1778" s="13" t="s">
        <v>1291</v>
      </c>
      <c r="C1778" s="12" t="s">
        <v>27</v>
      </c>
      <c r="D1778" s="12" t="s">
        <v>1292</v>
      </c>
      <c r="E1778" s="243" t="s">
        <v>442</v>
      </c>
      <c r="F1778" s="243"/>
      <c r="G1778" s="14" t="s">
        <v>443</v>
      </c>
      <c r="H1778" s="15">
        <v>1</v>
      </c>
      <c r="I1778" s="16">
        <v>0.28000000000000003</v>
      </c>
      <c r="J1778" s="35">
        <v>0.28000000000000003</v>
      </c>
    </row>
    <row r="1779" spans="1:10" ht="24" customHeight="1" x14ac:dyDescent="0.2">
      <c r="A1779" s="36" t="s">
        <v>425</v>
      </c>
      <c r="B1779" s="18" t="s">
        <v>872</v>
      </c>
      <c r="C1779" s="17" t="s">
        <v>27</v>
      </c>
      <c r="D1779" s="17" t="s">
        <v>873</v>
      </c>
      <c r="E1779" s="235" t="s">
        <v>483</v>
      </c>
      <c r="F1779" s="235"/>
      <c r="G1779" s="19" t="s">
        <v>443</v>
      </c>
      <c r="H1779" s="20">
        <v>2.4420000000000001E-2</v>
      </c>
      <c r="I1779" s="21">
        <v>11.74</v>
      </c>
      <c r="J1779" s="37">
        <v>0.28000000000000003</v>
      </c>
    </row>
    <row r="1780" spans="1:10" ht="25.5" x14ac:dyDescent="0.2">
      <c r="A1780" s="38"/>
      <c r="B1780" s="39"/>
      <c r="C1780" s="39"/>
      <c r="D1780" s="39"/>
      <c r="E1780" s="39" t="s">
        <v>430</v>
      </c>
      <c r="F1780" s="40">
        <v>0.28000000000000003</v>
      </c>
      <c r="G1780" s="39" t="s">
        <v>431</v>
      </c>
      <c r="H1780" s="40">
        <v>0</v>
      </c>
      <c r="I1780" s="39" t="s">
        <v>432</v>
      </c>
      <c r="J1780" s="41">
        <v>0.28000000000000003</v>
      </c>
    </row>
    <row r="1781" spans="1:10" ht="15" thickBot="1" x14ac:dyDescent="0.25">
      <c r="A1781" s="38"/>
      <c r="B1781" s="39"/>
      <c r="C1781" s="39"/>
      <c r="D1781" s="39"/>
      <c r="E1781" s="39" t="s">
        <v>433</v>
      </c>
      <c r="F1781" s="40">
        <v>7.0000000000000007E-2</v>
      </c>
      <c r="G1781" s="39"/>
      <c r="H1781" s="236" t="s">
        <v>434</v>
      </c>
      <c r="I1781" s="236"/>
      <c r="J1781" s="41">
        <v>0.35</v>
      </c>
    </row>
    <row r="1782" spans="1:10" ht="1.1499999999999999" customHeight="1" thickTop="1" x14ac:dyDescent="0.2">
      <c r="A1782" s="42"/>
      <c r="B1782" s="22"/>
      <c r="C1782" s="22"/>
      <c r="D1782" s="22"/>
      <c r="E1782" s="22"/>
      <c r="F1782" s="22"/>
      <c r="G1782" s="22"/>
      <c r="H1782" s="22"/>
      <c r="I1782" s="22"/>
      <c r="J1782" s="43"/>
    </row>
    <row r="1783" spans="1:10" ht="18" customHeight="1" x14ac:dyDescent="0.2">
      <c r="A1783" s="32"/>
      <c r="B1783" s="10" t="s">
        <v>9</v>
      </c>
      <c r="C1783" s="9" t="s">
        <v>10</v>
      </c>
      <c r="D1783" s="9" t="s">
        <v>11</v>
      </c>
      <c r="E1783" s="242" t="s">
        <v>422</v>
      </c>
      <c r="F1783" s="242"/>
      <c r="G1783" s="11" t="s">
        <v>12</v>
      </c>
      <c r="H1783" s="10" t="s">
        <v>13</v>
      </c>
      <c r="I1783" s="10" t="s">
        <v>14</v>
      </c>
      <c r="J1783" s="33" t="s">
        <v>16</v>
      </c>
    </row>
    <row r="1784" spans="1:10" ht="25.9" customHeight="1" x14ac:dyDescent="0.2">
      <c r="A1784" s="34" t="s">
        <v>423</v>
      </c>
      <c r="B1784" s="13" t="s">
        <v>1293</v>
      </c>
      <c r="C1784" s="12" t="s">
        <v>27</v>
      </c>
      <c r="D1784" s="12" t="s">
        <v>1294</v>
      </c>
      <c r="E1784" s="243" t="s">
        <v>442</v>
      </c>
      <c r="F1784" s="243"/>
      <c r="G1784" s="14" t="s">
        <v>443</v>
      </c>
      <c r="H1784" s="15">
        <v>1</v>
      </c>
      <c r="I1784" s="16">
        <v>0.21</v>
      </c>
      <c r="J1784" s="35">
        <v>0.21</v>
      </c>
    </row>
    <row r="1785" spans="1:10" ht="24" customHeight="1" x14ac:dyDescent="0.2">
      <c r="A1785" s="36" t="s">
        <v>425</v>
      </c>
      <c r="B1785" s="18" t="s">
        <v>1295</v>
      </c>
      <c r="C1785" s="17" t="s">
        <v>27</v>
      </c>
      <c r="D1785" s="17" t="s">
        <v>1296</v>
      </c>
      <c r="E1785" s="235" t="s">
        <v>483</v>
      </c>
      <c r="F1785" s="235"/>
      <c r="G1785" s="19" t="s">
        <v>443</v>
      </c>
      <c r="H1785" s="20">
        <v>1.6990000000000002E-2</v>
      </c>
      <c r="I1785" s="21">
        <v>12.47</v>
      </c>
      <c r="J1785" s="37">
        <v>0.21</v>
      </c>
    </row>
    <row r="1786" spans="1:10" ht="25.5" x14ac:dyDescent="0.2">
      <c r="A1786" s="38"/>
      <c r="B1786" s="39"/>
      <c r="C1786" s="39"/>
      <c r="D1786" s="39"/>
      <c r="E1786" s="39" t="s">
        <v>430</v>
      </c>
      <c r="F1786" s="40">
        <v>0.21</v>
      </c>
      <c r="G1786" s="39" t="s">
        <v>431</v>
      </c>
      <c r="H1786" s="40">
        <v>0</v>
      </c>
      <c r="I1786" s="39" t="s">
        <v>432</v>
      </c>
      <c r="J1786" s="41">
        <v>0.21</v>
      </c>
    </row>
    <row r="1787" spans="1:10" ht="15" thickBot="1" x14ac:dyDescent="0.25">
      <c r="A1787" s="38"/>
      <c r="B1787" s="39"/>
      <c r="C1787" s="39"/>
      <c r="D1787" s="39"/>
      <c r="E1787" s="39" t="s">
        <v>433</v>
      </c>
      <c r="F1787" s="40">
        <v>0.05</v>
      </c>
      <c r="G1787" s="39"/>
      <c r="H1787" s="236" t="s">
        <v>434</v>
      </c>
      <c r="I1787" s="236"/>
      <c r="J1787" s="41">
        <v>0.26</v>
      </c>
    </row>
    <row r="1788" spans="1:10" ht="1.1499999999999999" customHeight="1" thickTop="1" x14ac:dyDescent="0.2">
      <c r="A1788" s="42"/>
      <c r="B1788" s="22"/>
      <c r="C1788" s="22"/>
      <c r="D1788" s="22"/>
      <c r="E1788" s="22"/>
      <c r="F1788" s="22"/>
      <c r="G1788" s="22"/>
      <c r="H1788" s="22"/>
      <c r="I1788" s="22"/>
      <c r="J1788" s="43"/>
    </row>
    <row r="1789" spans="1:10" ht="18" customHeight="1" x14ac:dyDescent="0.2">
      <c r="A1789" s="32"/>
      <c r="B1789" s="10" t="s">
        <v>9</v>
      </c>
      <c r="C1789" s="9" t="s">
        <v>10</v>
      </c>
      <c r="D1789" s="9" t="s">
        <v>11</v>
      </c>
      <c r="E1789" s="242" t="s">
        <v>422</v>
      </c>
      <c r="F1789" s="242"/>
      <c r="G1789" s="11" t="s">
        <v>12</v>
      </c>
      <c r="H1789" s="10" t="s">
        <v>13</v>
      </c>
      <c r="I1789" s="10" t="s">
        <v>14</v>
      </c>
      <c r="J1789" s="33" t="s">
        <v>16</v>
      </c>
    </row>
    <row r="1790" spans="1:10" ht="24" customHeight="1" x14ac:dyDescent="0.2">
      <c r="A1790" s="34" t="s">
        <v>423</v>
      </c>
      <c r="B1790" s="13" t="s">
        <v>727</v>
      </c>
      <c r="C1790" s="12" t="s">
        <v>27</v>
      </c>
      <c r="D1790" s="12" t="s">
        <v>728</v>
      </c>
      <c r="E1790" s="243" t="s">
        <v>442</v>
      </c>
      <c r="F1790" s="243"/>
      <c r="G1790" s="14" t="s">
        <v>443</v>
      </c>
      <c r="H1790" s="15">
        <v>1</v>
      </c>
      <c r="I1790" s="16">
        <v>27.53</v>
      </c>
      <c r="J1790" s="35">
        <v>27.53</v>
      </c>
    </row>
    <row r="1791" spans="1:10" ht="25.9" customHeight="1" x14ac:dyDescent="0.2">
      <c r="A1791" s="44" t="s">
        <v>436</v>
      </c>
      <c r="B1791" s="24" t="s">
        <v>1219</v>
      </c>
      <c r="C1791" s="23" t="s">
        <v>27</v>
      </c>
      <c r="D1791" s="23" t="s">
        <v>1220</v>
      </c>
      <c r="E1791" s="244" t="s">
        <v>442</v>
      </c>
      <c r="F1791" s="244"/>
      <c r="G1791" s="25" t="s">
        <v>443</v>
      </c>
      <c r="H1791" s="26">
        <v>1</v>
      </c>
      <c r="I1791" s="27">
        <v>0.77</v>
      </c>
      <c r="J1791" s="45">
        <v>0.77</v>
      </c>
    </row>
    <row r="1792" spans="1:10" ht="24" customHeight="1" x14ac:dyDescent="0.2">
      <c r="A1792" s="36" t="s">
        <v>425</v>
      </c>
      <c r="B1792" s="18" t="s">
        <v>870</v>
      </c>
      <c r="C1792" s="17" t="s">
        <v>27</v>
      </c>
      <c r="D1792" s="17" t="s">
        <v>871</v>
      </c>
      <c r="E1792" s="235" t="s">
        <v>483</v>
      </c>
      <c r="F1792" s="235"/>
      <c r="G1792" s="19" t="s">
        <v>443</v>
      </c>
      <c r="H1792" s="20">
        <v>1</v>
      </c>
      <c r="I1792" s="21">
        <v>18.09</v>
      </c>
      <c r="J1792" s="37">
        <v>18.09</v>
      </c>
    </row>
    <row r="1793" spans="1:10" ht="25.9" customHeight="1" x14ac:dyDescent="0.2">
      <c r="A1793" s="36" t="s">
        <v>425</v>
      </c>
      <c r="B1793" s="18" t="s">
        <v>1093</v>
      </c>
      <c r="C1793" s="17" t="s">
        <v>27</v>
      </c>
      <c r="D1793" s="17" t="s">
        <v>1094</v>
      </c>
      <c r="E1793" s="235" t="s">
        <v>1080</v>
      </c>
      <c r="F1793" s="235"/>
      <c r="G1793" s="19" t="s">
        <v>443</v>
      </c>
      <c r="H1793" s="20">
        <v>1</v>
      </c>
      <c r="I1793" s="21">
        <v>4.6399999999999997</v>
      </c>
      <c r="J1793" s="37">
        <v>4.6399999999999997</v>
      </c>
    </row>
    <row r="1794" spans="1:10" ht="25.9" customHeight="1" x14ac:dyDescent="0.2">
      <c r="A1794" s="36" t="s">
        <v>425</v>
      </c>
      <c r="B1794" s="18" t="s">
        <v>1095</v>
      </c>
      <c r="C1794" s="17" t="s">
        <v>27</v>
      </c>
      <c r="D1794" s="17" t="s">
        <v>1096</v>
      </c>
      <c r="E1794" s="235" t="s">
        <v>768</v>
      </c>
      <c r="F1794" s="235"/>
      <c r="G1794" s="19" t="s">
        <v>443</v>
      </c>
      <c r="H1794" s="20">
        <v>1</v>
      </c>
      <c r="I1794" s="21">
        <v>0.63</v>
      </c>
      <c r="J1794" s="37">
        <v>0.63</v>
      </c>
    </row>
    <row r="1795" spans="1:10" ht="25.9" customHeight="1" x14ac:dyDescent="0.2">
      <c r="A1795" s="36" t="s">
        <v>425</v>
      </c>
      <c r="B1795" s="18" t="s">
        <v>1097</v>
      </c>
      <c r="C1795" s="17" t="s">
        <v>27</v>
      </c>
      <c r="D1795" s="17" t="s">
        <v>1098</v>
      </c>
      <c r="E1795" s="235" t="s">
        <v>1080</v>
      </c>
      <c r="F1795" s="235"/>
      <c r="G1795" s="19" t="s">
        <v>443</v>
      </c>
      <c r="H1795" s="20">
        <v>1</v>
      </c>
      <c r="I1795" s="21">
        <v>1.34</v>
      </c>
      <c r="J1795" s="37">
        <v>1.34</v>
      </c>
    </row>
    <row r="1796" spans="1:10" ht="25.9" customHeight="1" x14ac:dyDescent="0.2">
      <c r="A1796" s="36" t="s">
        <v>425</v>
      </c>
      <c r="B1796" s="18" t="s">
        <v>1099</v>
      </c>
      <c r="C1796" s="17" t="s">
        <v>27</v>
      </c>
      <c r="D1796" s="17" t="s">
        <v>1100</v>
      </c>
      <c r="E1796" s="235" t="s">
        <v>428</v>
      </c>
      <c r="F1796" s="235"/>
      <c r="G1796" s="19" t="s">
        <v>443</v>
      </c>
      <c r="H1796" s="20">
        <v>1</v>
      </c>
      <c r="I1796" s="21">
        <v>0.01</v>
      </c>
      <c r="J1796" s="37">
        <v>0.01</v>
      </c>
    </row>
    <row r="1797" spans="1:10" ht="25.9" customHeight="1" x14ac:dyDescent="0.2">
      <c r="A1797" s="36" t="s">
        <v>425</v>
      </c>
      <c r="B1797" s="18" t="s">
        <v>1130</v>
      </c>
      <c r="C1797" s="17" t="s">
        <v>27</v>
      </c>
      <c r="D1797" s="17" t="s">
        <v>1131</v>
      </c>
      <c r="E1797" s="235" t="s">
        <v>633</v>
      </c>
      <c r="F1797" s="235"/>
      <c r="G1797" s="19" t="s">
        <v>443</v>
      </c>
      <c r="H1797" s="20">
        <v>1</v>
      </c>
      <c r="I1797" s="21">
        <v>0.85</v>
      </c>
      <c r="J1797" s="37">
        <v>0.85</v>
      </c>
    </row>
    <row r="1798" spans="1:10" ht="25.9" customHeight="1" x14ac:dyDescent="0.2">
      <c r="A1798" s="36" t="s">
        <v>425</v>
      </c>
      <c r="B1798" s="18" t="s">
        <v>1132</v>
      </c>
      <c r="C1798" s="17" t="s">
        <v>27</v>
      </c>
      <c r="D1798" s="17" t="s">
        <v>1133</v>
      </c>
      <c r="E1798" s="235" t="s">
        <v>633</v>
      </c>
      <c r="F1798" s="235"/>
      <c r="G1798" s="19" t="s">
        <v>443</v>
      </c>
      <c r="H1798" s="20">
        <v>1</v>
      </c>
      <c r="I1798" s="21">
        <v>1.2</v>
      </c>
      <c r="J1798" s="37">
        <v>1.2</v>
      </c>
    </row>
    <row r="1799" spans="1:10" ht="25.5" x14ac:dyDescent="0.2">
      <c r="A1799" s="38"/>
      <c r="B1799" s="39"/>
      <c r="C1799" s="39"/>
      <c r="D1799" s="39"/>
      <c r="E1799" s="39" t="s">
        <v>430</v>
      </c>
      <c r="F1799" s="40">
        <v>18.86</v>
      </c>
      <c r="G1799" s="39" t="s">
        <v>431</v>
      </c>
      <c r="H1799" s="40">
        <v>0</v>
      </c>
      <c r="I1799" s="39" t="s">
        <v>432</v>
      </c>
      <c r="J1799" s="41">
        <v>18.86</v>
      </c>
    </row>
    <row r="1800" spans="1:10" ht="15" thickBot="1" x14ac:dyDescent="0.25">
      <c r="A1800" s="38"/>
      <c r="B1800" s="39"/>
      <c r="C1800" s="39"/>
      <c r="D1800" s="39"/>
      <c r="E1800" s="39" t="s">
        <v>433</v>
      </c>
      <c r="F1800" s="40">
        <v>6.88</v>
      </c>
      <c r="G1800" s="39"/>
      <c r="H1800" s="236" t="s">
        <v>434</v>
      </c>
      <c r="I1800" s="236"/>
      <c r="J1800" s="41">
        <v>34.409999999999997</v>
      </c>
    </row>
    <row r="1801" spans="1:10" ht="1.1499999999999999" customHeight="1" thickTop="1" x14ac:dyDescent="0.2">
      <c r="A1801" s="42"/>
      <c r="B1801" s="22"/>
      <c r="C1801" s="22"/>
      <c r="D1801" s="22"/>
      <c r="E1801" s="22"/>
      <c r="F1801" s="22"/>
      <c r="G1801" s="22"/>
      <c r="H1801" s="22"/>
      <c r="I1801" s="22"/>
      <c r="J1801" s="43"/>
    </row>
    <row r="1802" spans="1:10" ht="18" customHeight="1" x14ac:dyDescent="0.2">
      <c r="A1802" s="32"/>
      <c r="B1802" s="10" t="s">
        <v>9</v>
      </c>
      <c r="C1802" s="9" t="s">
        <v>10</v>
      </c>
      <c r="D1802" s="9" t="s">
        <v>11</v>
      </c>
      <c r="E1802" s="242" t="s">
        <v>422</v>
      </c>
      <c r="F1802" s="242"/>
      <c r="G1802" s="11" t="s">
        <v>12</v>
      </c>
      <c r="H1802" s="10" t="s">
        <v>13</v>
      </c>
      <c r="I1802" s="10" t="s">
        <v>14</v>
      </c>
      <c r="J1802" s="33" t="s">
        <v>16</v>
      </c>
    </row>
    <row r="1803" spans="1:10" ht="24" customHeight="1" x14ac:dyDescent="0.2">
      <c r="A1803" s="34" t="s">
        <v>423</v>
      </c>
      <c r="B1803" s="13" t="s">
        <v>1297</v>
      </c>
      <c r="C1803" s="12" t="s">
        <v>200</v>
      </c>
      <c r="D1803" s="12" t="s">
        <v>728</v>
      </c>
      <c r="E1803" s="243" t="s">
        <v>744</v>
      </c>
      <c r="F1803" s="243"/>
      <c r="G1803" s="14" t="s">
        <v>772</v>
      </c>
      <c r="H1803" s="15">
        <v>1</v>
      </c>
      <c r="I1803" s="16">
        <v>24.74</v>
      </c>
      <c r="J1803" s="35">
        <v>24.74</v>
      </c>
    </row>
    <row r="1804" spans="1:10" ht="15" customHeight="1" x14ac:dyDescent="0.2">
      <c r="A1804" s="247" t="s">
        <v>745</v>
      </c>
      <c r="B1804" s="245" t="s">
        <v>9</v>
      </c>
      <c r="C1804" s="242" t="s">
        <v>10</v>
      </c>
      <c r="D1804" s="242" t="s">
        <v>746</v>
      </c>
      <c r="E1804" s="249" t="s">
        <v>747</v>
      </c>
      <c r="F1804" s="245"/>
      <c r="G1804" s="249" t="s">
        <v>748</v>
      </c>
      <c r="H1804" s="245"/>
      <c r="I1804" s="245" t="s">
        <v>749</v>
      </c>
      <c r="J1804" s="246" t="s">
        <v>750</v>
      </c>
    </row>
    <row r="1805" spans="1:10" ht="15" customHeight="1" x14ac:dyDescent="0.2">
      <c r="A1805" s="248"/>
      <c r="B1805" s="245"/>
      <c r="C1805" s="245"/>
      <c r="D1805" s="245"/>
      <c r="E1805" s="10" t="s">
        <v>751</v>
      </c>
      <c r="F1805" s="10" t="s">
        <v>752</v>
      </c>
      <c r="G1805" s="10" t="s">
        <v>751</v>
      </c>
      <c r="H1805" s="10" t="s">
        <v>752</v>
      </c>
      <c r="I1805" s="245"/>
      <c r="J1805" s="246"/>
    </row>
    <row r="1806" spans="1:10" ht="19.899999999999999" customHeight="1" x14ac:dyDescent="0.2">
      <c r="A1806" s="237"/>
      <c r="B1806" s="238"/>
      <c r="C1806" s="238"/>
      <c r="D1806" s="238"/>
      <c r="E1806" s="238"/>
      <c r="F1806" s="238" t="s">
        <v>753</v>
      </c>
      <c r="G1806" s="238"/>
      <c r="H1806" s="238"/>
      <c r="I1806" s="238"/>
      <c r="J1806" s="47">
        <v>0</v>
      </c>
    </row>
    <row r="1807" spans="1:10" ht="19.899999999999999" customHeight="1" x14ac:dyDescent="0.2">
      <c r="A1807" s="32" t="s">
        <v>754</v>
      </c>
      <c r="B1807" s="10" t="s">
        <v>9</v>
      </c>
      <c r="C1807" s="9" t="s">
        <v>10</v>
      </c>
      <c r="D1807" s="9" t="s">
        <v>483</v>
      </c>
      <c r="E1807" s="10"/>
      <c r="F1807" s="245"/>
      <c r="G1807" s="245" t="s">
        <v>755</v>
      </c>
      <c r="H1807" s="245" t="s">
        <v>756</v>
      </c>
      <c r="I1807" s="245" t="s">
        <v>749</v>
      </c>
      <c r="J1807" s="33" t="s">
        <v>750</v>
      </c>
    </row>
    <row r="1808" spans="1:10" ht="24" customHeight="1" x14ac:dyDescent="0.2">
      <c r="A1808" s="36" t="s">
        <v>425</v>
      </c>
      <c r="B1808" s="18" t="s">
        <v>1222</v>
      </c>
      <c r="C1808" s="17" t="s">
        <v>200</v>
      </c>
      <c r="D1808" s="17" t="s">
        <v>811</v>
      </c>
      <c r="E1808" s="20"/>
      <c r="F1808" s="17"/>
      <c r="G1808" s="17" t="s">
        <v>443</v>
      </c>
      <c r="H1808" s="17">
        <v>18.399999999999999</v>
      </c>
      <c r="I1808" s="21">
        <v>1</v>
      </c>
      <c r="J1808" s="37">
        <v>18.399999999999999</v>
      </c>
    </row>
    <row r="1809" spans="1:10" ht="19.899999999999999" customHeight="1" x14ac:dyDescent="0.2">
      <c r="A1809" s="237"/>
      <c r="B1809" s="238"/>
      <c r="C1809" s="238"/>
      <c r="D1809" s="238"/>
      <c r="E1809" s="238"/>
      <c r="F1809" s="238" t="s">
        <v>757</v>
      </c>
      <c r="G1809" s="238"/>
      <c r="H1809" s="238"/>
      <c r="I1809" s="238"/>
      <c r="J1809" s="47">
        <v>18.399999999999999</v>
      </c>
    </row>
    <row r="1810" spans="1:10" ht="19.899999999999999" customHeight="1" x14ac:dyDescent="0.2">
      <c r="A1810" s="237"/>
      <c r="B1810" s="238"/>
      <c r="C1810" s="238"/>
      <c r="D1810" s="238"/>
      <c r="E1810" s="238"/>
      <c r="F1810" s="238" t="s">
        <v>758</v>
      </c>
      <c r="G1810" s="238"/>
      <c r="H1810" s="238"/>
      <c r="I1810" s="238"/>
      <c r="J1810" s="47">
        <v>18.399999999999999</v>
      </c>
    </row>
    <row r="1811" spans="1:10" ht="19.899999999999999" customHeight="1" x14ac:dyDescent="0.2">
      <c r="A1811" s="237"/>
      <c r="B1811" s="238"/>
      <c r="C1811" s="238"/>
      <c r="D1811" s="238"/>
      <c r="E1811" s="238"/>
      <c r="F1811" s="238" t="s">
        <v>759</v>
      </c>
      <c r="G1811" s="238"/>
      <c r="H1811" s="238"/>
      <c r="I1811" s="238"/>
      <c r="J1811" s="47">
        <v>1</v>
      </c>
    </row>
    <row r="1812" spans="1:10" ht="19.899999999999999" customHeight="1" x14ac:dyDescent="0.2">
      <c r="A1812" s="237"/>
      <c r="B1812" s="238"/>
      <c r="C1812" s="238"/>
      <c r="D1812" s="238"/>
      <c r="E1812" s="238"/>
      <c r="F1812" s="238" t="s">
        <v>760</v>
      </c>
      <c r="G1812" s="238"/>
      <c r="H1812" s="238"/>
      <c r="I1812" s="238"/>
      <c r="J1812" s="47">
        <v>18.399999999999999</v>
      </c>
    </row>
    <row r="1813" spans="1:10" ht="30" customHeight="1" x14ac:dyDescent="0.2">
      <c r="A1813" s="32" t="s">
        <v>761</v>
      </c>
      <c r="B1813" s="10" t="s">
        <v>10</v>
      </c>
      <c r="C1813" s="9" t="s">
        <v>9</v>
      </c>
      <c r="D1813" s="9" t="s">
        <v>448</v>
      </c>
      <c r="E1813" s="10"/>
      <c r="F1813" s="10"/>
      <c r="G1813" s="10" t="s">
        <v>755</v>
      </c>
      <c r="H1813" s="10" t="s">
        <v>756</v>
      </c>
      <c r="I1813" s="10" t="s">
        <v>762</v>
      </c>
      <c r="J1813" s="33" t="s">
        <v>750</v>
      </c>
    </row>
    <row r="1814" spans="1:10" ht="25.9" customHeight="1" x14ac:dyDescent="0.2">
      <c r="A1814" s="36" t="s">
        <v>425</v>
      </c>
      <c r="B1814" s="18" t="s">
        <v>200</v>
      </c>
      <c r="C1814" s="17" t="s">
        <v>1062</v>
      </c>
      <c r="D1814" s="17" t="s">
        <v>1063</v>
      </c>
      <c r="E1814" s="17"/>
      <c r="F1814" s="17" t="s">
        <v>765</v>
      </c>
      <c r="G1814" s="19" t="s">
        <v>772</v>
      </c>
      <c r="H1814" s="21">
        <v>1.69</v>
      </c>
      <c r="I1814" s="20">
        <v>1</v>
      </c>
      <c r="J1814" s="37">
        <v>1.69</v>
      </c>
    </row>
    <row r="1815" spans="1:10" ht="24" customHeight="1" x14ac:dyDescent="0.2">
      <c r="A1815" s="36" t="s">
        <v>425</v>
      </c>
      <c r="B1815" s="18" t="s">
        <v>200</v>
      </c>
      <c r="C1815" s="17" t="s">
        <v>1066</v>
      </c>
      <c r="D1815" s="17" t="s">
        <v>1067</v>
      </c>
      <c r="E1815" s="17"/>
      <c r="F1815" s="17" t="s">
        <v>765</v>
      </c>
      <c r="G1815" s="19" t="s">
        <v>772</v>
      </c>
      <c r="H1815" s="21">
        <v>1.1399999999999999</v>
      </c>
      <c r="I1815" s="20">
        <v>1</v>
      </c>
      <c r="J1815" s="37">
        <v>1.1399999999999999</v>
      </c>
    </row>
    <row r="1816" spans="1:10" ht="24" customHeight="1" x14ac:dyDescent="0.2">
      <c r="A1816" s="36" t="s">
        <v>425</v>
      </c>
      <c r="B1816" s="18" t="s">
        <v>200</v>
      </c>
      <c r="C1816" s="17" t="s">
        <v>1060</v>
      </c>
      <c r="D1816" s="17" t="s">
        <v>1061</v>
      </c>
      <c r="E1816" s="17"/>
      <c r="F1816" s="17" t="s">
        <v>765</v>
      </c>
      <c r="G1816" s="19" t="s">
        <v>772</v>
      </c>
      <c r="H1816" s="21">
        <v>7.0000000000000007E-2</v>
      </c>
      <c r="I1816" s="20">
        <v>1</v>
      </c>
      <c r="J1816" s="37">
        <v>7.0000000000000007E-2</v>
      </c>
    </row>
    <row r="1817" spans="1:10" ht="24" customHeight="1" x14ac:dyDescent="0.2">
      <c r="A1817" s="36" t="s">
        <v>425</v>
      </c>
      <c r="B1817" s="18" t="s">
        <v>200</v>
      </c>
      <c r="C1817" s="17" t="s">
        <v>1064</v>
      </c>
      <c r="D1817" s="17" t="s">
        <v>1065</v>
      </c>
      <c r="E1817" s="17"/>
      <c r="F1817" s="17" t="s">
        <v>765</v>
      </c>
      <c r="G1817" s="19" t="s">
        <v>772</v>
      </c>
      <c r="H1817" s="21">
        <v>0.72</v>
      </c>
      <c r="I1817" s="20">
        <v>1</v>
      </c>
      <c r="J1817" s="37">
        <v>0.72</v>
      </c>
    </row>
    <row r="1818" spans="1:10" ht="19.899999999999999" customHeight="1" x14ac:dyDescent="0.2">
      <c r="A1818" s="237"/>
      <c r="B1818" s="238"/>
      <c r="C1818" s="238"/>
      <c r="D1818" s="238"/>
      <c r="E1818" s="238"/>
      <c r="F1818" s="238" t="s">
        <v>766</v>
      </c>
      <c r="G1818" s="238"/>
      <c r="H1818" s="238"/>
      <c r="I1818" s="238"/>
      <c r="J1818" s="47">
        <v>3.62</v>
      </c>
    </row>
    <row r="1819" spans="1:10" ht="30" customHeight="1" x14ac:dyDescent="0.2">
      <c r="A1819" s="32" t="s">
        <v>767</v>
      </c>
      <c r="B1819" s="10" t="s">
        <v>10</v>
      </c>
      <c r="C1819" s="9" t="s">
        <v>9</v>
      </c>
      <c r="D1819" s="9" t="s">
        <v>768</v>
      </c>
      <c r="E1819" s="10"/>
      <c r="F1819" s="10"/>
      <c r="G1819" s="10" t="s">
        <v>755</v>
      </c>
      <c r="H1819" s="10" t="s">
        <v>756</v>
      </c>
      <c r="I1819" s="10" t="s">
        <v>762</v>
      </c>
      <c r="J1819" s="33" t="s">
        <v>750</v>
      </c>
    </row>
    <row r="1820" spans="1:10" ht="25.9" customHeight="1" x14ac:dyDescent="0.2">
      <c r="A1820" s="44" t="s">
        <v>769</v>
      </c>
      <c r="B1820" s="24" t="s">
        <v>200</v>
      </c>
      <c r="C1820" s="23" t="s">
        <v>1298</v>
      </c>
      <c r="D1820" s="23" t="s">
        <v>1051</v>
      </c>
      <c r="E1820" s="23"/>
      <c r="F1820" s="23" t="s">
        <v>765</v>
      </c>
      <c r="G1820" s="25" t="s">
        <v>772</v>
      </c>
      <c r="H1820" s="27">
        <v>1.1399999999999999</v>
      </c>
      <c r="I1820" s="26">
        <v>1</v>
      </c>
      <c r="J1820" s="45">
        <v>1.1399999999999999</v>
      </c>
    </row>
    <row r="1821" spans="1:10" ht="25.9" customHeight="1" x14ac:dyDescent="0.2">
      <c r="A1821" s="44" t="s">
        <v>769</v>
      </c>
      <c r="B1821" s="24" t="s">
        <v>200</v>
      </c>
      <c r="C1821" s="23" t="s">
        <v>1299</v>
      </c>
      <c r="D1821" s="23" t="s">
        <v>1057</v>
      </c>
      <c r="E1821" s="23"/>
      <c r="F1821" s="23" t="s">
        <v>765</v>
      </c>
      <c r="G1821" s="25" t="s">
        <v>772</v>
      </c>
      <c r="H1821" s="27">
        <v>0.86</v>
      </c>
      <c r="I1821" s="26">
        <v>1</v>
      </c>
      <c r="J1821" s="45">
        <v>0.86</v>
      </c>
    </row>
    <row r="1822" spans="1:10" ht="25.9" customHeight="1" x14ac:dyDescent="0.2">
      <c r="A1822" s="44" t="s">
        <v>769</v>
      </c>
      <c r="B1822" s="24" t="s">
        <v>200</v>
      </c>
      <c r="C1822" s="23" t="s">
        <v>1300</v>
      </c>
      <c r="D1822" s="23" t="s">
        <v>1220</v>
      </c>
      <c r="E1822" s="23"/>
      <c r="F1822" s="23" t="s">
        <v>765</v>
      </c>
      <c r="G1822" s="25" t="s">
        <v>772</v>
      </c>
      <c r="H1822" s="27">
        <v>0.72</v>
      </c>
      <c r="I1822" s="26">
        <v>1</v>
      </c>
      <c r="J1822" s="45">
        <v>0.72</v>
      </c>
    </row>
    <row r="1823" spans="1:10" ht="19.899999999999999" customHeight="1" x14ac:dyDescent="0.2">
      <c r="A1823" s="237"/>
      <c r="B1823" s="238"/>
      <c r="C1823" s="238"/>
      <c r="D1823" s="238"/>
      <c r="E1823" s="238"/>
      <c r="F1823" s="238" t="s">
        <v>774</v>
      </c>
      <c r="G1823" s="238"/>
      <c r="H1823" s="238"/>
      <c r="I1823" s="238"/>
      <c r="J1823" s="47">
        <v>2.72</v>
      </c>
    </row>
    <row r="1824" spans="1:10" ht="30" customHeight="1" x14ac:dyDescent="0.2">
      <c r="A1824" s="32" t="s">
        <v>443</v>
      </c>
      <c r="B1824" s="10" t="s">
        <v>10</v>
      </c>
      <c r="C1824" s="9" t="s">
        <v>9</v>
      </c>
      <c r="D1824" s="9" t="s">
        <v>775</v>
      </c>
      <c r="E1824" s="10" t="s">
        <v>776</v>
      </c>
      <c r="F1824" s="10" t="s">
        <v>777</v>
      </c>
      <c r="G1824" s="10" t="s">
        <v>755</v>
      </c>
      <c r="H1824" s="10" t="s">
        <v>756</v>
      </c>
      <c r="I1824" s="10" t="s">
        <v>762</v>
      </c>
      <c r="J1824" s="33" t="s">
        <v>750</v>
      </c>
    </row>
    <row r="1825" spans="1:10" ht="19.899999999999999" customHeight="1" x14ac:dyDescent="0.2">
      <c r="A1825" s="237"/>
      <c r="B1825" s="238"/>
      <c r="C1825" s="238"/>
      <c r="D1825" s="238"/>
      <c r="E1825" s="238"/>
      <c r="F1825" s="238" t="s">
        <v>778</v>
      </c>
      <c r="G1825" s="238"/>
      <c r="H1825" s="238"/>
      <c r="I1825" s="238"/>
      <c r="J1825" s="47">
        <v>2.72</v>
      </c>
    </row>
    <row r="1826" spans="1:10" ht="25.5" x14ac:dyDescent="0.2">
      <c r="A1826" s="38"/>
      <c r="B1826" s="39"/>
      <c r="C1826" s="39"/>
      <c r="D1826" s="39"/>
      <c r="E1826" s="39" t="s">
        <v>430</v>
      </c>
      <c r="F1826" s="40">
        <v>19.120543999999999</v>
      </c>
      <c r="G1826" s="39" t="s">
        <v>431</v>
      </c>
      <c r="H1826" s="40">
        <v>0</v>
      </c>
      <c r="I1826" s="39" t="s">
        <v>432</v>
      </c>
      <c r="J1826" s="41">
        <v>19.120543999999999</v>
      </c>
    </row>
    <row r="1827" spans="1:10" ht="15" thickBot="1" x14ac:dyDescent="0.25">
      <c r="A1827" s="38"/>
      <c r="B1827" s="39"/>
      <c r="C1827" s="39"/>
      <c r="D1827" s="39"/>
      <c r="E1827" s="39" t="s">
        <v>433</v>
      </c>
      <c r="F1827" s="40">
        <v>6.18</v>
      </c>
      <c r="G1827" s="39"/>
      <c r="H1827" s="236" t="s">
        <v>434</v>
      </c>
      <c r="I1827" s="236"/>
      <c r="J1827" s="41">
        <v>30.92</v>
      </c>
    </row>
    <row r="1828" spans="1:10" ht="1.1499999999999999" customHeight="1" thickTop="1" x14ac:dyDescent="0.2">
      <c r="A1828" s="42"/>
      <c r="B1828" s="22"/>
      <c r="C1828" s="22"/>
      <c r="D1828" s="22"/>
      <c r="E1828" s="22"/>
      <c r="F1828" s="22"/>
      <c r="G1828" s="22"/>
      <c r="H1828" s="22"/>
      <c r="I1828" s="22"/>
      <c r="J1828" s="43"/>
    </row>
    <row r="1829" spans="1:10" ht="18" customHeight="1" x14ac:dyDescent="0.2">
      <c r="A1829" s="32"/>
      <c r="B1829" s="10" t="s">
        <v>9</v>
      </c>
      <c r="C1829" s="9" t="s">
        <v>10</v>
      </c>
      <c r="D1829" s="9" t="s">
        <v>11</v>
      </c>
      <c r="E1829" s="242" t="s">
        <v>422</v>
      </c>
      <c r="F1829" s="242"/>
      <c r="G1829" s="11" t="s">
        <v>12</v>
      </c>
      <c r="H1829" s="10" t="s">
        <v>13</v>
      </c>
      <c r="I1829" s="10" t="s">
        <v>14</v>
      </c>
      <c r="J1829" s="33" t="s">
        <v>16</v>
      </c>
    </row>
    <row r="1830" spans="1:10" ht="24" customHeight="1" x14ac:dyDescent="0.2">
      <c r="A1830" s="34" t="s">
        <v>423</v>
      </c>
      <c r="B1830" s="13" t="s">
        <v>845</v>
      </c>
      <c r="C1830" s="12" t="s">
        <v>103</v>
      </c>
      <c r="D1830" s="12" t="s">
        <v>728</v>
      </c>
      <c r="E1830" s="243" t="s">
        <v>549</v>
      </c>
      <c r="F1830" s="243"/>
      <c r="G1830" s="14" t="s">
        <v>480</v>
      </c>
      <c r="H1830" s="15">
        <v>1</v>
      </c>
      <c r="I1830" s="16">
        <v>24.95</v>
      </c>
      <c r="J1830" s="35">
        <v>24.95</v>
      </c>
    </row>
    <row r="1831" spans="1:10" ht="25.9" customHeight="1" x14ac:dyDescent="0.2">
      <c r="A1831" s="44" t="s">
        <v>436</v>
      </c>
      <c r="B1831" s="24" t="s">
        <v>1216</v>
      </c>
      <c r="C1831" s="23" t="s">
        <v>103</v>
      </c>
      <c r="D1831" s="23" t="s">
        <v>1217</v>
      </c>
      <c r="E1831" s="244" t="s">
        <v>549</v>
      </c>
      <c r="F1831" s="244"/>
      <c r="G1831" s="25" t="s">
        <v>443</v>
      </c>
      <c r="H1831" s="26">
        <v>1</v>
      </c>
      <c r="I1831" s="27">
        <v>0.64</v>
      </c>
      <c r="J1831" s="45">
        <v>0.64</v>
      </c>
    </row>
    <row r="1832" spans="1:10" ht="25.9" customHeight="1" x14ac:dyDescent="0.2">
      <c r="A1832" s="36" t="s">
        <v>425</v>
      </c>
      <c r="B1832" s="18" t="s">
        <v>1078</v>
      </c>
      <c r="C1832" s="17" t="s">
        <v>103</v>
      </c>
      <c r="D1832" s="17" t="s">
        <v>1079</v>
      </c>
      <c r="E1832" s="235" t="s">
        <v>1080</v>
      </c>
      <c r="F1832" s="235"/>
      <c r="G1832" s="19" t="s">
        <v>443</v>
      </c>
      <c r="H1832" s="20">
        <v>1</v>
      </c>
      <c r="I1832" s="21">
        <v>3.47</v>
      </c>
      <c r="J1832" s="37">
        <v>3.47</v>
      </c>
    </row>
    <row r="1833" spans="1:10" ht="25.9" customHeight="1" x14ac:dyDescent="0.2">
      <c r="A1833" s="36" t="s">
        <v>425</v>
      </c>
      <c r="B1833" s="18" t="s">
        <v>1136</v>
      </c>
      <c r="C1833" s="17" t="s">
        <v>103</v>
      </c>
      <c r="D1833" s="17" t="s">
        <v>1137</v>
      </c>
      <c r="E1833" s="235" t="s">
        <v>448</v>
      </c>
      <c r="F1833" s="235"/>
      <c r="G1833" s="19" t="s">
        <v>443</v>
      </c>
      <c r="H1833" s="20">
        <v>1</v>
      </c>
      <c r="I1833" s="21">
        <v>1.2</v>
      </c>
      <c r="J1833" s="37">
        <v>1.2</v>
      </c>
    </row>
    <row r="1834" spans="1:10" ht="25.9" customHeight="1" x14ac:dyDescent="0.2">
      <c r="A1834" s="36" t="s">
        <v>425</v>
      </c>
      <c r="B1834" s="18" t="s">
        <v>1138</v>
      </c>
      <c r="C1834" s="17" t="s">
        <v>103</v>
      </c>
      <c r="D1834" s="17" t="s">
        <v>1131</v>
      </c>
      <c r="E1834" s="235" t="s">
        <v>448</v>
      </c>
      <c r="F1834" s="235"/>
      <c r="G1834" s="19" t="s">
        <v>443</v>
      </c>
      <c r="H1834" s="20">
        <v>1</v>
      </c>
      <c r="I1834" s="21">
        <v>0.85</v>
      </c>
      <c r="J1834" s="37">
        <v>0.85</v>
      </c>
    </row>
    <row r="1835" spans="1:10" ht="25.9" customHeight="1" x14ac:dyDescent="0.2">
      <c r="A1835" s="36" t="s">
        <v>425</v>
      </c>
      <c r="B1835" s="18" t="s">
        <v>1074</v>
      </c>
      <c r="C1835" s="17" t="s">
        <v>103</v>
      </c>
      <c r="D1835" s="17" t="s">
        <v>1075</v>
      </c>
      <c r="E1835" s="235" t="s">
        <v>448</v>
      </c>
      <c r="F1835" s="235"/>
      <c r="G1835" s="19" t="s">
        <v>443</v>
      </c>
      <c r="H1835" s="20">
        <v>1</v>
      </c>
      <c r="I1835" s="21">
        <v>1</v>
      </c>
      <c r="J1835" s="37">
        <v>1</v>
      </c>
    </row>
    <row r="1836" spans="1:10" ht="25.9" customHeight="1" x14ac:dyDescent="0.2">
      <c r="A1836" s="36" t="s">
        <v>425</v>
      </c>
      <c r="B1836" s="18" t="s">
        <v>1076</v>
      </c>
      <c r="C1836" s="17" t="s">
        <v>103</v>
      </c>
      <c r="D1836" s="17" t="s">
        <v>1077</v>
      </c>
      <c r="E1836" s="235" t="s">
        <v>448</v>
      </c>
      <c r="F1836" s="235"/>
      <c r="G1836" s="19" t="s">
        <v>443</v>
      </c>
      <c r="H1836" s="20">
        <v>1</v>
      </c>
      <c r="I1836" s="21">
        <v>1.34</v>
      </c>
      <c r="J1836" s="37">
        <v>1.34</v>
      </c>
    </row>
    <row r="1837" spans="1:10" ht="25.9" customHeight="1" x14ac:dyDescent="0.2">
      <c r="A1837" s="36" t="s">
        <v>425</v>
      </c>
      <c r="B1837" s="18" t="s">
        <v>1081</v>
      </c>
      <c r="C1837" s="17" t="s">
        <v>103</v>
      </c>
      <c r="D1837" s="17" t="s">
        <v>1082</v>
      </c>
      <c r="E1837" s="235" t="s">
        <v>448</v>
      </c>
      <c r="F1837" s="235"/>
      <c r="G1837" s="19" t="s">
        <v>443</v>
      </c>
      <c r="H1837" s="20">
        <v>1</v>
      </c>
      <c r="I1837" s="21">
        <v>0.04</v>
      </c>
      <c r="J1837" s="37">
        <v>0.04</v>
      </c>
    </row>
    <row r="1838" spans="1:10" ht="24" customHeight="1" x14ac:dyDescent="0.2">
      <c r="A1838" s="36" t="s">
        <v>425</v>
      </c>
      <c r="B1838" s="18" t="s">
        <v>1218</v>
      </c>
      <c r="C1838" s="17" t="s">
        <v>103</v>
      </c>
      <c r="D1838" s="17" t="s">
        <v>811</v>
      </c>
      <c r="E1838" s="235" t="s">
        <v>483</v>
      </c>
      <c r="F1838" s="235"/>
      <c r="G1838" s="19" t="s">
        <v>443</v>
      </c>
      <c r="H1838" s="20">
        <v>1</v>
      </c>
      <c r="I1838" s="21">
        <v>16.41</v>
      </c>
      <c r="J1838" s="37">
        <v>16.41</v>
      </c>
    </row>
    <row r="1839" spans="1:10" ht="25.5" x14ac:dyDescent="0.2">
      <c r="A1839" s="38"/>
      <c r="B1839" s="39"/>
      <c r="C1839" s="39"/>
      <c r="D1839" s="39"/>
      <c r="E1839" s="39" t="s">
        <v>430</v>
      </c>
      <c r="F1839" s="40">
        <v>17.05</v>
      </c>
      <c r="G1839" s="39" t="s">
        <v>431</v>
      </c>
      <c r="H1839" s="40">
        <v>0</v>
      </c>
      <c r="I1839" s="39" t="s">
        <v>432</v>
      </c>
      <c r="J1839" s="41">
        <v>17.05</v>
      </c>
    </row>
    <row r="1840" spans="1:10" ht="15" thickBot="1" x14ac:dyDescent="0.25">
      <c r="A1840" s="38"/>
      <c r="B1840" s="39"/>
      <c r="C1840" s="39"/>
      <c r="D1840" s="39"/>
      <c r="E1840" s="39" t="s">
        <v>433</v>
      </c>
      <c r="F1840" s="40">
        <v>6.23</v>
      </c>
      <c r="G1840" s="39"/>
      <c r="H1840" s="236" t="s">
        <v>434</v>
      </c>
      <c r="I1840" s="236"/>
      <c r="J1840" s="41">
        <v>31.18</v>
      </c>
    </row>
    <row r="1841" spans="1:10" ht="1.1499999999999999" customHeight="1" thickTop="1" x14ac:dyDescent="0.2">
      <c r="A1841" s="42"/>
      <c r="B1841" s="22"/>
      <c r="C1841" s="22"/>
      <c r="D1841" s="22"/>
      <c r="E1841" s="22"/>
      <c r="F1841" s="22"/>
      <c r="G1841" s="22"/>
      <c r="H1841" s="22"/>
      <c r="I1841" s="22"/>
      <c r="J1841" s="43"/>
    </row>
    <row r="1842" spans="1:10" ht="18" customHeight="1" x14ac:dyDescent="0.2">
      <c r="A1842" s="32"/>
      <c r="B1842" s="10" t="s">
        <v>9</v>
      </c>
      <c r="C1842" s="9" t="s">
        <v>10</v>
      </c>
      <c r="D1842" s="9" t="s">
        <v>11</v>
      </c>
      <c r="E1842" s="242" t="s">
        <v>422</v>
      </c>
      <c r="F1842" s="242"/>
      <c r="G1842" s="11" t="s">
        <v>12</v>
      </c>
      <c r="H1842" s="10" t="s">
        <v>13</v>
      </c>
      <c r="I1842" s="10" t="s">
        <v>14</v>
      </c>
      <c r="J1842" s="33" t="s">
        <v>16</v>
      </c>
    </row>
    <row r="1843" spans="1:10" ht="24" customHeight="1" x14ac:dyDescent="0.2">
      <c r="A1843" s="34" t="s">
        <v>423</v>
      </c>
      <c r="B1843" s="13" t="s">
        <v>1297</v>
      </c>
      <c r="C1843" s="12" t="s">
        <v>200</v>
      </c>
      <c r="D1843" s="12" t="s">
        <v>728</v>
      </c>
      <c r="E1843" s="243" t="s">
        <v>744</v>
      </c>
      <c r="F1843" s="243"/>
      <c r="G1843" s="14" t="s">
        <v>772</v>
      </c>
      <c r="H1843" s="15">
        <v>1</v>
      </c>
      <c r="I1843" s="16">
        <v>24.74</v>
      </c>
      <c r="J1843" s="35">
        <v>24.74</v>
      </c>
    </row>
    <row r="1844" spans="1:10" ht="15" customHeight="1" x14ac:dyDescent="0.2">
      <c r="A1844" s="247" t="s">
        <v>745</v>
      </c>
      <c r="B1844" s="245" t="s">
        <v>9</v>
      </c>
      <c r="C1844" s="242" t="s">
        <v>10</v>
      </c>
      <c r="D1844" s="242" t="s">
        <v>746</v>
      </c>
      <c r="E1844" s="249" t="s">
        <v>747</v>
      </c>
      <c r="F1844" s="245"/>
      <c r="G1844" s="249" t="s">
        <v>748</v>
      </c>
      <c r="H1844" s="245"/>
      <c r="I1844" s="245" t="s">
        <v>749</v>
      </c>
      <c r="J1844" s="246" t="s">
        <v>750</v>
      </c>
    </row>
    <row r="1845" spans="1:10" ht="15" customHeight="1" x14ac:dyDescent="0.2">
      <c r="A1845" s="248"/>
      <c r="B1845" s="245"/>
      <c r="C1845" s="245"/>
      <c r="D1845" s="245"/>
      <c r="E1845" s="10" t="s">
        <v>751</v>
      </c>
      <c r="F1845" s="10" t="s">
        <v>752</v>
      </c>
      <c r="G1845" s="10" t="s">
        <v>751</v>
      </c>
      <c r="H1845" s="10" t="s">
        <v>752</v>
      </c>
      <c r="I1845" s="245"/>
      <c r="J1845" s="246"/>
    </row>
    <row r="1846" spans="1:10" ht="19.899999999999999" customHeight="1" x14ac:dyDescent="0.2">
      <c r="A1846" s="237"/>
      <c r="B1846" s="238"/>
      <c r="C1846" s="238"/>
      <c r="D1846" s="238"/>
      <c r="E1846" s="238"/>
      <c r="F1846" s="238" t="s">
        <v>753</v>
      </c>
      <c r="G1846" s="238"/>
      <c r="H1846" s="238"/>
      <c r="I1846" s="238"/>
      <c r="J1846" s="47">
        <v>0</v>
      </c>
    </row>
    <row r="1847" spans="1:10" ht="19.899999999999999" customHeight="1" x14ac:dyDescent="0.2">
      <c r="A1847" s="32" t="s">
        <v>754</v>
      </c>
      <c r="B1847" s="10" t="s">
        <v>9</v>
      </c>
      <c r="C1847" s="9" t="s">
        <v>10</v>
      </c>
      <c r="D1847" s="9" t="s">
        <v>483</v>
      </c>
      <c r="E1847" s="10"/>
      <c r="F1847" s="245"/>
      <c r="G1847" s="245" t="s">
        <v>755</v>
      </c>
      <c r="H1847" s="245" t="s">
        <v>756</v>
      </c>
      <c r="I1847" s="245" t="s">
        <v>749</v>
      </c>
      <c r="J1847" s="33" t="s">
        <v>750</v>
      </c>
    </row>
    <row r="1848" spans="1:10" ht="24" customHeight="1" x14ac:dyDescent="0.2">
      <c r="A1848" s="36" t="s">
        <v>425</v>
      </c>
      <c r="B1848" s="18" t="s">
        <v>1222</v>
      </c>
      <c r="C1848" s="17" t="s">
        <v>200</v>
      </c>
      <c r="D1848" s="17" t="s">
        <v>811</v>
      </c>
      <c r="E1848" s="20"/>
      <c r="F1848" s="17"/>
      <c r="G1848" s="17" t="s">
        <v>443</v>
      </c>
      <c r="H1848" s="17">
        <v>18.399999999999999</v>
      </c>
      <c r="I1848" s="21">
        <v>1</v>
      </c>
      <c r="J1848" s="37">
        <v>18.399999999999999</v>
      </c>
    </row>
    <row r="1849" spans="1:10" ht="19.899999999999999" customHeight="1" x14ac:dyDescent="0.2">
      <c r="A1849" s="237"/>
      <c r="B1849" s="238"/>
      <c r="C1849" s="238"/>
      <c r="D1849" s="238"/>
      <c r="E1849" s="238"/>
      <c r="F1849" s="238" t="s">
        <v>757</v>
      </c>
      <c r="G1849" s="238"/>
      <c r="H1849" s="238"/>
      <c r="I1849" s="238"/>
      <c r="J1849" s="47">
        <v>18.399999999999999</v>
      </c>
    </row>
    <row r="1850" spans="1:10" ht="19.899999999999999" customHeight="1" x14ac:dyDescent="0.2">
      <c r="A1850" s="237"/>
      <c r="B1850" s="238"/>
      <c r="C1850" s="238"/>
      <c r="D1850" s="238"/>
      <c r="E1850" s="238"/>
      <c r="F1850" s="238" t="s">
        <v>758</v>
      </c>
      <c r="G1850" s="238"/>
      <c r="H1850" s="238"/>
      <c r="I1850" s="238"/>
      <c r="J1850" s="47">
        <v>18.399999999999999</v>
      </c>
    </row>
    <row r="1851" spans="1:10" ht="19.899999999999999" customHeight="1" x14ac:dyDescent="0.2">
      <c r="A1851" s="237"/>
      <c r="B1851" s="238"/>
      <c r="C1851" s="238"/>
      <c r="D1851" s="238"/>
      <c r="E1851" s="238"/>
      <c r="F1851" s="238" t="s">
        <v>759</v>
      </c>
      <c r="G1851" s="238"/>
      <c r="H1851" s="238"/>
      <c r="I1851" s="238"/>
      <c r="J1851" s="47">
        <v>1</v>
      </c>
    </row>
    <row r="1852" spans="1:10" ht="19.899999999999999" customHeight="1" x14ac:dyDescent="0.2">
      <c r="A1852" s="237"/>
      <c r="B1852" s="238"/>
      <c r="C1852" s="238"/>
      <c r="D1852" s="238"/>
      <c r="E1852" s="238"/>
      <c r="F1852" s="238" t="s">
        <v>760</v>
      </c>
      <c r="G1852" s="238"/>
      <c r="H1852" s="238"/>
      <c r="I1852" s="238"/>
      <c r="J1852" s="47">
        <v>18.399999999999999</v>
      </c>
    </row>
    <row r="1853" spans="1:10" ht="30" customHeight="1" x14ac:dyDescent="0.2">
      <c r="A1853" s="32" t="s">
        <v>761</v>
      </c>
      <c r="B1853" s="10" t="s">
        <v>10</v>
      </c>
      <c r="C1853" s="9" t="s">
        <v>9</v>
      </c>
      <c r="D1853" s="9" t="s">
        <v>448</v>
      </c>
      <c r="E1853" s="10"/>
      <c r="F1853" s="10"/>
      <c r="G1853" s="10" t="s">
        <v>755</v>
      </c>
      <c r="H1853" s="10" t="s">
        <v>756</v>
      </c>
      <c r="I1853" s="10" t="s">
        <v>762</v>
      </c>
      <c r="J1853" s="33" t="s">
        <v>750</v>
      </c>
    </row>
    <row r="1854" spans="1:10" ht="25.9" customHeight="1" x14ac:dyDescent="0.2">
      <c r="A1854" s="36" t="s">
        <v>425</v>
      </c>
      <c r="B1854" s="18" t="s">
        <v>200</v>
      </c>
      <c r="C1854" s="17" t="s">
        <v>1062</v>
      </c>
      <c r="D1854" s="17" t="s">
        <v>1063</v>
      </c>
      <c r="E1854" s="17"/>
      <c r="F1854" s="17" t="s">
        <v>765</v>
      </c>
      <c r="G1854" s="19" t="s">
        <v>772</v>
      </c>
      <c r="H1854" s="21">
        <v>1.69</v>
      </c>
      <c r="I1854" s="20">
        <v>1</v>
      </c>
      <c r="J1854" s="37">
        <v>1.69</v>
      </c>
    </row>
    <row r="1855" spans="1:10" ht="24" customHeight="1" x14ac:dyDescent="0.2">
      <c r="A1855" s="36" t="s">
        <v>425</v>
      </c>
      <c r="B1855" s="18" t="s">
        <v>200</v>
      </c>
      <c r="C1855" s="17" t="s">
        <v>1066</v>
      </c>
      <c r="D1855" s="17" t="s">
        <v>1067</v>
      </c>
      <c r="E1855" s="17"/>
      <c r="F1855" s="17" t="s">
        <v>765</v>
      </c>
      <c r="G1855" s="19" t="s">
        <v>772</v>
      </c>
      <c r="H1855" s="21">
        <v>1.1399999999999999</v>
      </c>
      <c r="I1855" s="20">
        <v>1</v>
      </c>
      <c r="J1855" s="37">
        <v>1.1399999999999999</v>
      </c>
    </row>
    <row r="1856" spans="1:10" ht="24" customHeight="1" x14ac:dyDescent="0.2">
      <c r="A1856" s="36" t="s">
        <v>425</v>
      </c>
      <c r="B1856" s="18" t="s">
        <v>200</v>
      </c>
      <c r="C1856" s="17" t="s">
        <v>1060</v>
      </c>
      <c r="D1856" s="17" t="s">
        <v>1061</v>
      </c>
      <c r="E1856" s="17"/>
      <c r="F1856" s="17" t="s">
        <v>765</v>
      </c>
      <c r="G1856" s="19" t="s">
        <v>772</v>
      </c>
      <c r="H1856" s="21">
        <v>7.0000000000000007E-2</v>
      </c>
      <c r="I1856" s="20">
        <v>1</v>
      </c>
      <c r="J1856" s="37">
        <v>7.0000000000000007E-2</v>
      </c>
    </row>
    <row r="1857" spans="1:10" ht="24" customHeight="1" x14ac:dyDescent="0.2">
      <c r="A1857" s="36" t="s">
        <v>425</v>
      </c>
      <c r="B1857" s="18" t="s">
        <v>200</v>
      </c>
      <c r="C1857" s="17" t="s">
        <v>1064</v>
      </c>
      <c r="D1857" s="17" t="s">
        <v>1065</v>
      </c>
      <c r="E1857" s="17"/>
      <c r="F1857" s="17" t="s">
        <v>765</v>
      </c>
      <c r="G1857" s="19" t="s">
        <v>772</v>
      </c>
      <c r="H1857" s="21">
        <v>0.72</v>
      </c>
      <c r="I1857" s="20">
        <v>1</v>
      </c>
      <c r="J1857" s="37">
        <v>0.72</v>
      </c>
    </row>
    <row r="1858" spans="1:10" ht="19.899999999999999" customHeight="1" x14ac:dyDescent="0.2">
      <c r="A1858" s="237"/>
      <c r="B1858" s="238"/>
      <c r="C1858" s="238"/>
      <c r="D1858" s="238"/>
      <c r="E1858" s="238"/>
      <c r="F1858" s="238" t="s">
        <v>766</v>
      </c>
      <c r="G1858" s="238"/>
      <c r="H1858" s="238"/>
      <c r="I1858" s="238"/>
      <c r="J1858" s="47">
        <v>3.62</v>
      </c>
    </row>
    <row r="1859" spans="1:10" ht="30" customHeight="1" x14ac:dyDescent="0.2">
      <c r="A1859" s="32" t="s">
        <v>767</v>
      </c>
      <c r="B1859" s="10" t="s">
        <v>10</v>
      </c>
      <c r="C1859" s="9" t="s">
        <v>9</v>
      </c>
      <c r="D1859" s="9" t="s">
        <v>768</v>
      </c>
      <c r="E1859" s="10"/>
      <c r="F1859" s="10"/>
      <c r="G1859" s="10" t="s">
        <v>755</v>
      </c>
      <c r="H1859" s="10" t="s">
        <v>756</v>
      </c>
      <c r="I1859" s="10" t="s">
        <v>762</v>
      </c>
      <c r="J1859" s="33" t="s">
        <v>750</v>
      </c>
    </row>
    <row r="1860" spans="1:10" ht="25.9" customHeight="1" x14ac:dyDescent="0.2">
      <c r="A1860" s="44" t="s">
        <v>769</v>
      </c>
      <c r="B1860" s="24" t="s">
        <v>200</v>
      </c>
      <c r="C1860" s="23" t="s">
        <v>1300</v>
      </c>
      <c r="D1860" s="23" t="s">
        <v>1220</v>
      </c>
      <c r="E1860" s="23"/>
      <c r="F1860" s="23" t="s">
        <v>765</v>
      </c>
      <c r="G1860" s="25" t="s">
        <v>772</v>
      </c>
      <c r="H1860" s="27">
        <v>0.72</v>
      </c>
      <c r="I1860" s="26">
        <v>1</v>
      </c>
      <c r="J1860" s="45">
        <v>0.72</v>
      </c>
    </row>
    <row r="1861" spans="1:10" ht="25.9" customHeight="1" x14ac:dyDescent="0.2">
      <c r="A1861" s="44" t="s">
        <v>769</v>
      </c>
      <c r="B1861" s="24" t="s">
        <v>200</v>
      </c>
      <c r="C1861" s="23" t="s">
        <v>1298</v>
      </c>
      <c r="D1861" s="23" t="s">
        <v>1051</v>
      </c>
      <c r="E1861" s="23"/>
      <c r="F1861" s="23" t="s">
        <v>765</v>
      </c>
      <c r="G1861" s="25" t="s">
        <v>772</v>
      </c>
      <c r="H1861" s="27">
        <v>1.1399999999999999</v>
      </c>
      <c r="I1861" s="26">
        <v>1</v>
      </c>
      <c r="J1861" s="45">
        <v>1.1399999999999999</v>
      </c>
    </row>
    <row r="1862" spans="1:10" ht="25.9" customHeight="1" x14ac:dyDescent="0.2">
      <c r="A1862" s="44" t="s">
        <v>769</v>
      </c>
      <c r="B1862" s="24" t="s">
        <v>200</v>
      </c>
      <c r="C1862" s="23" t="s">
        <v>1299</v>
      </c>
      <c r="D1862" s="23" t="s">
        <v>1057</v>
      </c>
      <c r="E1862" s="23"/>
      <c r="F1862" s="23" t="s">
        <v>765</v>
      </c>
      <c r="G1862" s="25" t="s">
        <v>772</v>
      </c>
      <c r="H1862" s="27">
        <v>0.86</v>
      </c>
      <c r="I1862" s="26">
        <v>1</v>
      </c>
      <c r="J1862" s="45">
        <v>0.86</v>
      </c>
    </row>
    <row r="1863" spans="1:10" ht="19.899999999999999" customHeight="1" x14ac:dyDescent="0.2">
      <c r="A1863" s="237"/>
      <c r="B1863" s="238"/>
      <c r="C1863" s="238"/>
      <c r="D1863" s="238"/>
      <c r="E1863" s="238"/>
      <c r="F1863" s="238" t="s">
        <v>774</v>
      </c>
      <c r="G1863" s="238"/>
      <c r="H1863" s="238"/>
      <c r="I1863" s="238"/>
      <c r="J1863" s="47">
        <v>2.72</v>
      </c>
    </row>
    <row r="1864" spans="1:10" ht="30" customHeight="1" x14ac:dyDescent="0.2">
      <c r="A1864" s="32" t="s">
        <v>443</v>
      </c>
      <c r="B1864" s="10" t="s">
        <v>10</v>
      </c>
      <c r="C1864" s="9" t="s">
        <v>9</v>
      </c>
      <c r="D1864" s="9" t="s">
        <v>775</v>
      </c>
      <c r="E1864" s="10" t="s">
        <v>776</v>
      </c>
      <c r="F1864" s="10" t="s">
        <v>777</v>
      </c>
      <c r="G1864" s="10" t="s">
        <v>755</v>
      </c>
      <c r="H1864" s="10" t="s">
        <v>756</v>
      </c>
      <c r="I1864" s="10" t="s">
        <v>762</v>
      </c>
      <c r="J1864" s="33" t="s">
        <v>750</v>
      </c>
    </row>
    <row r="1865" spans="1:10" ht="19.899999999999999" customHeight="1" x14ac:dyDescent="0.2">
      <c r="A1865" s="237"/>
      <c r="B1865" s="238"/>
      <c r="C1865" s="238"/>
      <c r="D1865" s="238"/>
      <c r="E1865" s="238"/>
      <c r="F1865" s="238" t="s">
        <v>778</v>
      </c>
      <c r="G1865" s="238"/>
      <c r="H1865" s="238"/>
      <c r="I1865" s="238"/>
      <c r="J1865" s="47">
        <v>2.72</v>
      </c>
    </row>
    <row r="1866" spans="1:10" ht="25.5" x14ac:dyDescent="0.2">
      <c r="A1866" s="38"/>
      <c r="B1866" s="39"/>
      <c r="C1866" s="39"/>
      <c r="D1866" s="39"/>
      <c r="E1866" s="39" t="s">
        <v>430</v>
      </c>
      <c r="F1866" s="40">
        <v>19.120543999999999</v>
      </c>
      <c r="G1866" s="39" t="s">
        <v>431</v>
      </c>
      <c r="H1866" s="40">
        <v>0</v>
      </c>
      <c r="I1866" s="39" t="s">
        <v>432</v>
      </c>
      <c r="J1866" s="41">
        <v>19.120543999999999</v>
      </c>
    </row>
    <row r="1867" spans="1:10" ht="15" thickBot="1" x14ac:dyDescent="0.25">
      <c r="A1867" s="38"/>
      <c r="B1867" s="39"/>
      <c r="C1867" s="39"/>
      <c r="D1867" s="39"/>
      <c r="E1867" s="39" t="s">
        <v>433</v>
      </c>
      <c r="F1867" s="40">
        <v>6.18</v>
      </c>
      <c r="G1867" s="39"/>
      <c r="H1867" s="236" t="s">
        <v>434</v>
      </c>
      <c r="I1867" s="236"/>
      <c r="J1867" s="41">
        <v>30.92</v>
      </c>
    </row>
    <row r="1868" spans="1:10" ht="1.1499999999999999" customHeight="1" thickTop="1" x14ac:dyDescent="0.2">
      <c r="A1868" s="42"/>
      <c r="B1868" s="22"/>
      <c r="C1868" s="22"/>
      <c r="D1868" s="22"/>
      <c r="E1868" s="22"/>
      <c r="F1868" s="22"/>
      <c r="G1868" s="22"/>
      <c r="H1868" s="22"/>
      <c r="I1868" s="22"/>
      <c r="J1868" s="43"/>
    </row>
    <row r="1869" spans="1:10" ht="18" customHeight="1" x14ac:dyDescent="0.2">
      <c r="A1869" s="32"/>
      <c r="B1869" s="10" t="s">
        <v>9</v>
      </c>
      <c r="C1869" s="9" t="s">
        <v>10</v>
      </c>
      <c r="D1869" s="9" t="s">
        <v>11</v>
      </c>
      <c r="E1869" s="242" t="s">
        <v>422</v>
      </c>
      <c r="F1869" s="242"/>
      <c r="G1869" s="11" t="s">
        <v>12</v>
      </c>
      <c r="H1869" s="10" t="s">
        <v>13</v>
      </c>
      <c r="I1869" s="10" t="s">
        <v>14</v>
      </c>
      <c r="J1869" s="33" t="s">
        <v>16</v>
      </c>
    </row>
    <row r="1870" spans="1:10" ht="25.9" customHeight="1" x14ac:dyDescent="0.2">
      <c r="A1870" s="34" t="s">
        <v>423</v>
      </c>
      <c r="B1870" s="13" t="s">
        <v>970</v>
      </c>
      <c r="C1870" s="12" t="s">
        <v>27</v>
      </c>
      <c r="D1870" s="12" t="s">
        <v>971</v>
      </c>
      <c r="E1870" s="243" t="s">
        <v>442</v>
      </c>
      <c r="F1870" s="243"/>
      <c r="G1870" s="14" t="s">
        <v>443</v>
      </c>
      <c r="H1870" s="15">
        <v>1</v>
      </c>
      <c r="I1870" s="16">
        <v>24.73</v>
      </c>
      <c r="J1870" s="35">
        <v>24.73</v>
      </c>
    </row>
    <row r="1871" spans="1:10" ht="25.9" customHeight="1" x14ac:dyDescent="0.2">
      <c r="A1871" s="44" t="s">
        <v>436</v>
      </c>
      <c r="B1871" s="24" t="s">
        <v>1223</v>
      </c>
      <c r="C1871" s="23" t="s">
        <v>27</v>
      </c>
      <c r="D1871" s="23" t="s">
        <v>1224</v>
      </c>
      <c r="E1871" s="244" t="s">
        <v>442</v>
      </c>
      <c r="F1871" s="244"/>
      <c r="G1871" s="25" t="s">
        <v>443</v>
      </c>
      <c r="H1871" s="26">
        <v>1</v>
      </c>
      <c r="I1871" s="27">
        <v>0.33</v>
      </c>
      <c r="J1871" s="45">
        <v>0.33</v>
      </c>
    </row>
    <row r="1872" spans="1:10" ht="24" customHeight="1" x14ac:dyDescent="0.2">
      <c r="A1872" s="36" t="s">
        <v>425</v>
      </c>
      <c r="B1872" s="18" t="s">
        <v>1225</v>
      </c>
      <c r="C1872" s="17" t="s">
        <v>27</v>
      </c>
      <c r="D1872" s="17" t="s">
        <v>1226</v>
      </c>
      <c r="E1872" s="235" t="s">
        <v>483</v>
      </c>
      <c r="F1872" s="235"/>
      <c r="G1872" s="19" t="s">
        <v>443</v>
      </c>
      <c r="H1872" s="20">
        <v>1</v>
      </c>
      <c r="I1872" s="21">
        <v>16.41</v>
      </c>
      <c r="J1872" s="37">
        <v>16.41</v>
      </c>
    </row>
    <row r="1873" spans="1:10" ht="25.9" customHeight="1" x14ac:dyDescent="0.2">
      <c r="A1873" s="36" t="s">
        <v>425</v>
      </c>
      <c r="B1873" s="18" t="s">
        <v>1093</v>
      </c>
      <c r="C1873" s="17" t="s">
        <v>27</v>
      </c>
      <c r="D1873" s="17" t="s">
        <v>1094</v>
      </c>
      <c r="E1873" s="235" t="s">
        <v>1080</v>
      </c>
      <c r="F1873" s="235"/>
      <c r="G1873" s="19" t="s">
        <v>443</v>
      </c>
      <c r="H1873" s="20">
        <v>1</v>
      </c>
      <c r="I1873" s="21">
        <v>4.6399999999999997</v>
      </c>
      <c r="J1873" s="37">
        <v>4.6399999999999997</v>
      </c>
    </row>
    <row r="1874" spans="1:10" ht="25.9" customHeight="1" x14ac:dyDescent="0.2">
      <c r="A1874" s="36" t="s">
        <v>425</v>
      </c>
      <c r="B1874" s="18" t="s">
        <v>1095</v>
      </c>
      <c r="C1874" s="17" t="s">
        <v>27</v>
      </c>
      <c r="D1874" s="17" t="s">
        <v>1096</v>
      </c>
      <c r="E1874" s="235" t="s">
        <v>768</v>
      </c>
      <c r="F1874" s="235"/>
      <c r="G1874" s="19" t="s">
        <v>443</v>
      </c>
      <c r="H1874" s="20">
        <v>1</v>
      </c>
      <c r="I1874" s="21">
        <v>0.63</v>
      </c>
      <c r="J1874" s="37">
        <v>0.63</v>
      </c>
    </row>
    <row r="1875" spans="1:10" ht="25.9" customHeight="1" x14ac:dyDescent="0.2">
      <c r="A1875" s="36" t="s">
        <v>425</v>
      </c>
      <c r="B1875" s="18" t="s">
        <v>1097</v>
      </c>
      <c r="C1875" s="17" t="s">
        <v>27</v>
      </c>
      <c r="D1875" s="17" t="s">
        <v>1098</v>
      </c>
      <c r="E1875" s="235" t="s">
        <v>1080</v>
      </c>
      <c r="F1875" s="235"/>
      <c r="G1875" s="19" t="s">
        <v>443</v>
      </c>
      <c r="H1875" s="20">
        <v>1</v>
      </c>
      <c r="I1875" s="21">
        <v>1.34</v>
      </c>
      <c r="J1875" s="37">
        <v>1.34</v>
      </c>
    </row>
    <row r="1876" spans="1:10" ht="25.9" customHeight="1" x14ac:dyDescent="0.2">
      <c r="A1876" s="36" t="s">
        <v>425</v>
      </c>
      <c r="B1876" s="18" t="s">
        <v>1099</v>
      </c>
      <c r="C1876" s="17" t="s">
        <v>27</v>
      </c>
      <c r="D1876" s="17" t="s">
        <v>1100</v>
      </c>
      <c r="E1876" s="235" t="s">
        <v>428</v>
      </c>
      <c r="F1876" s="235"/>
      <c r="G1876" s="19" t="s">
        <v>443</v>
      </c>
      <c r="H1876" s="20">
        <v>1</v>
      </c>
      <c r="I1876" s="21">
        <v>0.01</v>
      </c>
      <c r="J1876" s="37">
        <v>0.01</v>
      </c>
    </row>
    <row r="1877" spans="1:10" ht="25.9" customHeight="1" x14ac:dyDescent="0.2">
      <c r="A1877" s="36" t="s">
        <v>425</v>
      </c>
      <c r="B1877" s="18" t="s">
        <v>1143</v>
      </c>
      <c r="C1877" s="17" t="s">
        <v>27</v>
      </c>
      <c r="D1877" s="17" t="s">
        <v>1144</v>
      </c>
      <c r="E1877" s="235" t="s">
        <v>633</v>
      </c>
      <c r="F1877" s="235"/>
      <c r="G1877" s="19" t="s">
        <v>443</v>
      </c>
      <c r="H1877" s="20">
        <v>1</v>
      </c>
      <c r="I1877" s="21">
        <v>0.31</v>
      </c>
      <c r="J1877" s="37">
        <v>0.31</v>
      </c>
    </row>
    <row r="1878" spans="1:10" ht="25.9" customHeight="1" x14ac:dyDescent="0.2">
      <c r="A1878" s="36" t="s">
        <v>425</v>
      </c>
      <c r="B1878" s="18" t="s">
        <v>1145</v>
      </c>
      <c r="C1878" s="17" t="s">
        <v>27</v>
      </c>
      <c r="D1878" s="17" t="s">
        <v>1146</v>
      </c>
      <c r="E1878" s="235" t="s">
        <v>633</v>
      </c>
      <c r="F1878" s="235"/>
      <c r="G1878" s="19" t="s">
        <v>443</v>
      </c>
      <c r="H1878" s="20">
        <v>1</v>
      </c>
      <c r="I1878" s="21">
        <v>1.06</v>
      </c>
      <c r="J1878" s="37">
        <v>1.06</v>
      </c>
    </row>
    <row r="1879" spans="1:10" ht="25.5" x14ac:dyDescent="0.2">
      <c r="A1879" s="38"/>
      <c r="B1879" s="39"/>
      <c r="C1879" s="39"/>
      <c r="D1879" s="39"/>
      <c r="E1879" s="39" t="s">
        <v>430</v>
      </c>
      <c r="F1879" s="40">
        <v>16.739999999999998</v>
      </c>
      <c r="G1879" s="39" t="s">
        <v>431</v>
      </c>
      <c r="H1879" s="40">
        <v>0</v>
      </c>
      <c r="I1879" s="39" t="s">
        <v>432</v>
      </c>
      <c r="J1879" s="41">
        <v>16.739999999999998</v>
      </c>
    </row>
    <row r="1880" spans="1:10" ht="15" thickBot="1" x14ac:dyDescent="0.25">
      <c r="A1880" s="38"/>
      <c r="B1880" s="39"/>
      <c r="C1880" s="39"/>
      <c r="D1880" s="39"/>
      <c r="E1880" s="39" t="s">
        <v>433</v>
      </c>
      <c r="F1880" s="40">
        <v>6.18</v>
      </c>
      <c r="G1880" s="39"/>
      <c r="H1880" s="236" t="s">
        <v>434</v>
      </c>
      <c r="I1880" s="236"/>
      <c r="J1880" s="41">
        <v>30.91</v>
      </c>
    </row>
    <row r="1881" spans="1:10" ht="1.1499999999999999" customHeight="1" thickTop="1" x14ac:dyDescent="0.2">
      <c r="A1881" s="42"/>
      <c r="B1881" s="22"/>
      <c r="C1881" s="22"/>
      <c r="D1881" s="22"/>
      <c r="E1881" s="22"/>
      <c r="F1881" s="22"/>
      <c r="G1881" s="22"/>
      <c r="H1881" s="22"/>
      <c r="I1881" s="22"/>
      <c r="J1881" s="43"/>
    </row>
    <row r="1882" spans="1:10" ht="18" customHeight="1" x14ac:dyDescent="0.2">
      <c r="A1882" s="32"/>
      <c r="B1882" s="10" t="s">
        <v>9</v>
      </c>
      <c r="C1882" s="9" t="s">
        <v>10</v>
      </c>
      <c r="D1882" s="9" t="s">
        <v>11</v>
      </c>
      <c r="E1882" s="242" t="s">
        <v>422</v>
      </c>
      <c r="F1882" s="242"/>
      <c r="G1882" s="11" t="s">
        <v>12</v>
      </c>
      <c r="H1882" s="10" t="s">
        <v>13</v>
      </c>
      <c r="I1882" s="10" t="s">
        <v>14</v>
      </c>
      <c r="J1882" s="33" t="s">
        <v>16</v>
      </c>
    </row>
    <row r="1883" spans="1:10" ht="24" customHeight="1" x14ac:dyDescent="0.2">
      <c r="A1883" s="34" t="s">
        <v>423</v>
      </c>
      <c r="B1883" s="13" t="s">
        <v>470</v>
      </c>
      <c r="C1883" s="12" t="s">
        <v>27</v>
      </c>
      <c r="D1883" s="12" t="s">
        <v>471</v>
      </c>
      <c r="E1883" s="243" t="s">
        <v>442</v>
      </c>
      <c r="F1883" s="243"/>
      <c r="G1883" s="14" t="s">
        <v>443</v>
      </c>
      <c r="H1883" s="15">
        <v>1</v>
      </c>
      <c r="I1883" s="16">
        <v>28.01</v>
      </c>
      <c r="J1883" s="35">
        <v>28.01</v>
      </c>
    </row>
    <row r="1884" spans="1:10" ht="25.9" customHeight="1" x14ac:dyDescent="0.2">
      <c r="A1884" s="44" t="s">
        <v>436</v>
      </c>
      <c r="B1884" s="24" t="s">
        <v>1227</v>
      </c>
      <c r="C1884" s="23" t="s">
        <v>27</v>
      </c>
      <c r="D1884" s="23" t="s">
        <v>1228</v>
      </c>
      <c r="E1884" s="244" t="s">
        <v>442</v>
      </c>
      <c r="F1884" s="244"/>
      <c r="G1884" s="25" t="s">
        <v>443</v>
      </c>
      <c r="H1884" s="26">
        <v>1</v>
      </c>
      <c r="I1884" s="27">
        <v>0.6</v>
      </c>
      <c r="J1884" s="45">
        <v>0.6</v>
      </c>
    </row>
    <row r="1885" spans="1:10" ht="24" customHeight="1" x14ac:dyDescent="0.2">
      <c r="A1885" s="36" t="s">
        <v>425</v>
      </c>
      <c r="B1885" s="18" t="s">
        <v>1229</v>
      </c>
      <c r="C1885" s="17" t="s">
        <v>27</v>
      </c>
      <c r="D1885" s="17" t="s">
        <v>1230</v>
      </c>
      <c r="E1885" s="235" t="s">
        <v>483</v>
      </c>
      <c r="F1885" s="235"/>
      <c r="G1885" s="19" t="s">
        <v>443</v>
      </c>
      <c r="H1885" s="20">
        <v>1</v>
      </c>
      <c r="I1885" s="21">
        <v>24.71</v>
      </c>
      <c r="J1885" s="37">
        <v>24.71</v>
      </c>
    </row>
    <row r="1886" spans="1:10" ht="25.9" customHeight="1" x14ac:dyDescent="0.2">
      <c r="A1886" s="36" t="s">
        <v>425</v>
      </c>
      <c r="B1886" s="18" t="s">
        <v>1097</v>
      </c>
      <c r="C1886" s="17" t="s">
        <v>27</v>
      </c>
      <c r="D1886" s="17" t="s">
        <v>1098</v>
      </c>
      <c r="E1886" s="235" t="s">
        <v>1080</v>
      </c>
      <c r="F1886" s="235"/>
      <c r="G1886" s="19" t="s">
        <v>443</v>
      </c>
      <c r="H1886" s="20">
        <v>1</v>
      </c>
      <c r="I1886" s="21">
        <v>1.34</v>
      </c>
      <c r="J1886" s="37">
        <v>1.34</v>
      </c>
    </row>
    <row r="1887" spans="1:10" ht="25.9" customHeight="1" x14ac:dyDescent="0.2">
      <c r="A1887" s="36" t="s">
        <v>425</v>
      </c>
      <c r="B1887" s="18" t="s">
        <v>1099</v>
      </c>
      <c r="C1887" s="17" t="s">
        <v>27</v>
      </c>
      <c r="D1887" s="17" t="s">
        <v>1100</v>
      </c>
      <c r="E1887" s="235" t="s">
        <v>428</v>
      </c>
      <c r="F1887" s="235"/>
      <c r="G1887" s="19" t="s">
        <v>443</v>
      </c>
      <c r="H1887" s="20">
        <v>1</v>
      </c>
      <c r="I1887" s="21">
        <v>0.01</v>
      </c>
      <c r="J1887" s="37">
        <v>0.01</v>
      </c>
    </row>
    <row r="1888" spans="1:10" ht="25.9" customHeight="1" x14ac:dyDescent="0.2">
      <c r="A1888" s="36" t="s">
        <v>425</v>
      </c>
      <c r="B1888" s="18" t="s">
        <v>1301</v>
      </c>
      <c r="C1888" s="17" t="s">
        <v>27</v>
      </c>
      <c r="D1888" s="17" t="s">
        <v>1302</v>
      </c>
      <c r="E1888" s="235" t="s">
        <v>633</v>
      </c>
      <c r="F1888" s="235"/>
      <c r="G1888" s="19" t="s">
        <v>443</v>
      </c>
      <c r="H1888" s="20">
        <v>1</v>
      </c>
      <c r="I1888" s="21">
        <v>0.1</v>
      </c>
      <c r="J1888" s="37">
        <v>0.1</v>
      </c>
    </row>
    <row r="1889" spans="1:10" ht="25.9" customHeight="1" x14ac:dyDescent="0.2">
      <c r="A1889" s="36" t="s">
        <v>425</v>
      </c>
      <c r="B1889" s="18" t="s">
        <v>1303</v>
      </c>
      <c r="C1889" s="17" t="s">
        <v>27</v>
      </c>
      <c r="D1889" s="17" t="s">
        <v>1304</v>
      </c>
      <c r="E1889" s="235" t="s">
        <v>633</v>
      </c>
      <c r="F1889" s="235"/>
      <c r="G1889" s="19" t="s">
        <v>443</v>
      </c>
      <c r="H1889" s="20">
        <v>1</v>
      </c>
      <c r="I1889" s="21">
        <v>1.25</v>
      </c>
      <c r="J1889" s="37">
        <v>1.25</v>
      </c>
    </row>
    <row r="1890" spans="1:10" ht="25.5" x14ac:dyDescent="0.2">
      <c r="A1890" s="38"/>
      <c r="B1890" s="39"/>
      <c r="C1890" s="39"/>
      <c r="D1890" s="39"/>
      <c r="E1890" s="39" t="s">
        <v>430</v>
      </c>
      <c r="F1890" s="40">
        <v>25.31</v>
      </c>
      <c r="G1890" s="39" t="s">
        <v>431</v>
      </c>
      <c r="H1890" s="40">
        <v>0</v>
      </c>
      <c r="I1890" s="39" t="s">
        <v>432</v>
      </c>
      <c r="J1890" s="41">
        <v>25.31</v>
      </c>
    </row>
    <row r="1891" spans="1:10" ht="15" thickBot="1" x14ac:dyDescent="0.25">
      <c r="A1891" s="38"/>
      <c r="B1891" s="39"/>
      <c r="C1891" s="39"/>
      <c r="D1891" s="39"/>
      <c r="E1891" s="39" t="s">
        <v>433</v>
      </c>
      <c r="F1891" s="40">
        <v>7</v>
      </c>
      <c r="G1891" s="39"/>
      <c r="H1891" s="236" t="s">
        <v>434</v>
      </c>
      <c r="I1891" s="236"/>
      <c r="J1891" s="41">
        <v>35.01</v>
      </c>
    </row>
    <row r="1892" spans="1:10" ht="1.1499999999999999" customHeight="1" thickTop="1" x14ac:dyDescent="0.2">
      <c r="A1892" s="42"/>
      <c r="B1892" s="22"/>
      <c r="C1892" s="22"/>
      <c r="D1892" s="22"/>
      <c r="E1892" s="22"/>
      <c r="F1892" s="22"/>
      <c r="G1892" s="22"/>
      <c r="H1892" s="22"/>
      <c r="I1892" s="22"/>
      <c r="J1892" s="43"/>
    </row>
    <row r="1893" spans="1:10" ht="18" customHeight="1" x14ac:dyDescent="0.2">
      <c r="A1893" s="32"/>
      <c r="B1893" s="10" t="s">
        <v>9</v>
      </c>
      <c r="C1893" s="9" t="s">
        <v>10</v>
      </c>
      <c r="D1893" s="9" t="s">
        <v>11</v>
      </c>
      <c r="E1893" s="242" t="s">
        <v>422</v>
      </c>
      <c r="F1893" s="242"/>
      <c r="G1893" s="11" t="s">
        <v>12</v>
      </c>
      <c r="H1893" s="10" t="s">
        <v>13</v>
      </c>
      <c r="I1893" s="10" t="s">
        <v>14</v>
      </c>
      <c r="J1893" s="33" t="s">
        <v>16</v>
      </c>
    </row>
    <row r="1894" spans="1:10" ht="25.9" customHeight="1" x14ac:dyDescent="0.2">
      <c r="A1894" s="34" t="s">
        <v>423</v>
      </c>
      <c r="B1894" s="13" t="s">
        <v>465</v>
      </c>
      <c r="C1894" s="12" t="s">
        <v>27</v>
      </c>
      <c r="D1894" s="12" t="s">
        <v>466</v>
      </c>
      <c r="E1894" s="243" t="s">
        <v>442</v>
      </c>
      <c r="F1894" s="243"/>
      <c r="G1894" s="14" t="s">
        <v>33</v>
      </c>
      <c r="H1894" s="15">
        <v>1</v>
      </c>
      <c r="I1894" s="16">
        <v>4928.6499999999996</v>
      </c>
      <c r="J1894" s="35">
        <v>4928.6499999999996</v>
      </c>
    </row>
    <row r="1895" spans="1:10" ht="25.9" customHeight="1" x14ac:dyDescent="0.2">
      <c r="A1895" s="44" t="s">
        <v>436</v>
      </c>
      <c r="B1895" s="24" t="s">
        <v>1231</v>
      </c>
      <c r="C1895" s="23" t="s">
        <v>27</v>
      </c>
      <c r="D1895" s="23" t="s">
        <v>1232</v>
      </c>
      <c r="E1895" s="244" t="s">
        <v>442</v>
      </c>
      <c r="F1895" s="244"/>
      <c r="G1895" s="25" t="s">
        <v>33</v>
      </c>
      <c r="H1895" s="26">
        <v>1</v>
      </c>
      <c r="I1895" s="27">
        <v>79.290000000000006</v>
      </c>
      <c r="J1895" s="45">
        <v>79.290000000000006</v>
      </c>
    </row>
    <row r="1896" spans="1:10" ht="24" customHeight="1" x14ac:dyDescent="0.2">
      <c r="A1896" s="36" t="s">
        <v>425</v>
      </c>
      <c r="B1896" s="18" t="s">
        <v>1233</v>
      </c>
      <c r="C1896" s="17" t="s">
        <v>27</v>
      </c>
      <c r="D1896" s="17" t="s">
        <v>1234</v>
      </c>
      <c r="E1896" s="235" t="s">
        <v>483</v>
      </c>
      <c r="F1896" s="235"/>
      <c r="G1896" s="19" t="s">
        <v>33</v>
      </c>
      <c r="H1896" s="20">
        <v>1</v>
      </c>
      <c r="I1896" s="21">
        <v>4342.38</v>
      </c>
      <c r="J1896" s="37">
        <v>4342.38</v>
      </c>
    </row>
    <row r="1897" spans="1:10" ht="25.9" customHeight="1" x14ac:dyDescent="0.2">
      <c r="A1897" s="36" t="s">
        <v>425</v>
      </c>
      <c r="B1897" s="18" t="s">
        <v>1305</v>
      </c>
      <c r="C1897" s="17" t="s">
        <v>27</v>
      </c>
      <c r="D1897" s="17" t="s">
        <v>1306</v>
      </c>
      <c r="E1897" s="235" t="s">
        <v>448</v>
      </c>
      <c r="F1897" s="235"/>
      <c r="G1897" s="19" t="s">
        <v>33</v>
      </c>
      <c r="H1897" s="20">
        <v>1</v>
      </c>
      <c r="I1897" s="21">
        <v>252.08</v>
      </c>
      <c r="J1897" s="37">
        <v>252.08</v>
      </c>
    </row>
    <row r="1898" spans="1:10" ht="25.9" customHeight="1" x14ac:dyDescent="0.2">
      <c r="A1898" s="36" t="s">
        <v>425</v>
      </c>
      <c r="B1898" s="18" t="s">
        <v>1307</v>
      </c>
      <c r="C1898" s="17" t="s">
        <v>27</v>
      </c>
      <c r="D1898" s="17" t="s">
        <v>1308</v>
      </c>
      <c r="E1898" s="235" t="s">
        <v>448</v>
      </c>
      <c r="F1898" s="235"/>
      <c r="G1898" s="19" t="s">
        <v>33</v>
      </c>
      <c r="H1898" s="20">
        <v>1</v>
      </c>
      <c r="I1898" s="21">
        <v>0.01</v>
      </c>
      <c r="J1898" s="37">
        <v>0.01</v>
      </c>
    </row>
    <row r="1899" spans="1:10" ht="25.9" customHeight="1" x14ac:dyDescent="0.2">
      <c r="A1899" s="36" t="s">
        <v>425</v>
      </c>
      <c r="B1899" s="18" t="s">
        <v>1309</v>
      </c>
      <c r="C1899" s="17" t="s">
        <v>27</v>
      </c>
      <c r="D1899" s="17" t="s">
        <v>1310</v>
      </c>
      <c r="E1899" s="235" t="s">
        <v>633</v>
      </c>
      <c r="F1899" s="235"/>
      <c r="G1899" s="19" t="s">
        <v>33</v>
      </c>
      <c r="H1899" s="20">
        <v>1</v>
      </c>
      <c r="I1899" s="21">
        <v>18.73</v>
      </c>
      <c r="J1899" s="37">
        <v>18.73</v>
      </c>
    </row>
    <row r="1900" spans="1:10" ht="25.9" customHeight="1" x14ac:dyDescent="0.2">
      <c r="A1900" s="36" t="s">
        <v>425</v>
      </c>
      <c r="B1900" s="18" t="s">
        <v>1311</v>
      </c>
      <c r="C1900" s="17" t="s">
        <v>27</v>
      </c>
      <c r="D1900" s="17" t="s">
        <v>1312</v>
      </c>
      <c r="E1900" s="235" t="s">
        <v>633</v>
      </c>
      <c r="F1900" s="235"/>
      <c r="G1900" s="19" t="s">
        <v>33</v>
      </c>
      <c r="H1900" s="20">
        <v>1</v>
      </c>
      <c r="I1900" s="21">
        <v>236.16</v>
      </c>
      <c r="J1900" s="37">
        <v>236.16</v>
      </c>
    </row>
    <row r="1901" spans="1:10" ht="25.5" x14ac:dyDescent="0.2">
      <c r="A1901" s="38"/>
      <c r="B1901" s="39"/>
      <c r="C1901" s="39"/>
      <c r="D1901" s="39"/>
      <c r="E1901" s="39" t="s">
        <v>430</v>
      </c>
      <c r="F1901" s="40">
        <v>4421.67</v>
      </c>
      <c r="G1901" s="39" t="s">
        <v>431</v>
      </c>
      <c r="H1901" s="40">
        <v>0</v>
      </c>
      <c r="I1901" s="39" t="s">
        <v>432</v>
      </c>
      <c r="J1901" s="41">
        <v>4421.67</v>
      </c>
    </row>
    <row r="1902" spans="1:10" ht="15" thickBot="1" x14ac:dyDescent="0.25">
      <c r="A1902" s="38"/>
      <c r="B1902" s="39"/>
      <c r="C1902" s="39"/>
      <c r="D1902" s="39"/>
      <c r="E1902" s="39" t="s">
        <v>433</v>
      </c>
      <c r="F1902" s="40">
        <v>1232.1600000000001</v>
      </c>
      <c r="G1902" s="39"/>
      <c r="H1902" s="236" t="s">
        <v>434</v>
      </c>
      <c r="I1902" s="236"/>
      <c r="J1902" s="41">
        <v>6160.81</v>
      </c>
    </row>
    <row r="1903" spans="1:10" ht="1.1499999999999999" customHeight="1" thickTop="1" x14ac:dyDescent="0.2">
      <c r="A1903" s="42"/>
      <c r="B1903" s="22"/>
      <c r="C1903" s="22"/>
      <c r="D1903" s="22"/>
      <c r="E1903" s="22"/>
      <c r="F1903" s="22"/>
      <c r="G1903" s="22"/>
      <c r="H1903" s="22"/>
      <c r="I1903" s="22"/>
      <c r="J1903" s="43"/>
    </row>
    <row r="1904" spans="1:10" ht="18" customHeight="1" x14ac:dyDescent="0.2">
      <c r="A1904" s="32"/>
      <c r="B1904" s="10" t="s">
        <v>9</v>
      </c>
      <c r="C1904" s="9" t="s">
        <v>10</v>
      </c>
      <c r="D1904" s="9" t="s">
        <v>11</v>
      </c>
      <c r="E1904" s="242" t="s">
        <v>422</v>
      </c>
      <c r="F1904" s="242"/>
      <c r="G1904" s="11" t="s">
        <v>12</v>
      </c>
      <c r="H1904" s="10" t="s">
        <v>13</v>
      </c>
      <c r="I1904" s="10" t="s">
        <v>14</v>
      </c>
      <c r="J1904" s="33" t="s">
        <v>16</v>
      </c>
    </row>
    <row r="1905" spans="1:10" ht="25.9" customHeight="1" x14ac:dyDescent="0.2">
      <c r="A1905" s="34" t="s">
        <v>423</v>
      </c>
      <c r="B1905" s="13" t="s">
        <v>467</v>
      </c>
      <c r="C1905" s="12" t="s">
        <v>27</v>
      </c>
      <c r="D1905" s="12" t="s">
        <v>468</v>
      </c>
      <c r="E1905" s="243" t="s">
        <v>442</v>
      </c>
      <c r="F1905" s="243"/>
      <c r="G1905" s="14" t="s">
        <v>443</v>
      </c>
      <c r="H1905" s="15">
        <v>1</v>
      </c>
      <c r="I1905" s="16">
        <v>103.78</v>
      </c>
      <c r="J1905" s="35">
        <v>103.78</v>
      </c>
    </row>
    <row r="1906" spans="1:10" ht="25.9" customHeight="1" x14ac:dyDescent="0.2">
      <c r="A1906" s="44" t="s">
        <v>436</v>
      </c>
      <c r="B1906" s="24" t="s">
        <v>1235</v>
      </c>
      <c r="C1906" s="23" t="s">
        <v>27</v>
      </c>
      <c r="D1906" s="23" t="s">
        <v>1236</v>
      </c>
      <c r="E1906" s="244" t="s">
        <v>442</v>
      </c>
      <c r="F1906" s="244"/>
      <c r="G1906" s="25" t="s">
        <v>443</v>
      </c>
      <c r="H1906" s="26">
        <v>1</v>
      </c>
      <c r="I1906" s="27">
        <v>1.69</v>
      </c>
      <c r="J1906" s="45">
        <v>1.69</v>
      </c>
    </row>
    <row r="1907" spans="1:10" ht="24" customHeight="1" x14ac:dyDescent="0.2">
      <c r="A1907" s="36" t="s">
        <v>425</v>
      </c>
      <c r="B1907" s="18" t="s">
        <v>1237</v>
      </c>
      <c r="C1907" s="17" t="s">
        <v>27</v>
      </c>
      <c r="D1907" s="17" t="s">
        <v>1238</v>
      </c>
      <c r="E1907" s="235" t="s">
        <v>483</v>
      </c>
      <c r="F1907" s="235"/>
      <c r="G1907" s="19" t="s">
        <v>443</v>
      </c>
      <c r="H1907" s="20">
        <v>1</v>
      </c>
      <c r="I1907" s="21">
        <v>99.99</v>
      </c>
      <c r="J1907" s="37">
        <v>99.99</v>
      </c>
    </row>
    <row r="1908" spans="1:10" ht="25.9" customHeight="1" x14ac:dyDescent="0.2">
      <c r="A1908" s="36" t="s">
        <v>425</v>
      </c>
      <c r="B1908" s="18" t="s">
        <v>1097</v>
      </c>
      <c r="C1908" s="17" t="s">
        <v>27</v>
      </c>
      <c r="D1908" s="17" t="s">
        <v>1098</v>
      </c>
      <c r="E1908" s="235" t="s">
        <v>1080</v>
      </c>
      <c r="F1908" s="235"/>
      <c r="G1908" s="19" t="s">
        <v>443</v>
      </c>
      <c r="H1908" s="20">
        <v>1</v>
      </c>
      <c r="I1908" s="21">
        <v>1.34</v>
      </c>
      <c r="J1908" s="37">
        <v>1.34</v>
      </c>
    </row>
    <row r="1909" spans="1:10" ht="25.9" customHeight="1" x14ac:dyDescent="0.2">
      <c r="A1909" s="36" t="s">
        <v>425</v>
      </c>
      <c r="B1909" s="18" t="s">
        <v>1099</v>
      </c>
      <c r="C1909" s="17" t="s">
        <v>27</v>
      </c>
      <c r="D1909" s="17" t="s">
        <v>1100</v>
      </c>
      <c r="E1909" s="235" t="s">
        <v>428</v>
      </c>
      <c r="F1909" s="235"/>
      <c r="G1909" s="19" t="s">
        <v>443</v>
      </c>
      <c r="H1909" s="20">
        <v>1</v>
      </c>
      <c r="I1909" s="21">
        <v>0.01</v>
      </c>
      <c r="J1909" s="37">
        <v>0.01</v>
      </c>
    </row>
    <row r="1910" spans="1:10" ht="25.9" customHeight="1" x14ac:dyDescent="0.2">
      <c r="A1910" s="36" t="s">
        <v>425</v>
      </c>
      <c r="B1910" s="18" t="s">
        <v>1313</v>
      </c>
      <c r="C1910" s="17" t="s">
        <v>27</v>
      </c>
      <c r="D1910" s="17" t="s">
        <v>1314</v>
      </c>
      <c r="E1910" s="235" t="s">
        <v>633</v>
      </c>
      <c r="F1910" s="235"/>
      <c r="G1910" s="19" t="s">
        <v>443</v>
      </c>
      <c r="H1910" s="20">
        <v>1</v>
      </c>
      <c r="I1910" s="21">
        <v>0.01</v>
      </c>
      <c r="J1910" s="37">
        <v>0.01</v>
      </c>
    </row>
    <row r="1911" spans="1:10" ht="25.9" customHeight="1" x14ac:dyDescent="0.2">
      <c r="A1911" s="36" t="s">
        <v>425</v>
      </c>
      <c r="B1911" s="18" t="s">
        <v>1315</v>
      </c>
      <c r="C1911" s="17" t="s">
        <v>27</v>
      </c>
      <c r="D1911" s="17" t="s">
        <v>1316</v>
      </c>
      <c r="E1911" s="235" t="s">
        <v>633</v>
      </c>
      <c r="F1911" s="235"/>
      <c r="G1911" s="19" t="s">
        <v>443</v>
      </c>
      <c r="H1911" s="20">
        <v>1</v>
      </c>
      <c r="I1911" s="21">
        <v>0.74</v>
      </c>
      <c r="J1911" s="37">
        <v>0.74</v>
      </c>
    </row>
    <row r="1912" spans="1:10" ht="25.5" x14ac:dyDescent="0.2">
      <c r="A1912" s="38"/>
      <c r="B1912" s="39"/>
      <c r="C1912" s="39"/>
      <c r="D1912" s="39"/>
      <c r="E1912" s="39" t="s">
        <v>430</v>
      </c>
      <c r="F1912" s="40">
        <v>101.67999999999999</v>
      </c>
      <c r="G1912" s="39" t="s">
        <v>431</v>
      </c>
      <c r="H1912" s="40">
        <v>0</v>
      </c>
      <c r="I1912" s="39" t="s">
        <v>432</v>
      </c>
      <c r="J1912" s="41">
        <v>101.67999999999999</v>
      </c>
    </row>
    <row r="1913" spans="1:10" ht="15" thickBot="1" x14ac:dyDescent="0.25">
      <c r="A1913" s="38"/>
      <c r="B1913" s="39"/>
      <c r="C1913" s="39"/>
      <c r="D1913" s="39"/>
      <c r="E1913" s="39" t="s">
        <v>433</v>
      </c>
      <c r="F1913" s="40">
        <v>25.94</v>
      </c>
      <c r="G1913" s="39"/>
      <c r="H1913" s="236" t="s">
        <v>434</v>
      </c>
      <c r="I1913" s="236"/>
      <c r="J1913" s="41">
        <v>129.72</v>
      </c>
    </row>
    <row r="1914" spans="1:10" ht="1.1499999999999999" customHeight="1" thickTop="1" x14ac:dyDescent="0.2">
      <c r="A1914" s="42"/>
      <c r="B1914" s="22"/>
      <c r="C1914" s="22"/>
      <c r="D1914" s="22"/>
      <c r="E1914" s="22"/>
      <c r="F1914" s="22"/>
      <c r="G1914" s="22"/>
      <c r="H1914" s="22"/>
      <c r="I1914" s="22"/>
      <c r="J1914" s="43"/>
    </row>
    <row r="1915" spans="1:10" ht="18" customHeight="1" x14ac:dyDescent="0.2">
      <c r="A1915" s="32"/>
      <c r="B1915" s="10" t="s">
        <v>9</v>
      </c>
      <c r="C1915" s="9" t="s">
        <v>10</v>
      </c>
      <c r="D1915" s="9" t="s">
        <v>11</v>
      </c>
      <c r="E1915" s="242" t="s">
        <v>422</v>
      </c>
      <c r="F1915" s="242"/>
      <c r="G1915" s="11" t="s">
        <v>12</v>
      </c>
      <c r="H1915" s="10" t="s">
        <v>13</v>
      </c>
      <c r="I1915" s="10" t="s">
        <v>14</v>
      </c>
      <c r="J1915" s="33" t="s">
        <v>16</v>
      </c>
    </row>
    <row r="1916" spans="1:10" ht="24" customHeight="1" x14ac:dyDescent="0.2">
      <c r="A1916" s="34" t="s">
        <v>423</v>
      </c>
      <c r="B1916" s="13" t="s">
        <v>916</v>
      </c>
      <c r="C1916" s="12" t="s">
        <v>56</v>
      </c>
      <c r="D1916" s="12" t="s">
        <v>917</v>
      </c>
      <c r="E1916" s="243" t="s">
        <v>479</v>
      </c>
      <c r="F1916" s="243"/>
      <c r="G1916" s="14" t="s">
        <v>480</v>
      </c>
      <c r="H1916" s="15">
        <v>1</v>
      </c>
      <c r="I1916" s="16">
        <v>3.58</v>
      </c>
      <c r="J1916" s="35">
        <v>3.58</v>
      </c>
    </row>
    <row r="1917" spans="1:10" ht="24" customHeight="1" x14ac:dyDescent="0.2">
      <c r="A1917" s="36" t="s">
        <v>425</v>
      </c>
      <c r="B1917" s="18" t="s">
        <v>1317</v>
      </c>
      <c r="C1917" s="17" t="s">
        <v>56</v>
      </c>
      <c r="D1917" s="17" t="s">
        <v>1318</v>
      </c>
      <c r="E1917" s="235" t="s">
        <v>448</v>
      </c>
      <c r="F1917" s="235"/>
      <c r="G1917" s="19" t="s">
        <v>76</v>
      </c>
      <c r="H1917" s="20">
        <v>0.1018</v>
      </c>
      <c r="I1917" s="21">
        <v>14</v>
      </c>
      <c r="J1917" s="37">
        <v>1.42</v>
      </c>
    </row>
    <row r="1918" spans="1:10" ht="24" customHeight="1" x14ac:dyDescent="0.2">
      <c r="A1918" s="36" t="s">
        <v>425</v>
      </c>
      <c r="B1918" s="18" t="s">
        <v>1319</v>
      </c>
      <c r="C1918" s="17" t="s">
        <v>56</v>
      </c>
      <c r="D1918" s="17" t="s">
        <v>1320</v>
      </c>
      <c r="E1918" s="235" t="s">
        <v>448</v>
      </c>
      <c r="F1918" s="235"/>
      <c r="G1918" s="19" t="s">
        <v>76</v>
      </c>
      <c r="H1918" s="20">
        <v>1.5E-3</v>
      </c>
      <c r="I1918" s="21">
        <v>190.35</v>
      </c>
      <c r="J1918" s="37">
        <v>0.28000000000000003</v>
      </c>
    </row>
    <row r="1919" spans="1:10" ht="24" customHeight="1" x14ac:dyDescent="0.2">
      <c r="A1919" s="36" t="s">
        <v>425</v>
      </c>
      <c r="B1919" s="18" t="s">
        <v>1321</v>
      </c>
      <c r="C1919" s="17" t="s">
        <v>56</v>
      </c>
      <c r="D1919" s="17" t="s">
        <v>1322</v>
      </c>
      <c r="E1919" s="235" t="s">
        <v>448</v>
      </c>
      <c r="F1919" s="235"/>
      <c r="G1919" s="19" t="s">
        <v>1323</v>
      </c>
      <c r="H1919" s="20">
        <v>8.0000000000000004E-4</v>
      </c>
      <c r="I1919" s="21">
        <v>6.35</v>
      </c>
      <c r="J1919" s="37">
        <v>0</v>
      </c>
    </row>
    <row r="1920" spans="1:10" ht="24" customHeight="1" x14ac:dyDescent="0.2">
      <c r="A1920" s="36" t="s">
        <v>425</v>
      </c>
      <c r="B1920" s="18" t="s">
        <v>1324</v>
      </c>
      <c r="C1920" s="17" t="s">
        <v>56</v>
      </c>
      <c r="D1920" s="17" t="s">
        <v>1325</v>
      </c>
      <c r="E1920" s="235" t="s">
        <v>448</v>
      </c>
      <c r="F1920" s="235"/>
      <c r="G1920" s="19" t="s">
        <v>76</v>
      </c>
      <c r="H1920" s="20">
        <v>6.54E-2</v>
      </c>
      <c r="I1920" s="21">
        <v>4.5</v>
      </c>
      <c r="J1920" s="37">
        <v>0.28999999999999998</v>
      </c>
    </row>
    <row r="1921" spans="1:10" ht="24" customHeight="1" x14ac:dyDescent="0.2">
      <c r="A1921" s="36" t="s">
        <v>425</v>
      </c>
      <c r="B1921" s="18" t="s">
        <v>1326</v>
      </c>
      <c r="C1921" s="17" t="s">
        <v>56</v>
      </c>
      <c r="D1921" s="17" t="s">
        <v>1327</v>
      </c>
      <c r="E1921" s="235" t="s">
        <v>768</v>
      </c>
      <c r="F1921" s="235"/>
      <c r="G1921" s="19" t="s">
        <v>76</v>
      </c>
      <c r="H1921" s="20">
        <v>4.4999999999999997E-3</v>
      </c>
      <c r="I1921" s="21">
        <v>12.54</v>
      </c>
      <c r="J1921" s="37">
        <v>0.05</v>
      </c>
    </row>
    <row r="1922" spans="1:10" ht="24" customHeight="1" x14ac:dyDescent="0.2">
      <c r="A1922" s="36" t="s">
        <v>425</v>
      </c>
      <c r="B1922" s="18" t="s">
        <v>1328</v>
      </c>
      <c r="C1922" s="17" t="s">
        <v>56</v>
      </c>
      <c r="D1922" s="17" t="s">
        <v>1329</v>
      </c>
      <c r="E1922" s="235" t="s">
        <v>448</v>
      </c>
      <c r="F1922" s="235"/>
      <c r="G1922" s="19" t="s">
        <v>76</v>
      </c>
      <c r="H1922" s="20">
        <v>4.4999999999999997E-3</v>
      </c>
      <c r="I1922" s="21">
        <v>175</v>
      </c>
      <c r="J1922" s="37">
        <v>0.78</v>
      </c>
    </row>
    <row r="1923" spans="1:10" ht="24" customHeight="1" x14ac:dyDescent="0.2">
      <c r="A1923" s="36" t="s">
        <v>425</v>
      </c>
      <c r="B1923" s="18" t="s">
        <v>1330</v>
      </c>
      <c r="C1923" s="17" t="s">
        <v>56</v>
      </c>
      <c r="D1923" s="17" t="s">
        <v>1331</v>
      </c>
      <c r="E1923" s="235" t="s">
        <v>768</v>
      </c>
      <c r="F1923" s="235"/>
      <c r="G1923" s="19" t="s">
        <v>715</v>
      </c>
      <c r="H1923" s="20">
        <v>4.0000000000000002E-4</v>
      </c>
      <c r="I1923" s="21">
        <v>300</v>
      </c>
      <c r="J1923" s="37">
        <v>0.12</v>
      </c>
    </row>
    <row r="1924" spans="1:10" ht="24" customHeight="1" x14ac:dyDescent="0.2">
      <c r="A1924" s="36" t="s">
        <v>425</v>
      </c>
      <c r="B1924" s="18" t="s">
        <v>1332</v>
      </c>
      <c r="C1924" s="17" t="s">
        <v>56</v>
      </c>
      <c r="D1924" s="17" t="s">
        <v>1333</v>
      </c>
      <c r="E1924" s="235" t="s">
        <v>448</v>
      </c>
      <c r="F1924" s="235"/>
      <c r="G1924" s="19" t="s">
        <v>76</v>
      </c>
      <c r="H1924" s="20">
        <v>2.0000000000000001E-4</v>
      </c>
      <c r="I1924" s="21">
        <v>26.89</v>
      </c>
      <c r="J1924" s="37">
        <v>0</v>
      </c>
    </row>
    <row r="1925" spans="1:10" ht="24" customHeight="1" x14ac:dyDescent="0.2">
      <c r="A1925" s="36" t="s">
        <v>425</v>
      </c>
      <c r="B1925" s="18" t="s">
        <v>1334</v>
      </c>
      <c r="C1925" s="17" t="s">
        <v>56</v>
      </c>
      <c r="D1925" s="17" t="s">
        <v>1335</v>
      </c>
      <c r="E1925" s="235" t="s">
        <v>448</v>
      </c>
      <c r="F1925" s="235"/>
      <c r="G1925" s="19" t="s">
        <v>76</v>
      </c>
      <c r="H1925" s="20">
        <v>4.4999999999999997E-3</v>
      </c>
      <c r="I1925" s="21">
        <v>4.9000000000000004</v>
      </c>
      <c r="J1925" s="37">
        <v>0.02</v>
      </c>
    </row>
    <row r="1926" spans="1:10" ht="24" customHeight="1" x14ac:dyDescent="0.2">
      <c r="A1926" s="36" t="s">
        <v>425</v>
      </c>
      <c r="B1926" s="18" t="s">
        <v>1336</v>
      </c>
      <c r="C1926" s="17" t="s">
        <v>56</v>
      </c>
      <c r="D1926" s="17" t="s">
        <v>1337</v>
      </c>
      <c r="E1926" s="235" t="s">
        <v>448</v>
      </c>
      <c r="F1926" s="235"/>
      <c r="G1926" s="19" t="s">
        <v>76</v>
      </c>
      <c r="H1926" s="20">
        <v>1.8E-3</v>
      </c>
      <c r="I1926" s="21">
        <v>18</v>
      </c>
      <c r="J1926" s="37">
        <v>0.03</v>
      </c>
    </row>
    <row r="1927" spans="1:10" ht="25.9" customHeight="1" x14ac:dyDescent="0.2">
      <c r="A1927" s="36" t="s">
        <v>425</v>
      </c>
      <c r="B1927" s="18" t="s">
        <v>1338</v>
      </c>
      <c r="C1927" s="17" t="s">
        <v>56</v>
      </c>
      <c r="D1927" s="17" t="s">
        <v>1339</v>
      </c>
      <c r="E1927" s="235" t="s">
        <v>768</v>
      </c>
      <c r="F1927" s="235"/>
      <c r="G1927" s="19" t="s">
        <v>76</v>
      </c>
      <c r="H1927" s="20">
        <v>0.1018</v>
      </c>
      <c r="I1927" s="21">
        <v>5</v>
      </c>
      <c r="J1927" s="37">
        <v>0.5</v>
      </c>
    </row>
    <row r="1928" spans="1:10" ht="24" customHeight="1" x14ac:dyDescent="0.2">
      <c r="A1928" s="36" t="s">
        <v>425</v>
      </c>
      <c r="B1928" s="18" t="s">
        <v>1340</v>
      </c>
      <c r="C1928" s="17" t="s">
        <v>56</v>
      </c>
      <c r="D1928" s="17" t="s">
        <v>1341</v>
      </c>
      <c r="E1928" s="235" t="s">
        <v>448</v>
      </c>
      <c r="F1928" s="235"/>
      <c r="G1928" s="19" t="s">
        <v>76</v>
      </c>
      <c r="H1928" s="20">
        <v>2.0000000000000001E-4</v>
      </c>
      <c r="I1928" s="21">
        <v>47.69</v>
      </c>
      <c r="J1928" s="37">
        <v>0</v>
      </c>
    </row>
    <row r="1929" spans="1:10" ht="24" customHeight="1" x14ac:dyDescent="0.2">
      <c r="A1929" s="36" t="s">
        <v>425</v>
      </c>
      <c r="B1929" s="18" t="s">
        <v>1342</v>
      </c>
      <c r="C1929" s="17" t="s">
        <v>56</v>
      </c>
      <c r="D1929" s="17" t="s">
        <v>1343</v>
      </c>
      <c r="E1929" s="235" t="s">
        <v>448</v>
      </c>
      <c r="F1929" s="235"/>
      <c r="G1929" s="19" t="s">
        <v>76</v>
      </c>
      <c r="H1929" s="20">
        <v>2.0000000000000001E-4</v>
      </c>
      <c r="I1929" s="21">
        <v>163</v>
      </c>
      <c r="J1929" s="37">
        <v>0.03</v>
      </c>
    </row>
    <row r="1930" spans="1:10" ht="24" customHeight="1" x14ac:dyDescent="0.2">
      <c r="A1930" s="36" t="s">
        <v>425</v>
      </c>
      <c r="B1930" s="18" t="s">
        <v>1344</v>
      </c>
      <c r="C1930" s="17" t="s">
        <v>56</v>
      </c>
      <c r="D1930" s="17" t="s">
        <v>1345</v>
      </c>
      <c r="E1930" s="235" t="s">
        <v>448</v>
      </c>
      <c r="F1930" s="235"/>
      <c r="G1930" s="19" t="s">
        <v>76</v>
      </c>
      <c r="H1930" s="20">
        <v>1E-4</v>
      </c>
      <c r="I1930" s="21">
        <v>34</v>
      </c>
      <c r="J1930" s="37">
        <v>0</v>
      </c>
    </row>
    <row r="1931" spans="1:10" ht="24" customHeight="1" x14ac:dyDescent="0.2">
      <c r="A1931" s="36" t="s">
        <v>425</v>
      </c>
      <c r="B1931" s="18" t="s">
        <v>1346</v>
      </c>
      <c r="C1931" s="17" t="s">
        <v>56</v>
      </c>
      <c r="D1931" s="17" t="s">
        <v>1347</v>
      </c>
      <c r="E1931" s="235" t="s">
        <v>448</v>
      </c>
      <c r="F1931" s="235"/>
      <c r="G1931" s="19" t="s">
        <v>1348</v>
      </c>
      <c r="H1931" s="20">
        <v>2.3E-3</v>
      </c>
      <c r="I1931" s="21">
        <v>12.15</v>
      </c>
      <c r="J1931" s="37">
        <v>0.02</v>
      </c>
    </row>
    <row r="1932" spans="1:10" ht="25.9" customHeight="1" x14ac:dyDescent="0.2">
      <c r="A1932" s="36" t="s">
        <v>425</v>
      </c>
      <c r="B1932" s="18" t="s">
        <v>1349</v>
      </c>
      <c r="C1932" s="17" t="s">
        <v>56</v>
      </c>
      <c r="D1932" s="17" t="s">
        <v>1350</v>
      </c>
      <c r="E1932" s="235" t="s">
        <v>448</v>
      </c>
      <c r="F1932" s="235"/>
      <c r="G1932" s="19" t="s">
        <v>1348</v>
      </c>
      <c r="H1932" s="20">
        <v>6.9999999999999999E-4</v>
      </c>
      <c r="I1932" s="21">
        <v>64.8</v>
      </c>
      <c r="J1932" s="37">
        <v>0.04</v>
      </c>
    </row>
    <row r="1933" spans="1:10" ht="25.9" customHeight="1" x14ac:dyDescent="0.2">
      <c r="A1933" s="36" t="s">
        <v>425</v>
      </c>
      <c r="B1933" s="18" t="s">
        <v>1351</v>
      </c>
      <c r="C1933" s="17" t="s">
        <v>56</v>
      </c>
      <c r="D1933" s="17" t="s">
        <v>1352</v>
      </c>
      <c r="E1933" s="235" t="s">
        <v>448</v>
      </c>
      <c r="F1933" s="235"/>
      <c r="G1933" s="19" t="s">
        <v>76</v>
      </c>
      <c r="H1933" s="20">
        <v>2.0000000000000001E-4</v>
      </c>
      <c r="I1933" s="21">
        <v>17.55</v>
      </c>
      <c r="J1933" s="37">
        <v>0</v>
      </c>
    </row>
    <row r="1934" spans="1:10" ht="25.9" customHeight="1" x14ac:dyDescent="0.2">
      <c r="A1934" s="36" t="s">
        <v>425</v>
      </c>
      <c r="B1934" s="18" t="s">
        <v>1353</v>
      </c>
      <c r="C1934" s="17" t="s">
        <v>56</v>
      </c>
      <c r="D1934" s="17" t="s">
        <v>1354</v>
      </c>
      <c r="E1934" s="235" t="s">
        <v>448</v>
      </c>
      <c r="F1934" s="235"/>
      <c r="G1934" s="19" t="s">
        <v>76</v>
      </c>
      <c r="H1934" s="20">
        <v>5.9999999999999995E-4</v>
      </c>
      <c r="I1934" s="21">
        <v>13.5</v>
      </c>
      <c r="J1934" s="37">
        <v>0</v>
      </c>
    </row>
    <row r="1935" spans="1:10" ht="25.5" x14ac:dyDescent="0.2">
      <c r="A1935" s="38"/>
      <c r="B1935" s="39"/>
      <c r="C1935" s="39"/>
      <c r="D1935" s="39"/>
      <c r="E1935" s="39" t="s">
        <v>430</v>
      </c>
      <c r="F1935" s="40">
        <v>0</v>
      </c>
      <c r="G1935" s="39" t="s">
        <v>431</v>
      </c>
      <c r="H1935" s="40">
        <v>0</v>
      </c>
      <c r="I1935" s="39" t="s">
        <v>432</v>
      </c>
      <c r="J1935" s="41">
        <v>0</v>
      </c>
    </row>
    <row r="1936" spans="1:10" ht="15" thickBot="1" x14ac:dyDescent="0.25">
      <c r="A1936" s="38"/>
      <c r="B1936" s="39"/>
      <c r="C1936" s="39"/>
      <c r="D1936" s="39"/>
      <c r="E1936" s="39" t="s">
        <v>433</v>
      </c>
      <c r="F1936" s="40">
        <v>0.89</v>
      </c>
      <c r="G1936" s="39"/>
      <c r="H1936" s="236" t="s">
        <v>434</v>
      </c>
      <c r="I1936" s="236"/>
      <c r="J1936" s="41">
        <v>4.47</v>
      </c>
    </row>
    <row r="1937" spans="1:10" ht="1.1499999999999999" customHeight="1" thickTop="1" x14ac:dyDescent="0.2">
      <c r="A1937" s="42"/>
      <c r="B1937" s="22"/>
      <c r="C1937" s="22"/>
      <c r="D1937" s="22"/>
      <c r="E1937" s="22"/>
      <c r="F1937" s="22"/>
      <c r="G1937" s="22"/>
      <c r="H1937" s="22"/>
      <c r="I1937" s="22"/>
      <c r="J1937" s="43"/>
    </row>
    <row r="1938" spans="1:10" ht="18" customHeight="1" x14ac:dyDescent="0.2">
      <c r="A1938" s="32"/>
      <c r="B1938" s="10" t="s">
        <v>9</v>
      </c>
      <c r="C1938" s="9" t="s">
        <v>10</v>
      </c>
      <c r="D1938" s="9" t="s">
        <v>11</v>
      </c>
      <c r="E1938" s="242" t="s">
        <v>422</v>
      </c>
      <c r="F1938" s="242"/>
      <c r="G1938" s="11" t="s">
        <v>12</v>
      </c>
      <c r="H1938" s="10" t="s">
        <v>13</v>
      </c>
      <c r="I1938" s="10" t="s">
        <v>14</v>
      </c>
      <c r="J1938" s="33" t="s">
        <v>16</v>
      </c>
    </row>
    <row r="1939" spans="1:10" ht="24" customHeight="1" x14ac:dyDescent="0.2">
      <c r="A1939" s="34" t="s">
        <v>423</v>
      </c>
      <c r="B1939" s="13" t="s">
        <v>498</v>
      </c>
      <c r="C1939" s="12" t="s">
        <v>56</v>
      </c>
      <c r="D1939" s="12" t="s">
        <v>499</v>
      </c>
      <c r="E1939" s="243" t="s">
        <v>479</v>
      </c>
      <c r="F1939" s="243"/>
      <c r="G1939" s="14" t="s">
        <v>480</v>
      </c>
      <c r="H1939" s="15">
        <v>1</v>
      </c>
      <c r="I1939" s="16">
        <v>3.62</v>
      </c>
      <c r="J1939" s="35">
        <v>3.62</v>
      </c>
    </row>
    <row r="1940" spans="1:10" ht="24" customHeight="1" x14ac:dyDescent="0.2">
      <c r="A1940" s="36" t="s">
        <v>425</v>
      </c>
      <c r="B1940" s="18" t="s">
        <v>1317</v>
      </c>
      <c r="C1940" s="17" t="s">
        <v>56</v>
      </c>
      <c r="D1940" s="17" t="s">
        <v>1318</v>
      </c>
      <c r="E1940" s="235" t="s">
        <v>448</v>
      </c>
      <c r="F1940" s="235"/>
      <c r="G1940" s="19" t="s">
        <v>76</v>
      </c>
      <c r="H1940" s="20">
        <v>0.1018</v>
      </c>
      <c r="I1940" s="21">
        <v>14</v>
      </c>
      <c r="J1940" s="37">
        <v>1.42</v>
      </c>
    </row>
    <row r="1941" spans="1:10" ht="24" customHeight="1" x14ac:dyDescent="0.2">
      <c r="A1941" s="36" t="s">
        <v>425</v>
      </c>
      <c r="B1941" s="18" t="s">
        <v>1319</v>
      </c>
      <c r="C1941" s="17" t="s">
        <v>56</v>
      </c>
      <c r="D1941" s="17" t="s">
        <v>1320</v>
      </c>
      <c r="E1941" s="235" t="s">
        <v>448</v>
      </c>
      <c r="F1941" s="235"/>
      <c r="G1941" s="19" t="s">
        <v>76</v>
      </c>
      <c r="H1941" s="20">
        <v>1.5E-3</v>
      </c>
      <c r="I1941" s="21">
        <v>190.35</v>
      </c>
      <c r="J1941" s="37">
        <v>0.28000000000000003</v>
      </c>
    </row>
    <row r="1942" spans="1:10" ht="24" customHeight="1" x14ac:dyDescent="0.2">
      <c r="A1942" s="36" t="s">
        <v>425</v>
      </c>
      <c r="B1942" s="18" t="s">
        <v>1321</v>
      </c>
      <c r="C1942" s="17" t="s">
        <v>56</v>
      </c>
      <c r="D1942" s="17" t="s">
        <v>1322</v>
      </c>
      <c r="E1942" s="235" t="s">
        <v>448</v>
      </c>
      <c r="F1942" s="235"/>
      <c r="G1942" s="19" t="s">
        <v>1323</v>
      </c>
      <c r="H1942" s="20">
        <v>6.9999999999999999E-4</v>
      </c>
      <c r="I1942" s="21">
        <v>6.35</v>
      </c>
      <c r="J1942" s="37">
        <v>0</v>
      </c>
    </row>
    <row r="1943" spans="1:10" ht="24" customHeight="1" x14ac:dyDescent="0.2">
      <c r="A1943" s="36" t="s">
        <v>425</v>
      </c>
      <c r="B1943" s="18" t="s">
        <v>1324</v>
      </c>
      <c r="C1943" s="17" t="s">
        <v>56</v>
      </c>
      <c r="D1943" s="17" t="s">
        <v>1325</v>
      </c>
      <c r="E1943" s="235" t="s">
        <v>448</v>
      </c>
      <c r="F1943" s="235"/>
      <c r="G1943" s="19" t="s">
        <v>76</v>
      </c>
      <c r="H1943" s="20">
        <v>6.54E-2</v>
      </c>
      <c r="I1943" s="21">
        <v>4.5</v>
      </c>
      <c r="J1943" s="37">
        <v>0.28999999999999998</v>
      </c>
    </row>
    <row r="1944" spans="1:10" ht="24" customHeight="1" x14ac:dyDescent="0.2">
      <c r="A1944" s="36" t="s">
        <v>425</v>
      </c>
      <c r="B1944" s="18" t="s">
        <v>1326</v>
      </c>
      <c r="C1944" s="17" t="s">
        <v>56</v>
      </c>
      <c r="D1944" s="17" t="s">
        <v>1327</v>
      </c>
      <c r="E1944" s="235" t="s">
        <v>768</v>
      </c>
      <c r="F1944" s="235"/>
      <c r="G1944" s="19" t="s">
        <v>76</v>
      </c>
      <c r="H1944" s="20">
        <v>4.4999999999999997E-3</v>
      </c>
      <c r="I1944" s="21">
        <v>12.54</v>
      </c>
      <c r="J1944" s="37">
        <v>0.05</v>
      </c>
    </row>
    <row r="1945" spans="1:10" ht="24" customHeight="1" x14ac:dyDescent="0.2">
      <c r="A1945" s="36" t="s">
        <v>425</v>
      </c>
      <c r="B1945" s="18" t="s">
        <v>1328</v>
      </c>
      <c r="C1945" s="17" t="s">
        <v>56</v>
      </c>
      <c r="D1945" s="17" t="s">
        <v>1329</v>
      </c>
      <c r="E1945" s="235" t="s">
        <v>448</v>
      </c>
      <c r="F1945" s="235"/>
      <c r="G1945" s="19" t="s">
        <v>76</v>
      </c>
      <c r="H1945" s="20">
        <v>4.4999999999999997E-3</v>
      </c>
      <c r="I1945" s="21">
        <v>175</v>
      </c>
      <c r="J1945" s="37">
        <v>0.78</v>
      </c>
    </row>
    <row r="1946" spans="1:10" ht="24" customHeight="1" x14ac:dyDescent="0.2">
      <c r="A1946" s="36" t="s">
        <v>425</v>
      </c>
      <c r="B1946" s="18" t="s">
        <v>1330</v>
      </c>
      <c r="C1946" s="17" t="s">
        <v>56</v>
      </c>
      <c r="D1946" s="17" t="s">
        <v>1331</v>
      </c>
      <c r="E1946" s="235" t="s">
        <v>768</v>
      </c>
      <c r="F1946" s="235"/>
      <c r="G1946" s="19" t="s">
        <v>715</v>
      </c>
      <c r="H1946" s="20">
        <v>4.0000000000000002E-4</v>
      </c>
      <c r="I1946" s="21">
        <v>300</v>
      </c>
      <c r="J1946" s="37">
        <v>0.12</v>
      </c>
    </row>
    <row r="1947" spans="1:10" ht="24" customHeight="1" x14ac:dyDescent="0.2">
      <c r="A1947" s="36" t="s">
        <v>425</v>
      </c>
      <c r="B1947" s="18" t="s">
        <v>1355</v>
      </c>
      <c r="C1947" s="17" t="s">
        <v>56</v>
      </c>
      <c r="D1947" s="17" t="s">
        <v>1356</v>
      </c>
      <c r="E1947" s="235" t="s">
        <v>448</v>
      </c>
      <c r="F1947" s="235"/>
      <c r="G1947" s="19" t="s">
        <v>76</v>
      </c>
      <c r="H1947" s="20">
        <v>1E-4</v>
      </c>
      <c r="I1947" s="21">
        <v>29.9</v>
      </c>
      <c r="J1947" s="37">
        <v>0</v>
      </c>
    </row>
    <row r="1948" spans="1:10" ht="24" customHeight="1" x14ac:dyDescent="0.2">
      <c r="A1948" s="36" t="s">
        <v>425</v>
      </c>
      <c r="B1948" s="18" t="s">
        <v>1357</v>
      </c>
      <c r="C1948" s="17" t="s">
        <v>56</v>
      </c>
      <c r="D1948" s="17" t="s">
        <v>1358</v>
      </c>
      <c r="E1948" s="235" t="s">
        <v>448</v>
      </c>
      <c r="F1948" s="235"/>
      <c r="G1948" s="19" t="s">
        <v>76</v>
      </c>
      <c r="H1948" s="20">
        <v>2.0000000000000001E-4</v>
      </c>
      <c r="I1948" s="21">
        <v>15.15</v>
      </c>
      <c r="J1948" s="37">
        <v>0</v>
      </c>
    </row>
    <row r="1949" spans="1:10" ht="24" customHeight="1" x14ac:dyDescent="0.2">
      <c r="A1949" s="36" t="s">
        <v>425</v>
      </c>
      <c r="B1949" s="18" t="s">
        <v>1332</v>
      </c>
      <c r="C1949" s="17" t="s">
        <v>56</v>
      </c>
      <c r="D1949" s="17" t="s">
        <v>1333</v>
      </c>
      <c r="E1949" s="235" t="s">
        <v>448</v>
      </c>
      <c r="F1949" s="235"/>
      <c r="G1949" s="19" t="s">
        <v>76</v>
      </c>
      <c r="H1949" s="20">
        <v>2.0000000000000001E-4</v>
      </c>
      <c r="I1949" s="21">
        <v>26.89</v>
      </c>
      <c r="J1949" s="37">
        <v>0</v>
      </c>
    </row>
    <row r="1950" spans="1:10" ht="24" customHeight="1" x14ac:dyDescent="0.2">
      <c r="A1950" s="36" t="s">
        <v>425</v>
      </c>
      <c r="B1950" s="18" t="s">
        <v>1334</v>
      </c>
      <c r="C1950" s="17" t="s">
        <v>56</v>
      </c>
      <c r="D1950" s="17" t="s">
        <v>1335</v>
      </c>
      <c r="E1950" s="235" t="s">
        <v>448</v>
      </c>
      <c r="F1950" s="235"/>
      <c r="G1950" s="19" t="s">
        <v>76</v>
      </c>
      <c r="H1950" s="20">
        <v>4.4999999999999997E-3</v>
      </c>
      <c r="I1950" s="21">
        <v>4.9000000000000004</v>
      </c>
      <c r="J1950" s="37">
        <v>0.02</v>
      </c>
    </row>
    <row r="1951" spans="1:10" ht="24" customHeight="1" x14ac:dyDescent="0.2">
      <c r="A1951" s="36" t="s">
        <v>425</v>
      </c>
      <c r="B1951" s="18" t="s">
        <v>1336</v>
      </c>
      <c r="C1951" s="17" t="s">
        <v>56</v>
      </c>
      <c r="D1951" s="17" t="s">
        <v>1337</v>
      </c>
      <c r="E1951" s="235" t="s">
        <v>448</v>
      </c>
      <c r="F1951" s="235"/>
      <c r="G1951" s="19" t="s">
        <v>76</v>
      </c>
      <c r="H1951" s="20">
        <v>1.8E-3</v>
      </c>
      <c r="I1951" s="21">
        <v>18</v>
      </c>
      <c r="J1951" s="37">
        <v>0.03</v>
      </c>
    </row>
    <row r="1952" spans="1:10" ht="25.9" customHeight="1" x14ac:dyDescent="0.2">
      <c r="A1952" s="36" t="s">
        <v>425</v>
      </c>
      <c r="B1952" s="18" t="s">
        <v>1338</v>
      </c>
      <c r="C1952" s="17" t="s">
        <v>56</v>
      </c>
      <c r="D1952" s="17" t="s">
        <v>1339</v>
      </c>
      <c r="E1952" s="235" t="s">
        <v>768</v>
      </c>
      <c r="F1952" s="235"/>
      <c r="G1952" s="19" t="s">
        <v>76</v>
      </c>
      <c r="H1952" s="20">
        <v>0.1018</v>
      </c>
      <c r="I1952" s="21">
        <v>5</v>
      </c>
      <c r="J1952" s="37">
        <v>0.5</v>
      </c>
    </row>
    <row r="1953" spans="1:10" ht="24" customHeight="1" x14ac:dyDescent="0.2">
      <c r="A1953" s="36" t="s">
        <v>425</v>
      </c>
      <c r="B1953" s="18" t="s">
        <v>1359</v>
      </c>
      <c r="C1953" s="17" t="s">
        <v>56</v>
      </c>
      <c r="D1953" s="17" t="s">
        <v>1360</v>
      </c>
      <c r="E1953" s="235" t="s">
        <v>448</v>
      </c>
      <c r="F1953" s="235"/>
      <c r="G1953" s="19" t="s">
        <v>76</v>
      </c>
      <c r="H1953" s="20">
        <v>2.0000000000000001E-4</v>
      </c>
      <c r="I1953" s="21">
        <v>48.95</v>
      </c>
      <c r="J1953" s="37">
        <v>0</v>
      </c>
    </row>
    <row r="1954" spans="1:10" ht="25.9" customHeight="1" x14ac:dyDescent="0.2">
      <c r="A1954" s="36" t="s">
        <v>425</v>
      </c>
      <c r="B1954" s="18" t="s">
        <v>1361</v>
      </c>
      <c r="C1954" s="17" t="s">
        <v>56</v>
      </c>
      <c r="D1954" s="17" t="s">
        <v>1362</v>
      </c>
      <c r="E1954" s="235" t="s">
        <v>633</v>
      </c>
      <c r="F1954" s="235"/>
      <c r="G1954" s="19" t="s">
        <v>76</v>
      </c>
      <c r="H1954" s="20">
        <v>1E-4</v>
      </c>
      <c r="I1954" s="21">
        <v>246</v>
      </c>
      <c r="J1954" s="37">
        <v>0.02</v>
      </c>
    </row>
    <row r="1955" spans="1:10" ht="24" customHeight="1" x14ac:dyDescent="0.2">
      <c r="A1955" s="36" t="s">
        <v>425</v>
      </c>
      <c r="B1955" s="18" t="s">
        <v>1363</v>
      </c>
      <c r="C1955" s="17" t="s">
        <v>56</v>
      </c>
      <c r="D1955" s="17" t="s">
        <v>1364</v>
      </c>
      <c r="E1955" s="235" t="s">
        <v>633</v>
      </c>
      <c r="F1955" s="235"/>
      <c r="G1955" s="19" t="s">
        <v>76</v>
      </c>
      <c r="H1955" s="20">
        <v>1E-4</v>
      </c>
      <c r="I1955" s="21">
        <v>518</v>
      </c>
      <c r="J1955" s="37">
        <v>0.05</v>
      </c>
    </row>
    <row r="1956" spans="1:10" ht="24" customHeight="1" x14ac:dyDescent="0.2">
      <c r="A1956" s="36" t="s">
        <v>425</v>
      </c>
      <c r="B1956" s="18" t="s">
        <v>1346</v>
      </c>
      <c r="C1956" s="17" t="s">
        <v>56</v>
      </c>
      <c r="D1956" s="17" t="s">
        <v>1347</v>
      </c>
      <c r="E1956" s="235" t="s">
        <v>448</v>
      </c>
      <c r="F1956" s="235"/>
      <c r="G1956" s="19" t="s">
        <v>1348</v>
      </c>
      <c r="H1956" s="20">
        <v>2.3E-3</v>
      </c>
      <c r="I1956" s="21">
        <v>12.15</v>
      </c>
      <c r="J1956" s="37">
        <v>0.02</v>
      </c>
    </row>
    <row r="1957" spans="1:10" ht="25.9" customHeight="1" x14ac:dyDescent="0.2">
      <c r="A1957" s="36" t="s">
        <v>425</v>
      </c>
      <c r="B1957" s="18" t="s">
        <v>1349</v>
      </c>
      <c r="C1957" s="17" t="s">
        <v>56</v>
      </c>
      <c r="D1957" s="17" t="s">
        <v>1350</v>
      </c>
      <c r="E1957" s="235" t="s">
        <v>448</v>
      </c>
      <c r="F1957" s="235"/>
      <c r="G1957" s="19" t="s">
        <v>1348</v>
      </c>
      <c r="H1957" s="20">
        <v>6.9999999999999999E-4</v>
      </c>
      <c r="I1957" s="21">
        <v>64.8</v>
      </c>
      <c r="J1957" s="37">
        <v>0.04</v>
      </c>
    </row>
    <row r="1958" spans="1:10" ht="25.9" customHeight="1" x14ac:dyDescent="0.2">
      <c r="A1958" s="36" t="s">
        <v>425</v>
      </c>
      <c r="B1958" s="18" t="s">
        <v>1351</v>
      </c>
      <c r="C1958" s="17" t="s">
        <v>56</v>
      </c>
      <c r="D1958" s="17" t="s">
        <v>1352</v>
      </c>
      <c r="E1958" s="235" t="s">
        <v>448</v>
      </c>
      <c r="F1958" s="235"/>
      <c r="G1958" s="19" t="s">
        <v>76</v>
      </c>
      <c r="H1958" s="20">
        <v>2.0000000000000001E-4</v>
      </c>
      <c r="I1958" s="21">
        <v>17.55</v>
      </c>
      <c r="J1958" s="37">
        <v>0</v>
      </c>
    </row>
    <row r="1959" spans="1:10" ht="25.9" customHeight="1" x14ac:dyDescent="0.2">
      <c r="A1959" s="36" t="s">
        <v>425</v>
      </c>
      <c r="B1959" s="18" t="s">
        <v>1353</v>
      </c>
      <c r="C1959" s="17" t="s">
        <v>56</v>
      </c>
      <c r="D1959" s="17" t="s">
        <v>1354</v>
      </c>
      <c r="E1959" s="235" t="s">
        <v>448</v>
      </c>
      <c r="F1959" s="235"/>
      <c r="G1959" s="19" t="s">
        <v>76</v>
      </c>
      <c r="H1959" s="20">
        <v>5.9999999999999995E-4</v>
      </c>
      <c r="I1959" s="21">
        <v>13.5</v>
      </c>
      <c r="J1959" s="37">
        <v>0</v>
      </c>
    </row>
    <row r="1960" spans="1:10" ht="25.5" x14ac:dyDescent="0.2">
      <c r="A1960" s="38"/>
      <c r="B1960" s="39"/>
      <c r="C1960" s="39"/>
      <c r="D1960" s="39"/>
      <c r="E1960" s="39" t="s">
        <v>430</v>
      </c>
      <c r="F1960" s="40">
        <v>0</v>
      </c>
      <c r="G1960" s="39" t="s">
        <v>431</v>
      </c>
      <c r="H1960" s="40">
        <v>0</v>
      </c>
      <c r="I1960" s="39" t="s">
        <v>432</v>
      </c>
      <c r="J1960" s="41">
        <v>0</v>
      </c>
    </row>
    <row r="1961" spans="1:10" ht="15" thickBot="1" x14ac:dyDescent="0.25">
      <c r="A1961" s="38"/>
      <c r="B1961" s="39"/>
      <c r="C1961" s="39"/>
      <c r="D1961" s="39"/>
      <c r="E1961" s="39" t="s">
        <v>433</v>
      </c>
      <c r="F1961" s="40">
        <v>0.9</v>
      </c>
      <c r="G1961" s="39"/>
      <c r="H1961" s="236" t="s">
        <v>434</v>
      </c>
      <c r="I1961" s="236"/>
      <c r="J1961" s="41">
        <v>4.5199999999999996</v>
      </c>
    </row>
    <row r="1962" spans="1:10" ht="1.1499999999999999" customHeight="1" thickTop="1" x14ac:dyDescent="0.2">
      <c r="A1962" s="42"/>
      <c r="B1962" s="22"/>
      <c r="C1962" s="22"/>
      <c r="D1962" s="22"/>
      <c r="E1962" s="22"/>
      <c r="F1962" s="22"/>
      <c r="G1962" s="22"/>
      <c r="H1962" s="22"/>
      <c r="I1962" s="22"/>
      <c r="J1962" s="43"/>
    </row>
    <row r="1963" spans="1:10" ht="18" customHeight="1" x14ac:dyDescent="0.2">
      <c r="A1963" s="32"/>
      <c r="B1963" s="10" t="s">
        <v>9</v>
      </c>
      <c r="C1963" s="9" t="s">
        <v>10</v>
      </c>
      <c r="D1963" s="9" t="s">
        <v>11</v>
      </c>
      <c r="E1963" s="242" t="s">
        <v>422</v>
      </c>
      <c r="F1963" s="242"/>
      <c r="G1963" s="11" t="s">
        <v>12</v>
      </c>
      <c r="H1963" s="10" t="s">
        <v>13</v>
      </c>
      <c r="I1963" s="10" t="s">
        <v>14</v>
      </c>
      <c r="J1963" s="33" t="s">
        <v>16</v>
      </c>
    </row>
    <row r="1964" spans="1:10" ht="24" customHeight="1" x14ac:dyDescent="0.2">
      <c r="A1964" s="34" t="s">
        <v>423</v>
      </c>
      <c r="B1964" s="13" t="s">
        <v>503</v>
      </c>
      <c r="C1964" s="12" t="s">
        <v>56</v>
      </c>
      <c r="D1964" s="12" t="s">
        <v>504</v>
      </c>
      <c r="E1964" s="243" t="s">
        <v>479</v>
      </c>
      <c r="F1964" s="243"/>
      <c r="G1964" s="14" t="s">
        <v>480</v>
      </c>
      <c r="H1964" s="15">
        <v>1</v>
      </c>
      <c r="I1964" s="16">
        <v>3.58</v>
      </c>
      <c r="J1964" s="35">
        <v>3.58</v>
      </c>
    </row>
    <row r="1965" spans="1:10" ht="24" customHeight="1" x14ac:dyDescent="0.2">
      <c r="A1965" s="36" t="s">
        <v>425</v>
      </c>
      <c r="B1965" s="18" t="s">
        <v>1317</v>
      </c>
      <c r="C1965" s="17" t="s">
        <v>56</v>
      </c>
      <c r="D1965" s="17" t="s">
        <v>1318</v>
      </c>
      <c r="E1965" s="235" t="s">
        <v>448</v>
      </c>
      <c r="F1965" s="235"/>
      <c r="G1965" s="19" t="s">
        <v>76</v>
      </c>
      <c r="H1965" s="20">
        <v>0.1018</v>
      </c>
      <c r="I1965" s="21">
        <v>14</v>
      </c>
      <c r="J1965" s="37">
        <v>1.42</v>
      </c>
    </row>
    <row r="1966" spans="1:10" ht="24" customHeight="1" x14ac:dyDescent="0.2">
      <c r="A1966" s="36" t="s">
        <v>425</v>
      </c>
      <c r="B1966" s="18" t="s">
        <v>1319</v>
      </c>
      <c r="C1966" s="17" t="s">
        <v>56</v>
      </c>
      <c r="D1966" s="17" t="s">
        <v>1320</v>
      </c>
      <c r="E1966" s="235" t="s">
        <v>448</v>
      </c>
      <c r="F1966" s="235"/>
      <c r="G1966" s="19" t="s">
        <v>76</v>
      </c>
      <c r="H1966" s="20">
        <v>1.5E-3</v>
      </c>
      <c r="I1966" s="21">
        <v>190.35</v>
      </c>
      <c r="J1966" s="37">
        <v>0.28000000000000003</v>
      </c>
    </row>
    <row r="1967" spans="1:10" ht="24" customHeight="1" x14ac:dyDescent="0.2">
      <c r="A1967" s="36" t="s">
        <v>425</v>
      </c>
      <c r="B1967" s="18" t="s">
        <v>1321</v>
      </c>
      <c r="C1967" s="17" t="s">
        <v>56</v>
      </c>
      <c r="D1967" s="17" t="s">
        <v>1322</v>
      </c>
      <c r="E1967" s="235" t="s">
        <v>448</v>
      </c>
      <c r="F1967" s="235"/>
      <c r="G1967" s="19" t="s">
        <v>1323</v>
      </c>
      <c r="H1967" s="20">
        <v>8.0000000000000004E-4</v>
      </c>
      <c r="I1967" s="21">
        <v>6.35</v>
      </c>
      <c r="J1967" s="37">
        <v>0</v>
      </c>
    </row>
    <row r="1968" spans="1:10" ht="24" customHeight="1" x14ac:dyDescent="0.2">
      <c r="A1968" s="36" t="s">
        <v>425</v>
      </c>
      <c r="B1968" s="18" t="s">
        <v>1324</v>
      </c>
      <c r="C1968" s="17" t="s">
        <v>56</v>
      </c>
      <c r="D1968" s="17" t="s">
        <v>1325</v>
      </c>
      <c r="E1968" s="235" t="s">
        <v>448</v>
      </c>
      <c r="F1968" s="235"/>
      <c r="G1968" s="19" t="s">
        <v>76</v>
      </c>
      <c r="H1968" s="20">
        <v>6.54E-2</v>
      </c>
      <c r="I1968" s="21">
        <v>4.5</v>
      </c>
      <c r="J1968" s="37">
        <v>0.28999999999999998</v>
      </c>
    </row>
    <row r="1969" spans="1:10" ht="24" customHeight="1" x14ac:dyDescent="0.2">
      <c r="A1969" s="36" t="s">
        <v>425</v>
      </c>
      <c r="B1969" s="18" t="s">
        <v>1326</v>
      </c>
      <c r="C1969" s="17" t="s">
        <v>56</v>
      </c>
      <c r="D1969" s="17" t="s">
        <v>1327</v>
      </c>
      <c r="E1969" s="235" t="s">
        <v>768</v>
      </c>
      <c r="F1969" s="235"/>
      <c r="G1969" s="19" t="s">
        <v>76</v>
      </c>
      <c r="H1969" s="20">
        <v>4.4999999999999997E-3</v>
      </c>
      <c r="I1969" s="21">
        <v>12.54</v>
      </c>
      <c r="J1969" s="37">
        <v>0.05</v>
      </c>
    </row>
    <row r="1970" spans="1:10" ht="24" customHeight="1" x14ac:dyDescent="0.2">
      <c r="A1970" s="36" t="s">
        <v>425</v>
      </c>
      <c r="B1970" s="18" t="s">
        <v>1328</v>
      </c>
      <c r="C1970" s="17" t="s">
        <v>56</v>
      </c>
      <c r="D1970" s="17" t="s">
        <v>1329</v>
      </c>
      <c r="E1970" s="235" t="s">
        <v>448</v>
      </c>
      <c r="F1970" s="235"/>
      <c r="G1970" s="19" t="s">
        <v>76</v>
      </c>
      <c r="H1970" s="20">
        <v>4.4999999999999997E-3</v>
      </c>
      <c r="I1970" s="21">
        <v>175</v>
      </c>
      <c r="J1970" s="37">
        <v>0.78</v>
      </c>
    </row>
    <row r="1971" spans="1:10" ht="24" customHeight="1" x14ac:dyDescent="0.2">
      <c r="A1971" s="36" t="s">
        <v>425</v>
      </c>
      <c r="B1971" s="18" t="s">
        <v>1330</v>
      </c>
      <c r="C1971" s="17" t="s">
        <v>56</v>
      </c>
      <c r="D1971" s="17" t="s">
        <v>1331</v>
      </c>
      <c r="E1971" s="235" t="s">
        <v>768</v>
      </c>
      <c r="F1971" s="235"/>
      <c r="G1971" s="19" t="s">
        <v>715</v>
      </c>
      <c r="H1971" s="20">
        <v>4.0000000000000002E-4</v>
      </c>
      <c r="I1971" s="21">
        <v>300</v>
      </c>
      <c r="J1971" s="37">
        <v>0.12</v>
      </c>
    </row>
    <row r="1972" spans="1:10" ht="24" customHeight="1" x14ac:dyDescent="0.2">
      <c r="A1972" s="36" t="s">
        <v>425</v>
      </c>
      <c r="B1972" s="18" t="s">
        <v>1332</v>
      </c>
      <c r="C1972" s="17" t="s">
        <v>56</v>
      </c>
      <c r="D1972" s="17" t="s">
        <v>1333</v>
      </c>
      <c r="E1972" s="235" t="s">
        <v>448</v>
      </c>
      <c r="F1972" s="235"/>
      <c r="G1972" s="19" t="s">
        <v>76</v>
      </c>
      <c r="H1972" s="20">
        <v>2.0000000000000001E-4</v>
      </c>
      <c r="I1972" s="21">
        <v>26.89</v>
      </c>
      <c r="J1972" s="37">
        <v>0</v>
      </c>
    </row>
    <row r="1973" spans="1:10" ht="24" customHeight="1" x14ac:dyDescent="0.2">
      <c r="A1973" s="36" t="s">
        <v>425</v>
      </c>
      <c r="B1973" s="18" t="s">
        <v>1334</v>
      </c>
      <c r="C1973" s="17" t="s">
        <v>56</v>
      </c>
      <c r="D1973" s="17" t="s">
        <v>1335</v>
      </c>
      <c r="E1973" s="235" t="s">
        <v>448</v>
      </c>
      <c r="F1973" s="235"/>
      <c r="G1973" s="19" t="s">
        <v>76</v>
      </c>
      <c r="H1973" s="20">
        <v>4.4999999999999997E-3</v>
      </c>
      <c r="I1973" s="21">
        <v>4.9000000000000004</v>
      </c>
      <c r="J1973" s="37">
        <v>0.02</v>
      </c>
    </row>
    <row r="1974" spans="1:10" ht="24" customHeight="1" x14ac:dyDescent="0.2">
      <c r="A1974" s="36" t="s">
        <v>425</v>
      </c>
      <c r="B1974" s="18" t="s">
        <v>1336</v>
      </c>
      <c r="C1974" s="17" t="s">
        <v>56</v>
      </c>
      <c r="D1974" s="17" t="s">
        <v>1337</v>
      </c>
      <c r="E1974" s="235" t="s">
        <v>448</v>
      </c>
      <c r="F1974" s="235"/>
      <c r="G1974" s="19" t="s">
        <v>76</v>
      </c>
      <c r="H1974" s="20">
        <v>1.8E-3</v>
      </c>
      <c r="I1974" s="21">
        <v>18</v>
      </c>
      <c r="J1974" s="37">
        <v>0.03</v>
      </c>
    </row>
    <row r="1975" spans="1:10" ht="25.9" customHeight="1" x14ac:dyDescent="0.2">
      <c r="A1975" s="36" t="s">
        <v>425</v>
      </c>
      <c r="B1975" s="18" t="s">
        <v>1338</v>
      </c>
      <c r="C1975" s="17" t="s">
        <v>56</v>
      </c>
      <c r="D1975" s="17" t="s">
        <v>1339</v>
      </c>
      <c r="E1975" s="235" t="s">
        <v>768</v>
      </c>
      <c r="F1975" s="235"/>
      <c r="G1975" s="19" t="s">
        <v>76</v>
      </c>
      <c r="H1975" s="20">
        <v>0.1018</v>
      </c>
      <c r="I1975" s="21">
        <v>5</v>
      </c>
      <c r="J1975" s="37">
        <v>0.5</v>
      </c>
    </row>
    <row r="1976" spans="1:10" ht="24" customHeight="1" x14ac:dyDescent="0.2">
      <c r="A1976" s="36" t="s">
        <v>425</v>
      </c>
      <c r="B1976" s="18" t="s">
        <v>1340</v>
      </c>
      <c r="C1976" s="17" t="s">
        <v>56</v>
      </c>
      <c r="D1976" s="17" t="s">
        <v>1341</v>
      </c>
      <c r="E1976" s="235" t="s">
        <v>448</v>
      </c>
      <c r="F1976" s="235"/>
      <c r="G1976" s="19" t="s">
        <v>76</v>
      </c>
      <c r="H1976" s="20">
        <v>2.0000000000000001E-4</v>
      </c>
      <c r="I1976" s="21">
        <v>47.69</v>
      </c>
      <c r="J1976" s="37">
        <v>0</v>
      </c>
    </row>
    <row r="1977" spans="1:10" ht="24" customHeight="1" x14ac:dyDescent="0.2">
      <c r="A1977" s="36" t="s">
        <v>425</v>
      </c>
      <c r="B1977" s="18" t="s">
        <v>1342</v>
      </c>
      <c r="C1977" s="17" t="s">
        <v>56</v>
      </c>
      <c r="D1977" s="17" t="s">
        <v>1343</v>
      </c>
      <c r="E1977" s="235" t="s">
        <v>448</v>
      </c>
      <c r="F1977" s="235"/>
      <c r="G1977" s="19" t="s">
        <v>76</v>
      </c>
      <c r="H1977" s="20">
        <v>2.0000000000000001E-4</v>
      </c>
      <c r="I1977" s="21">
        <v>163</v>
      </c>
      <c r="J1977" s="37">
        <v>0.03</v>
      </c>
    </row>
    <row r="1978" spans="1:10" ht="24" customHeight="1" x14ac:dyDescent="0.2">
      <c r="A1978" s="36" t="s">
        <v>425</v>
      </c>
      <c r="B1978" s="18" t="s">
        <v>1344</v>
      </c>
      <c r="C1978" s="17" t="s">
        <v>56</v>
      </c>
      <c r="D1978" s="17" t="s">
        <v>1345</v>
      </c>
      <c r="E1978" s="235" t="s">
        <v>448</v>
      </c>
      <c r="F1978" s="235"/>
      <c r="G1978" s="19" t="s">
        <v>76</v>
      </c>
      <c r="H1978" s="20">
        <v>1E-4</v>
      </c>
      <c r="I1978" s="21">
        <v>34</v>
      </c>
      <c r="J1978" s="37">
        <v>0</v>
      </c>
    </row>
    <row r="1979" spans="1:10" ht="24" customHeight="1" x14ac:dyDescent="0.2">
      <c r="A1979" s="36" t="s">
        <v>425</v>
      </c>
      <c r="B1979" s="18" t="s">
        <v>1346</v>
      </c>
      <c r="C1979" s="17" t="s">
        <v>56</v>
      </c>
      <c r="D1979" s="17" t="s">
        <v>1347</v>
      </c>
      <c r="E1979" s="235" t="s">
        <v>448</v>
      </c>
      <c r="F1979" s="235"/>
      <c r="G1979" s="19" t="s">
        <v>1348</v>
      </c>
      <c r="H1979" s="20">
        <v>2.3E-3</v>
      </c>
      <c r="I1979" s="21">
        <v>12.15</v>
      </c>
      <c r="J1979" s="37">
        <v>0.02</v>
      </c>
    </row>
    <row r="1980" spans="1:10" ht="25.9" customHeight="1" x14ac:dyDescent="0.2">
      <c r="A1980" s="36" t="s">
        <v>425</v>
      </c>
      <c r="B1980" s="18" t="s">
        <v>1349</v>
      </c>
      <c r="C1980" s="17" t="s">
        <v>56</v>
      </c>
      <c r="D1980" s="17" t="s">
        <v>1350</v>
      </c>
      <c r="E1980" s="235" t="s">
        <v>448</v>
      </c>
      <c r="F1980" s="235"/>
      <c r="G1980" s="19" t="s">
        <v>1348</v>
      </c>
      <c r="H1980" s="20">
        <v>6.9999999999999999E-4</v>
      </c>
      <c r="I1980" s="21">
        <v>64.8</v>
      </c>
      <c r="J1980" s="37">
        <v>0.04</v>
      </c>
    </row>
    <row r="1981" spans="1:10" ht="25.9" customHeight="1" x14ac:dyDescent="0.2">
      <c r="A1981" s="36" t="s">
        <v>425</v>
      </c>
      <c r="B1981" s="18" t="s">
        <v>1351</v>
      </c>
      <c r="C1981" s="17" t="s">
        <v>56</v>
      </c>
      <c r="D1981" s="17" t="s">
        <v>1352</v>
      </c>
      <c r="E1981" s="235" t="s">
        <v>448</v>
      </c>
      <c r="F1981" s="235"/>
      <c r="G1981" s="19" t="s">
        <v>76</v>
      </c>
      <c r="H1981" s="20">
        <v>2.0000000000000001E-4</v>
      </c>
      <c r="I1981" s="21">
        <v>17.55</v>
      </c>
      <c r="J1981" s="37">
        <v>0</v>
      </c>
    </row>
    <row r="1982" spans="1:10" ht="25.9" customHeight="1" x14ac:dyDescent="0.2">
      <c r="A1982" s="36" t="s">
        <v>425</v>
      </c>
      <c r="B1982" s="18" t="s">
        <v>1353</v>
      </c>
      <c r="C1982" s="17" t="s">
        <v>56</v>
      </c>
      <c r="D1982" s="17" t="s">
        <v>1354</v>
      </c>
      <c r="E1982" s="235" t="s">
        <v>448</v>
      </c>
      <c r="F1982" s="235"/>
      <c r="G1982" s="19" t="s">
        <v>76</v>
      </c>
      <c r="H1982" s="20">
        <v>5.9999999999999995E-4</v>
      </c>
      <c r="I1982" s="21">
        <v>13.5</v>
      </c>
      <c r="J1982" s="37">
        <v>0</v>
      </c>
    </row>
    <row r="1983" spans="1:10" ht="25.5" x14ac:dyDescent="0.2">
      <c r="A1983" s="38"/>
      <c r="B1983" s="39"/>
      <c r="C1983" s="39"/>
      <c r="D1983" s="39"/>
      <c r="E1983" s="39" t="s">
        <v>430</v>
      </c>
      <c r="F1983" s="40">
        <v>0</v>
      </c>
      <c r="G1983" s="39" t="s">
        <v>431</v>
      </c>
      <c r="H1983" s="40">
        <v>0</v>
      </c>
      <c r="I1983" s="39" t="s">
        <v>432</v>
      </c>
      <c r="J1983" s="41">
        <v>0</v>
      </c>
    </row>
    <row r="1984" spans="1:10" ht="15" thickBot="1" x14ac:dyDescent="0.25">
      <c r="A1984" s="38"/>
      <c r="B1984" s="39"/>
      <c r="C1984" s="39"/>
      <c r="D1984" s="39"/>
      <c r="E1984" s="39" t="s">
        <v>433</v>
      </c>
      <c r="F1984" s="40">
        <v>0.89</v>
      </c>
      <c r="G1984" s="39"/>
      <c r="H1984" s="236" t="s">
        <v>434</v>
      </c>
      <c r="I1984" s="236"/>
      <c r="J1984" s="41">
        <v>4.47</v>
      </c>
    </row>
    <row r="1985" spans="1:10" ht="1.1499999999999999" customHeight="1" thickTop="1" x14ac:dyDescent="0.2">
      <c r="A1985" s="42"/>
      <c r="B1985" s="22"/>
      <c r="C1985" s="22"/>
      <c r="D1985" s="22"/>
      <c r="E1985" s="22"/>
      <c r="F1985" s="22"/>
      <c r="G1985" s="22"/>
      <c r="H1985" s="22"/>
      <c r="I1985" s="22"/>
      <c r="J1985" s="43"/>
    </row>
    <row r="1986" spans="1:10" ht="18" customHeight="1" x14ac:dyDescent="0.2">
      <c r="A1986" s="32"/>
      <c r="B1986" s="10" t="s">
        <v>9</v>
      </c>
      <c r="C1986" s="9" t="s">
        <v>10</v>
      </c>
      <c r="D1986" s="9" t="s">
        <v>11</v>
      </c>
      <c r="E1986" s="242" t="s">
        <v>422</v>
      </c>
      <c r="F1986" s="242"/>
      <c r="G1986" s="11" t="s">
        <v>12</v>
      </c>
      <c r="H1986" s="10" t="s">
        <v>13</v>
      </c>
      <c r="I1986" s="10" t="s">
        <v>14</v>
      </c>
      <c r="J1986" s="33" t="s">
        <v>16</v>
      </c>
    </row>
    <row r="1987" spans="1:10" ht="24" customHeight="1" x14ac:dyDescent="0.2">
      <c r="A1987" s="34" t="s">
        <v>423</v>
      </c>
      <c r="B1987" s="13" t="s">
        <v>701</v>
      </c>
      <c r="C1987" s="12" t="s">
        <v>56</v>
      </c>
      <c r="D1987" s="12" t="s">
        <v>702</v>
      </c>
      <c r="E1987" s="243" t="s">
        <v>479</v>
      </c>
      <c r="F1987" s="243"/>
      <c r="G1987" s="14" t="s">
        <v>480</v>
      </c>
      <c r="H1987" s="15">
        <v>1</v>
      </c>
      <c r="I1987" s="16">
        <v>3.65</v>
      </c>
      <c r="J1987" s="35">
        <v>3.65</v>
      </c>
    </row>
    <row r="1988" spans="1:10" ht="24" customHeight="1" x14ac:dyDescent="0.2">
      <c r="A1988" s="36" t="s">
        <v>425</v>
      </c>
      <c r="B1988" s="18" t="s">
        <v>1317</v>
      </c>
      <c r="C1988" s="17" t="s">
        <v>56</v>
      </c>
      <c r="D1988" s="17" t="s">
        <v>1318</v>
      </c>
      <c r="E1988" s="235" t="s">
        <v>448</v>
      </c>
      <c r="F1988" s="235"/>
      <c r="G1988" s="19" t="s">
        <v>76</v>
      </c>
      <c r="H1988" s="20">
        <v>0.1018</v>
      </c>
      <c r="I1988" s="21">
        <v>14</v>
      </c>
      <c r="J1988" s="37">
        <v>1.42</v>
      </c>
    </row>
    <row r="1989" spans="1:10" ht="24" customHeight="1" x14ac:dyDescent="0.2">
      <c r="A1989" s="36" t="s">
        <v>425</v>
      </c>
      <c r="B1989" s="18" t="s">
        <v>1319</v>
      </c>
      <c r="C1989" s="17" t="s">
        <v>56</v>
      </c>
      <c r="D1989" s="17" t="s">
        <v>1320</v>
      </c>
      <c r="E1989" s="235" t="s">
        <v>448</v>
      </c>
      <c r="F1989" s="235"/>
      <c r="G1989" s="19" t="s">
        <v>76</v>
      </c>
      <c r="H1989" s="20">
        <v>1.5E-3</v>
      </c>
      <c r="I1989" s="21">
        <v>190.35</v>
      </c>
      <c r="J1989" s="37">
        <v>0.28000000000000003</v>
      </c>
    </row>
    <row r="1990" spans="1:10" ht="24" customHeight="1" x14ac:dyDescent="0.2">
      <c r="A1990" s="36" t="s">
        <v>425</v>
      </c>
      <c r="B1990" s="18" t="s">
        <v>1321</v>
      </c>
      <c r="C1990" s="17" t="s">
        <v>56</v>
      </c>
      <c r="D1990" s="17" t="s">
        <v>1322</v>
      </c>
      <c r="E1990" s="235" t="s">
        <v>448</v>
      </c>
      <c r="F1990" s="235"/>
      <c r="G1990" s="19" t="s">
        <v>1323</v>
      </c>
      <c r="H1990" s="20">
        <v>8.0000000000000004E-4</v>
      </c>
      <c r="I1990" s="21">
        <v>6.35</v>
      </c>
      <c r="J1990" s="37">
        <v>0</v>
      </c>
    </row>
    <row r="1991" spans="1:10" ht="24" customHeight="1" x14ac:dyDescent="0.2">
      <c r="A1991" s="36" t="s">
        <v>425</v>
      </c>
      <c r="B1991" s="18" t="s">
        <v>1324</v>
      </c>
      <c r="C1991" s="17" t="s">
        <v>56</v>
      </c>
      <c r="D1991" s="17" t="s">
        <v>1325</v>
      </c>
      <c r="E1991" s="235" t="s">
        <v>448</v>
      </c>
      <c r="F1991" s="235"/>
      <c r="G1991" s="19" t="s">
        <v>76</v>
      </c>
      <c r="H1991" s="20">
        <v>6.54E-2</v>
      </c>
      <c r="I1991" s="21">
        <v>4.5</v>
      </c>
      <c r="J1991" s="37">
        <v>0.28999999999999998</v>
      </c>
    </row>
    <row r="1992" spans="1:10" ht="24" customHeight="1" x14ac:dyDescent="0.2">
      <c r="A1992" s="36" t="s">
        <v>425</v>
      </c>
      <c r="B1992" s="18" t="s">
        <v>1326</v>
      </c>
      <c r="C1992" s="17" t="s">
        <v>56</v>
      </c>
      <c r="D1992" s="17" t="s">
        <v>1327</v>
      </c>
      <c r="E1992" s="235" t="s">
        <v>768</v>
      </c>
      <c r="F1992" s="235"/>
      <c r="G1992" s="19" t="s">
        <v>76</v>
      </c>
      <c r="H1992" s="20">
        <v>4.4999999999999997E-3</v>
      </c>
      <c r="I1992" s="21">
        <v>12.54</v>
      </c>
      <c r="J1992" s="37">
        <v>0.05</v>
      </c>
    </row>
    <row r="1993" spans="1:10" ht="24" customHeight="1" x14ac:dyDescent="0.2">
      <c r="A1993" s="36" t="s">
        <v>425</v>
      </c>
      <c r="B1993" s="18" t="s">
        <v>1328</v>
      </c>
      <c r="C1993" s="17" t="s">
        <v>56</v>
      </c>
      <c r="D1993" s="17" t="s">
        <v>1329</v>
      </c>
      <c r="E1993" s="235" t="s">
        <v>448</v>
      </c>
      <c r="F1993" s="235"/>
      <c r="G1993" s="19" t="s">
        <v>76</v>
      </c>
      <c r="H1993" s="20">
        <v>4.4999999999999997E-3</v>
      </c>
      <c r="I1993" s="21">
        <v>175</v>
      </c>
      <c r="J1993" s="37">
        <v>0.78</v>
      </c>
    </row>
    <row r="1994" spans="1:10" ht="24" customHeight="1" x14ac:dyDescent="0.2">
      <c r="A1994" s="36" t="s">
        <v>425</v>
      </c>
      <c r="B1994" s="18" t="s">
        <v>1330</v>
      </c>
      <c r="C1994" s="17" t="s">
        <v>56</v>
      </c>
      <c r="D1994" s="17" t="s">
        <v>1331</v>
      </c>
      <c r="E1994" s="235" t="s">
        <v>768</v>
      </c>
      <c r="F1994" s="235"/>
      <c r="G1994" s="19" t="s">
        <v>715</v>
      </c>
      <c r="H1994" s="20">
        <v>4.0000000000000002E-4</v>
      </c>
      <c r="I1994" s="21">
        <v>300</v>
      </c>
      <c r="J1994" s="37">
        <v>0.12</v>
      </c>
    </row>
    <row r="1995" spans="1:10" ht="24" customHeight="1" x14ac:dyDescent="0.2">
      <c r="A1995" s="36" t="s">
        <v>425</v>
      </c>
      <c r="B1995" s="18" t="s">
        <v>916</v>
      </c>
      <c r="C1995" s="17" t="s">
        <v>56</v>
      </c>
      <c r="D1995" s="17" t="s">
        <v>1365</v>
      </c>
      <c r="E1995" s="235" t="s">
        <v>448</v>
      </c>
      <c r="F1995" s="235"/>
      <c r="G1995" s="19" t="s">
        <v>76</v>
      </c>
      <c r="H1995" s="20">
        <v>1E-4</v>
      </c>
      <c r="I1995" s="21">
        <v>37.17</v>
      </c>
      <c r="J1995" s="37">
        <v>0</v>
      </c>
    </row>
    <row r="1996" spans="1:10" ht="24" customHeight="1" x14ac:dyDescent="0.2">
      <c r="A1996" s="36" t="s">
        <v>425</v>
      </c>
      <c r="B1996" s="18" t="s">
        <v>1366</v>
      </c>
      <c r="C1996" s="17" t="s">
        <v>56</v>
      </c>
      <c r="D1996" s="17" t="s">
        <v>1367</v>
      </c>
      <c r="E1996" s="235" t="s">
        <v>448</v>
      </c>
      <c r="F1996" s="235"/>
      <c r="G1996" s="19" t="s">
        <v>76</v>
      </c>
      <c r="H1996" s="20">
        <v>1E-4</v>
      </c>
      <c r="I1996" s="21">
        <v>19.57</v>
      </c>
      <c r="J1996" s="37">
        <v>0</v>
      </c>
    </row>
    <row r="1997" spans="1:10" ht="24" customHeight="1" x14ac:dyDescent="0.2">
      <c r="A1997" s="36" t="s">
        <v>425</v>
      </c>
      <c r="B1997" s="18" t="s">
        <v>1334</v>
      </c>
      <c r="C1997" s="17" t="s">
        <v>56</v>
      </c>
      <c r="D1997" s="17" t="s">
        <v>1335</v>
      </c>
      <c r="E1997" s="235" t="s">
        <v>448</v>
      </c>
      <c r="F1997" s="235"/>
      <c r="G1997" s="19" t="s">
        <v>76</v>
      </c>
      <c r="H1997" s="20">
        <v>4.4999999999999997E-3</v>
      </c>
      <c r="I1997" s="21">
        <v>4.9000000000000004</v>
      </c>
      <c r="J1997" s="37">
        <v>0.02</v>
      </c>
    </row>
    <row r="1998" spans="1:10" ht="24" customHeight="1" x14ac:dyDescent="0.2">
      <c r="A1998" s="36" t="s">
        <v>425</v>
      </c>
      <c r="B1998" s="18" t="s">
        <v>1336</v>
      </c>
      <c r="C1998" s="17" t="s">
        <v>56</v>
      </c>
      <c r="D1998" s="17" t="s">
        <v>1337</v>
      </c>
      <c r="E1998" s="235" t="s">
        <v>448</v>
      </c>
      <c r="F1998" s="235"/>
      <c r="G1998" s="19" t="s">
        <v>76</v>
      </c>
      <c r="H1998" s="20">
        <v>1.8E-3</v>
      </c>
      <c r="I1998" s="21">
        <v>18</v>
      </c>
      <c r="J1998" s="37">
        <v>0.03</v>
      </c>
    </row>
    <row r="1999" spans="1:10" ht="25.9" customHeight="1" x14ac:dyDescent="0.2">
      <c r="A1999" s="36" t="s">
        <v>425</v>
      </c>
      <c r="B1999" s="18" t="s">
        <v>1338</v>
      </c>
      <c r="C1999" s="17" t="s">
        <v>56</v>
      </c>
      <c r="D1999" s="17" t="s">
        <v>1339</v>
      </c>
      <c r="E1999" s="235" t="s">
        <v>768</v>
      </c>
      <c r="F1999" s="235"/>
      <c r="G1999" s="19" t="s">
        <v>76</v>
      </c>
      <c r="H1999" s="20">
        <v>0.1018</v>
      </c>
      <c r="I1999" s="21">
        <v>5</v>
      </c>
      <c r="J1999" s="37">
        <v>0.5</v>
      </c>
    </row>
    <row r="2000" spans="1:10" ht="24" customHeight="1" x14ac:dyDescent="0.2">
      <c r="A2000" s="36" t="s">
        <v>425</v>
      </c>
      <c r="B2000" s="18" t="s">
        <v>1368</v>
      </c>
      <c r="C2000" s="17" t="s">
        <v>56</v>
      </c>
      <c r="D2000" s="17" t="s">
        <v>1369</v>
      </c>
      <c r="E2000" s="235" t="s">
        <v>448</v>
      </c>
      <c r="F2000" s="235"/>
      <c r="G2000" s="19" t="s">
        <v>76</v>
      </c>
      <c r="H2000" s="20">
        <v>1.1000000000000001E-3</v>
      </c>
      <c r="I2000" s="21">
        <v>25.5</v>
      </c>
      <c r="J2000" s="37">
        <v>0.02</v>
      </c>
    </row>
    <row r="2001" spans="1:10" ht="24" customHeight="1" x14ac:dyDescent="0.2">
      <c r="A2001" s="36" t="s">
        <v>425</v>
      </c>
      <c r="B2001" s="18" t="s">
        <v>1370</v>
      </c>
      <c r="C2001" s="17" t="s">
        <v>56</v>
      </c>
      <c r="D2001" s="17" t="s">
        <v>1371</v>
      </c>
      <c r="E2001" s="235" t="s">
        <v>448</v>
      </c>
      <c r="F2001" s="235"/>
      <c r="G2001" s="19" t="s">
        <v>76</v>
      </c>
      <c r="H2001" s="20">
        <v>6.9999999999999999E-4</v>
      </c>
      <c r="I2001" s="21">
        <v>22.8</v>
      </c>
      <c r="J2001" s="37">
        <v>0.01</v>
      </c>
    </row>
    <row r="2002" spans="1:10" ht="24" customHeight="1" x14ac:dyDescent="0.2">
      <c r="A2002" s="36" t="s">
        <v>425</v>
      </c>
      <c r="B2002" s="18" t="s">
        <v>1372</v>
      </c>
      <c r="C2002" s="17" t="s">
        <v>56</v>
      </c>
      <c r="D2002" s="17" t="s">
        <v>1373</v>
      </c>
      <c r="E2002" s="235" t="s">
        <v>448</v>
      </c>
      <c r="F2002" s="235"/>
      <c r="G2002" s="19" t="s">
        <v>76</v>
      </c>
      <c r="H2002" s="20">
        <v>5.9999999999999995E-4</v>
      </c>
      <c r="I2002" s="21">
        <v>63</v>
      </c>
      <c r="J2002" s="37">
        <v>0.03</v>
      </c>
    </row>
    <row r="2003" spans="1:10" ht="24" customHeight="1" x14ac:dyDescent="0.2">
      <c r="A2003" s="36" t="s">
        <v>425</v>
      </c>
      <c r="B2003" s="18" t="s">
        <v>1374</v>
      </c>
      <c r="C2003" s="17" t="s">
        <v>56</v>
      </c>
      <c r="D2003" s="17" t="s">
        <v>1375</v>
      </c>
      <c r="E2003" s="235" t="s">
        <v>448</v>
      </c>
      <c r="F2003" s="235"/>
      <c r="G2003" s="19" t="s">
        <v>76</v>
      </c>
      <c r="H2003" s="20">
        <v>4.0000000000000002E-4</v>
      </c>
      <c r="I2003" s="21">
        <v>60</v>
      </c>
      <c r="J2003" s="37">
        <v>0.02</v>
      </c>
    </row>
    <row r="2004" spans="1:10" ht="24" customHeight="1" x14ac:dyDescent="0.2">
      <c r="A2004" s="36" t="s">
        <v>425</v>
      </c>
      <c r="B2004" s="18" t="s">
        <v>1376</v>
      </c>
      <c r="C2004" s="17" t="s">
        <v>56</v>
      </c>
      <c r="D2004" s="17" t="s">
        <v>1377</v>
      </c>
      <c r="E2004" s="235" t="s">
        <v>448</v>
      </c>
      <c r="F2004" s="235"/>
      <c r="G2004" s="19" t="s">
        <v>76</v>
      </c>
      <c r="H2004" s="20">
        <v>4.0000000000000002E-4</v>
      </c>
      <c r="I2004" s="21">
        <v>32.299999999999997</v>
      </c>
      <c r="J2004" s="37">
        <v>0.01</v>
      </c>
    </row>
    <row r="2005" spans="1:10" ht="24" customHeight="1" x14ac:dyDescent="0.2">
      <c r="A2005" s="36" t="s">
        <v>425</v>
      </c>
      <c r="B2005" s="18" t="s">
        <v>1346</v>
      </c>
      <c r="C2005" s="17" t="s">
        <v>56</v>
      </c>
      <c r="D2005" s="17" t="s">
        <v>1347</v>
      </c>
      <c r="E2005" s="235" t="s">
        <v>448</v>
      </c>
      <c r="F2005" s="235"/>
      <c r="G2005" s="19" t="s">
        <v>1348</v>
      </c>
      <c r="H2005" s="20">
        <v>2.3E-3</v>
      </c>
      <c r="I2005" s="21">
        <v>12.15</v>
      </c>
      <c r="J2005" s="37">
        <v>0.02</v>
      </c>
    </row>
    <row r="2006" spans="1:10" ht="25.9" customHeight="1" x14ac:dyDescent="0.2">
      <c r="A2006" s="36" t="s">
        <v>425</v>
      </c>
      <c r="B2006" s="18" t="s">
        <v>1349</v>
      </c>
      <c r="C2006" s="17" t="s">
        <v>56</v>
      </c>
      <c r="D2006" s="17" t="s">
        <v>1350</v>
      </c>
      <c r="E2006" s="235" t="s">
        <v>448</v>
      </c>
      <c r="F2006" s="235"/>
      <c r="G2006" s="19" t="s">
        <v>1348</v>
      </c>
      <c r="H2006" s="20">
        <v>8.0000000000000004E-4</v>
      </c>
      <c r="I2006" s="21">
        <v>64.8</v>
      </c>
      <c r="J2006" s="37">
        <v>0.05</v>
      </c>
    </row>
    <row r="2007" spans="1:10" ht="25.9" customHeight="1" x14ac:dyDescent="0.2">
      <c r="A2007" s="36" t="s">
        <v>425</v>
      </c>
      <c r="B2007" s="18" t="s">
        <v>1351</v>
      </c>
      <c r="C2007" s="17" t="s">
        <v>56</v>
      </c>
      <c r="D2007" s="17" t="s">
        <v>1352</v>
      </c>
      <c r="E2007" s="235" t="s">
        <v>448</v>
      </c>
      <c r="F2007" s="235"/>
      <c r="G2007" s="19" t="s">
        <v>76</v>
      </c>
      <c r="H2007" s="20">
        <v>2.0000000000000001E-4</v>
      </c>
      <c r="I2007" s="21">
        <v>17.55</v>
      </c>
      <c r="J2007" s="37">
        <v>0</v>
      </c>
    </row>
    <row r="2008" spans="1:10" ht="25.9" customHeight="1" x14ac:dyDescent="0.2">
      <c r="A2008" s="36" t="s">
        <v>425</v>
      </c>
      <c r="B2008" s="18" t="s">
        <v>1353</v>
      </c>
      <c r="C2008" s="17" t="s">
        <v>56</v>
      </c>
      <c r="D2008" s="17" t="s">
        <v>1354</v>
      </c>
      <c r="E2008" s="235" t="s">
        <v>448</v>
      </c>
      <c r="F2008" s="235"/>
      <c r="G2008" s="19" t="s">
        <v>76</v>
      </c>
      <c r="H2008" s="20">
        <v>5.9999999999999995E-4</v>
      </c>
      <c r="I2008" s="21">
        <v>13.5</v>
      </c>
      <c r="J2008" s="37">
        <v>0</v>
      </c>
    </row>
    <row r="2009" spans="1:10" ht="25.5" x14ac:dyDescent="0.2">
      <c r="A2009" s="38"/>
      <c r="B2009" s="39"/>
      <c r="C2009" s="39"/>
      <c r="D2009" s="39"/>
      <c r="E2009" s="39" t="s">
        <v>430</v>
      </c>
      <c r="F2009" s="40">
        <v>0</v>
      </c>
      <c r="G2009" s="39" t="s">
        <v>431</v>
      </c>
      <c r="H2009" s="40">
        <v>0</v>
      </c>
      <c r="I2009" s="39" t="s">
        <v>432</v>
      </c>
      <c r="J2009" s="41">
        <v>0</v>
      </c>
    </row>
    <row r="2010" spans="1:10" ht="15" thickBot="1" x14ac:dyDescent="0.25">
      <c r="A2010" s="38"/>
      <c r="B2010" s="39"/>
      <c r="C2010" s="39"/>
      <c r="D2010" s="39"/>
      <c r="E2010" s="39" t="s">
        <v>433</v>
      </c>
      <c r="F2010" s="40">
        <v>0.91</v>
      </c>
      <c r="G2010" s="39"/>
      <c r="H2010" s="236" t="s">
        <v>434</v>
      </c>
      <c r="I2010" s="236"/>
      <c r="J2010" s="41">
        <v>4.5599999999999996</v>
      </c>
    </row>
    <row r="2011" spans="1:10" ht="1.1499999999999999" customHeight="1" thickTop="1" x14ac:dyDescent="0.2">
      <c r="A2011" s="42"/>
      <c r="B2011" s="22"/>
      <c r="C2011" s="22"/>
      <c r="D2011" s="22"/>
      <c r="E2011" s="22"/>
      <c r="F2011" s="22"/>
      <c r="G2011" s="22"/>
      <c r="H2011" s="22"/>
      <c r="I2011" s="22"/>
      <c r="J2011" s="43"/>
    </row>
    <row r="2012" spans="1:10" ht="18" customHeight="1" x14ac:dyDescent="0.2">
      <c r="A2012" s="32"/>
      <c r="B2012" s="10" t="s">
        <v>9</v>
      </c>
      <c r="C2012" s="9" t="s">
        <v>10</v>
      </c>
      <c r="D2012" s="9" t="s">
        <v>11</v>
      </c>
      <c r="E2012" s="242" t="s">
        <v>422</v>
      </c>
      <c r="F2012" s="242"/>
      <c r="G2012" s="11" t="s">
        <v>12</v>
      </c>
      <c r="H2012" s="10" t="s">
        <v>13</v>
      </c>
      <c r="I2012" s="10" t="s">
        <v>14</v>
      </c>
      <c r="J2012" s="33" t="s">
        <v>16</v>
      </c>
    </row>
    <row r="2013" spans="1:10" ht="24" customHeight="1" x14ac:dyDescent="0.2">
      <c r="A2013" s="34" t="s">
        <v>423</v>
      </c>
      <c r="B2013" s="13" t="s">
        <v>572</v>
      </c>
      <c r="C2013" s="12" t="s">
        <v>56</v>
      </c>
      <c r="D2013" s="12" t="s">
        <v>573</v>
      </c>
      <c r="E2013" s="243" t="s">
        <v>479</v>
      </c>
      <c r="F2013" s="243"/>
      <c r="G2013" s="14" t="s">
        <v>480</v>
      </c>
      <c r="H2013" s="15">
        <v>1</v>
      </c>
      <c r="I2013" s="16">
        <v>3.59</v>
      </c>
      <c r="J2013" s="35">
        <v>3.59</v>
      </c>
    </row>
    <row r="2014" spans="1:10" ht="24" customHeight="1" x14ac:dyDescent="0.2">
      <c r="A2014" s="36" t="s">
        <v>425</v>
      </c>
      <c r="B2014" s="18" t="s">
        <v>1317</v>
      </c>
      <c r="C2014" s="17" t="s">
        <v>56</v>
      </c>
      <c r="D2014" s="17" t="s">
        <v>1318</v>
      </c>
      <c r="E2014" s="235" t="s">
        <v>448</v>
      </c>
      <c r="F2014" s="235"/>
      <c r="G2014" s="19" t="s">
        <v>76</v>
      </c>
      <c r="H2014" s="20">
        <v>0.1018</v>
      </c>
      <c r="I2014" s="21">
        <v>14</v>
      </c>
      <c r="J2014" s="37">
        <v>1.42</v>
      </c>
    </row>
    <row r="2015" spans="1:10" ht="24" customHeight="1" x14ac:dyDescent="0.2">
      <c r="A2015" s="36" t="s">
        <v>425</v>
      </c>
      <c r="B2015" s="18" t="s">
        <v>1319</v>
      </c>
      <c r="C2015" s="17" t="s">
        <v>56</v>
      </c>
      <c r="D2015" s="17" t="s">
        <v>1320</v>
      </c>
      <c r="E2015" s="235" t="s">
        <v>448</v>
      </c>
      <c r="F2015" s="235"/>
      <c r="G2015" s="19" t="s">
        <v>76</v>
      </c>
      <c r="H2015" s="20">
        <v>1.5E-3</v>
      </c>
      <c r="I2015" s="21">
        <v>190.35</v>
      </c>
      <c r="J2015" s="37">
        <v>0.28000000000000003</v>
      </c>
    </row>
    <row r="2016" spans="1:10" ht="24" customHeight="1" x14ac:dyDescent="0.2">
      <c r="A2016" s="36" t="s">
        <v>425</v>
      </c>
      <c r="B2016" s="18" t="s">
        <v>1321</v>
      </c>
      <c r="C2016" s="17" t="s">
        <v>56</v>
      </c>
      <c r="D2016" s="17" t="s">
        <v>1322</v>
      </c>
      <c r="E2016" s="235" t="s">
        <v>448</v>
      </c>
      <c r="F2016" s="235"/>
      <c r="G2016" s="19" t="s">
        <v>1323</v>
      </c>
      <c r="H2016" s="20">
        <v>8.0000000000000004E-4</v>
      </c>
      <c r="I2016" s="21">
        <v>6.35</v>
      </c>
      <c r="J2016" s="37">
        <v>0</v>
      </c>
    </row>
    <row r="2017" spans="1:10" ht="24" customHeight="1" x14ac:dyDescent="0.2">
      <c r="A2017" s="36" t="s">
        <v>425</v>
      </c>
      <c r="B2017" s="18" t="s">
        <v>1324</v>
      </c>
      <c r="C2017" s="17" t="s">
        <v>56</v>
      </c>
      <c r="D2017" s="17" t="s">
        <v>1325</v>
      </c>
      <c r="E2017" s="235" t="s">
        <v>448</v>
      </c>
      <c r="F2017" s="235"/>
      <c r="G2017" s="19" t="s">
        <v>76</v>
      </c>
      <c r="H2017" s="20">
        <v>6.54E-2</v>
      </c>
      <c r="I2017" s="21">
        <v>4.5</v>
      </c>
      <c r="J2017" s="37">
        <v>0.28999999999999998</v>
      </c>
    </row>
    <row r="2018" spans="1:10" ht="25.9" customHeight="1" x14ac:dyDescent="0.2">
      <c r="A2018" s="36" t="s">
        <v>425</v>
      </c>
      <c r="B2018" s="18" t="s">
        <v>1378</v>
      </c>
      <c r="C2018" s="17" t="s">
        <v>56</v>
      </c>
      <c r="D2018" s="17" t="s">
        <v>1379</v>
      </c>
      <c r="E2018" s="235" t="s">
        <v>448</v>
      </c>
      <c r="F2018" s="235"/>
      <c r="G2018" s="19" t="s">
        <v>76</v>
      </c>
      <c r="H2018" s="20">
        <v>5.0000000000000001E-4</v>
      </c>
      <c r="I2018" s="21">
        <v>10.8</v>
      </c>
      <c r="J2018" s="37">
        <v>0</v>
      </c>
    </row>
    <row r="2019" spans="1:10" ht="24" customHeight="1" x14ac:dyDescent="0.2">
      <c r="A2019" s="36" t="s">
        <v>425</v>
      </c>
      <c r="B2019" s="18" t="s">
        <v>1380</v>
      </c>
      <c r="C2019" s="17" t="s">
        <v>56</v>
      </c>
      <c r="D2019" s="17" t="s">
        <v>1381</v>
      </c>
      <c r="E2019" s="235" t="s">
        <v>448</v>
      </c>
      <c r="F2019" s="235"/>
      <c r="G2019" s="19" t="s">
        <v>76</v>
      </c>
      <c r="H2019" s="20">
        <v>4.0000000000000002E-4</v>
      </c>
      <c r="I2019" s="21">
        <v>18.8</v>
      </c>
      <c r="J2019" s="37">
        <v>0</v>
      </c>
    </row>
    <row r="2020" spans="1:10" ht="24" customHeight="1" x14ac:dyDescent="0.2">
      <c r="A2020" s="36" t="s">
        <v>425</v>
      </c>
      <c r="B2020" s="18" t="s">
        <v>1382</v>
      </c>
      <c r="C2020" s="17" t="s">
        <v>56</v>
      </c>
      <c r="D2020" s="17" t="s">
        <v>1383</v>
      </c>
      <c r="E2020" s="235" t="s">
        <v>448</v>
      </c>
      <c r="F2020" s="235"/>
      <c r="G2020" s="19" t="s">
        <v>76</v>
      </c>
      <c r="H2020" s="20">
        <v>2.0000000000000001E-4</v>
      </c>
      <c r="I2020" s="21">
        <v>40.799999999999997</v>
      </c>
      <c r="J2020" s="37">
        <v>0</v>
      </c>
    </row>
    <row r="2021" spans="1:10" ht="24" customHeight="1" x14ac:dyDescent="0.2">
      <c r="A2021" s="36" t="s">
        <v>425</v>
      </c>
      <c r="B2021" s="18" t="s">
        <v>1326</v>
      </c>
      <c r="C2021" s="17" t="s">
        <v>56</v>
      </c>
      <c r="D2021" s="17" t="s">
        <v>1327</v>
      </c>
      <c r="E2021" s="235" t="s">
        <v>768</v>
      </c>
      <c r="F2021" s="235"/>
      <c r="G2021" s="19" t="s">
        <v>76</v>
      </c>
      <c r="H2021" s="20">
        <v>4.4999999999999997E-3</v>
      </c>
      <c r="I2021" s="21">
        <v>12.54</v>
      </c>
      <c r="J2021" s="37">
        <v>0.05</v>
      </c>
    </row>
    <row r="2022" spans="1:10" ht="24" customHeight="1" x14ac:dyDescent="0.2">
      <c r="A2022" s="36" t="s">
        <v>425</v>
      </c>
      <c r="B2022" s="18" t="s">
        <v>1328</v>
      </c>
      <c r="C2022" s="17" t="s">
        <v>56</v>
      </c>
      <c r="D2022" s="17" t="s">
        <v>1329</v>
      </c>
      <c r="E2022" s="235" t="s">
        <v>448</v>
      </c>
      <c r="F2022" s="235"/>
      <c r="G2022" s="19" t="s">
        <v>76</v>
      </c>
      <c r="H2022" s="20">
        <v>4.4999999999999997E-3</v>
      </c>
      <c r="I2022" s="21">
        <v>175</v>
      </c>
      <c r="J2022" s="37">
        <v>0.78</v>
      </c>
    </row>
    <row r="2023" spans="1:10" ht="24" customHeight="1" x14ac:dyDescent="0.2">
      <c r="A2023" s="36" t="s">
        <v>425</v>
      </c>
      <c r="B2023" s="18" t="s">
        <v>1330</v>
      </c>
      <c r="C2023" s="17" t="s">
        <v>56</v>
      </c>
      <c r="D2023" s="17" t="s">
        <v>1331</v>
      </c>
      <c r="E2023" s="235" t="s">
        <v>768</v>
      </c>
      <c r="F2023" s="235"/>
      <c r="G2023" s="19" t="s">
        <v>715</v>
      </c>
      <c r="H2023" s="20">
        <v>4.0000000000000002E-4</v>
      </c>
      <c r="I2023" s="21">
        <v>300</v>
      </c>
      <c r="J2023" s="37">
        <v>0.12</v>
      </c>
    </row>
    <row r="2024" spans="1:10" ht="24" customHeight="1" x14ac:dyDescent="0.2">
      <c r="A2024" s="36" t="s">
        <v>425</v>
      </c>
      <c r="B2024" s="18" t="s">
        <v>1334</v>
      </c>
      <c r="C2024" s="17" t="s">
        <v>56</v>
      </c>
      <c r="D2024" s="17" t="s">
        <v>1335</v>
      </c>
      <c r="E2024" s="235" t="s">
        <v>448</v>
      </c>
      <c r="F2024" s="235"/>
      <c r="G2024" s="19" t="s">
        <v>76</v>
      </c>
      <c r="H2024" s="20">
        <v>4.4999999999999997E-3</v>
      </c>
      <c r="I2024" s="21">
        <v>4.9000000000000004</v>
      </c>
      <c r="J2024" s="37">
        <v>0.02</v>
      </c>
    </row>
    <row r="2025" spans="1:10" ht="24" customHeight="1" x14ac:dyDescent="0.2">
      <c r="A2025" s="36" t="s">
        <v>425</v>
      </c>
      <c r="B2025" s="18" t="s">
        <v>1336</v>
      </c>
      <c r="C2025" s="17" t="s">
        <v>56</v>
      </c>
      <c r="D2025" s="17" t="s">
        <v>1337</v>
      </c>
      <c r="E2025" s="235" t="s">
        <v>448</v>
      </c>
      <c r="F2025" s="235"/>
      <c r="G2025" s="19" t="s">
        <v>76</v>
      </c>
      <c r="H2025" s="20">
        <v>1.8E-3</v>
      </c>
      <c r="I2025" s="21">
        <v>18</v>
      </c>
      <c r="J2025" s="37">
        <v>0.03</v>
      </c>
    </row>
    <row r="2026" spans="1:10" ht="25.9" customHeight="1" x14ac:dyDescent="0.2">
      <c r="A2026" s="36" t="s">
        <v>425</v>
      </c>
      <c r="B2026" s="18" t="s">
        <v>1338</v>
      </c>
      <c r="C2026" s="17" t="s">
        <v>56</v>
      </c>
      <c r="D2026" s="17" t="s">
        <v>1339</v>
      </c>
      <c r="E2026" s="235" t="s">
        <v>768</v>
      </c>
      <c r="F2026" s="235"/>
      <c r="G2026" s="19" t="s">
        <v>76</v>
      </c>
      <c r="H2026" s="20">
        <v>0.1018</v>
      </c>
      <c r="I2026" s="21">
        <v>5</v>
      </c>
      <c r="J2026" s="37">
        <v>0.5</v>
      </c>
    </row>
    <row r="2027" spans="1:10" ht="24" customHeight="1" x14ac:dyDescent="0.2">
      <c r="A2027" s="36" t="s">
        <v>425</v>
      </c>
      <c r="B2027" s="18" t="s">
        <v>1384</v>
      </c>
      <c r="C2027" s="17" t="s">
        <v>56</v>
      </c>
      <c r="D2027" s="17" t="s">
        <v>1385</v>
      </c>
      <c r="E2027" s="235" t="s">
        <v>448</v>
      </c>
      <c r="F2027" s="235"/>
      <c r="G2027" s="19" t="s">
        <v>76</v>
      </c>
      <c r="H2027" s="20">
        <v>2.0000000000000001E-4</v>
      </c>
      <c r="I2027" s="21">
        <v>15.4</v>
      </c>
      <c r="J2027" s="37">
        <v>0</v>
      </c>
    </row>
    <row r="2028" spans="1:10" ht="24" customHeight="1" x14ac:dyDescent="0.2">
      <c r="A2028" s="36" t="s">
        <v>425</v>
      </c>
      <c r="B2028" s="18" t="s">
        <v>1386</v>
      </c>
      <c r="C2028" s="17" t="s">
        <v>56</v>
      </c>
      <c r="D2028" s="17" t="s">
        <v>1387</v>
      </c>
      <c r="E2028" s="235" t="s">
        <v>448</v>
      </c>
      <c r="F2028" s="235"/>
      <c r="G2028" s="19" t="s">
        <v>76</v>
      </c>
      <c r="H2028" s="20">
        <v>1E-4</v>
      </c>
      <c r="I2028" s="21">
        <v>25.95</v>
      </c>
      <c r="J2028" s="37">
        <v>0</v>
      </c>
    </row>
    <row r="2029" spans="1:10" ht="24" customHeight="1" x14ac:dyDescent="0.2">
      <c r="A2029" s="36" t="s">
        <v>425</v>
      </c>
      <c r="B2029" s="18" t="s">
        <v>1388</v>
      </c>
      <c r="C2029" s="17" t="s">
        <v>56</v>
      </c>
      <c r="D2029" s="17" t="s">
        <v>1389</v>
      </c>
      <c r="E2029" s="235" t="s">
        <v>448</v>
      </c>
      <c r="F2029" s="235"/>
      <c r="G2029" s="19" t="s">
        <v>76</v>
      </c>
      <c r="H2029" s="20">
        <v>1E-4</v>
      </c>
      <c r="I2029" s="21">
        <v>28</v>
      </c>
      <c r="J2029" s="37">
        <v>0</v>
      </c>
    </row>
    <row r="2030" spans="1:10" ht="24" customHeight="1" x14ac:dyDescent="0.2">
      <c r="A2030" s="36" t="s">
        <v>425</v>
      </c>
      <c r="B2030" s="18" t="s">
        <v>1390</v>
      </c>
      <c r="C2030" s="17" t="s">
        <v>56</v>
      </c>
      <c r="D2030" s="17" t="s">
        <v>1391</v>
      </c>
      <c r="E2030" s="235" t="s">
        <v>448</v>
      </c>
      <c r="F2030" s="235"/>
      <c r="G2030" s="19" t="s">
        <v>76</v>
      </c>
      <c r="H2030" s="20">
        <v>6.9999999999999999E-4</v>
      </c>
      <c r="I2030" s="21">
        <v>11.6</v>
      </c>
      <c r="J2030" s="37">
        <v>0</v>
      </c>
    </row>
    <row r="2031" spans="1:10" ht="24" customHeight="1" x14ac:dyDescent="0.2">
      <c r="A2031" s="36" t="s">
        <v>425</v>
      </c>
      <c r="B2031" s="18" t="s">
        <v>1392</v>
      </c>
      <c r="C2031" s="17" t="s">
        <v>56</v>
      </c>
      <c r="D2031" s="17" t="s">
        <v>1393</v>
      </c>
      <c r="E2031" s="235" t="s">
        <v>448</v>
      </c>
      <c r="F2031" s="235"/>
      <c r="G2031" s="19" t="s">
        <v>242</v>
      </c>
      <c r="H2031" s="20">
        <v>6.9999999999999999E-4</v>
      </c>
      <c r="I2031" s="21">
        <v>10.220000000000001</v>
      </c>
      <c r="J2031" s="37">
        <v>0</v>
      </c>
    </row>
    <row r="2032" spans="1:10" ht="24" customHeight="1" x14ac:dyDescent="0.2">
      <c r="A2032" s="36" t="s">
        <v>425</v>
      </c>
      <c r="B2032" s="18" t="s">
        <v>1394</v>
      </c>
      <c r="C2032" s="17" t="s">
        <v>56</v>
      </c>
      <c r="D2032" s="17" t="s">
        <v>1395</v>
      </c>
      <c r="E2032" s="235" t="s">
        <v>448</v>
      </c>
      <c r="F2032" s="235"/>
      <c r="G2032" s="19" t="s">
        <v>76</v>
      </c>
      <c r="H2032" s="20">
        <v>1E-4</v>
      </c>
      <c r="I2032" s="21">
        <v>327.8</v>
      </c>
      <c r="J2032" s="37">
        <v>0.03</v>
      </c>
    </row>
    <row r="2033" spans="1:10" ht="24" customHeight="1" x14ac:dyDescent="0.2">
      <c r="A2033" s="36" t="s">
        <v>425</v>
      </c>
      <c r="B2033" s="18" t="s">
        <v>1396</v>
      </c>
      <c r="C2033" s="17" t="s">
        <v>56</v>
      </c>
      <c r="D2033" s="17" t="s">
        <v>1397</v>
      </c>
      <c r="E2033" s="235" t="s">
        <v>448</v>
      </c>
      <c r="F2033" s="235"/>
      <c r="G2033" s="19" t="s">
        <v>76</v>
      </c>
      <c r="H2033" s="20">
        <v>2.0000000000000001E-4</v>
      </c>
      <c r="I2033" s="21">
        <v>13.52</v>
      </c>
      <c r="J2033" s="37">
        <v>0</v>
      </c>
    </row>
    <row r="2034" spans="1:10" ht="24" customHeight="1" x14ac:dyDescent="0.2">
      <c r="A2034" s="36" t="s">
        <v>425</v>
      </c>
      <c r="B2034" s="18" t="s">
        <v>1398</v>
      </c>
      <c r="C2034" s="17" t="s">
        <v>56</v>
      </c>
      <c r="D2034" s="17" t="s">
        <v>1399</v>
      </c>
      <c r="E2034" s="235" t="s">
        <v>448</v>
      </c>
      <c r="F2034" s="235"/>
      <c r="G2034" s="19" t="s">
        <v>76</v>
      </c>
      <c r="H2034" s="20">
        <v>4.0000000000000002E-4</v>
      </c>
      <c r="I2034" s="21">
        <v>18.75</v>
      </c>
      <c r="J2034" s="37">
        <v>0</v>
      </c>
    </row>
    <row r="2035" spans="1:10" ht="24" customHeight="1" x14ac:dyDescent="0.2">
      <c r="A2035" s="36" t="s">
        <v>425</v>
      </c>
      <c r="B2035" s="18" t="s">
        <v>1346</v>
      </c>
      <c r="C2035" s="17" t="s">
        <v>56</v>
      </c>
      <c r="D2035" s="17" t="s">
        <v>1347</v>
      </c>
      <c r="E2035" s="235" t="s">
        <v>448</v>
      </c>
      <c r="F2035" s="235"/>
      <c r="G2035" s="19" t="s">
        <v>1348</v>
      </c>
      <c r="H2035" s="20">
        <v>2.3E-3</v>
      </c>
      <c r="I2035" s="21">
        <v>12.15</v>
      </c>
      <c r="J2035" s="37">
        <v>0.02</v>
      </c>
    </row>
    <row r="2036" spans="1:10" ht="25.9" customHeight="1" x14ac:dyDescent="0.2">
      <c r="A2036" s="36" t="s">
        <v>425</v>
      </c>
      <c r="B2036" s="18" t="s">
        <v>1349</v>
      </c>
      <c r="C2036" s="17" t="s">
        <v>56</v>
      </c>
      <c r="D2036" s="17" t="s">
        <v>1350</v>
      </c>
      <c r="E2036" s="235" t="s">
        <v>448</v>
      </c>
      <c r="F2036" s="235"/>
      <c r="G2036" s="19" t="s">
        <v>1348</v>
      </c>
      <c r="H2036" s="20">
        <v>8.0000000000000004E-4</v>
      </c>
      <c r="I2036" s="21">
        <v>64.8</v>
      </c>
      <c r="J2036" s="37">
        <v>0.05</v>
      </c>
    </row>
    <row r="2037" spans="1:10" ht="25.9" customHeight="1" x14ac:dyDescent="0.2">
      <c r="A2037" s="36" t="s">
        <v>425</v>
      </c>
      <c r="B2037" s="18" t="s">
        <v>1351</v>
      </c>
      <c r="C2037" s="17" t="s">
        <v>56</v>
      </c>
      <c r="D2037" s="17" t="s">
        <v>1352</v>
      </c>
      <c r="E2037" s="235" t="s">
        <v>448</v>
      </c>
      <c r="F2037" s="235"/>
      <c r="G2037" s="19" t="s">
        <v>76</v>
      </c>
      <c r="H2037" s="20">
        <v>2.0000000000000001E-4</v>
      </c>
      <c r="I2037" s="21">
        <v>17.55</v>
      </c>
      <c r="J2037" s="37">
        <v>0</v>
      </c>
    </row>
    <row r="2038" spans="1:10" ht="25.9" customHeight="1" x14ac:dyDescent="0.2">
      <c r="A2038" s="36" t="s">
        <v>425</v>
      </c>
      <c r="B2038" s="18" t="s">
        <v>1353</v>
      </c>
      <c r="C2038" s="17" t="s">
        <v>56</v>
      </c>
      <c r="D2038" s="17" t="s">
        <v>1354</v>
      </c>
      <c r="E2038" s="235" t="s">
        <v>448</v>
      </c>
      <c r="F2038" s="235"/>
      <c r="G2038" s="19" t="s">
        <v>76</v>
      </c>
      <c r="H2038" s="20">
        <v>5.9999999999999995E-4</v>
      </c>
      <c r="I2038" s="21">
        <v>13.5</v>
      </c>
      <c r="J2038" s="37">
        <v>0</v>
      </c>
    </row>
    <row r="2039" spans="1:10" ht="25.5" x14ac:dyDescent="0.2">
      <c r="A2039" s="38"/>
      <c r="B2039" s="39"/>
      <c r="C2039" s="39"/>
      <c r="D2039" s="39"/>
      <c r="E2039" s="39" t="s">
        <v>430</v>
      </c>
      <c r="F2039" s="40">
        <v>0</v>
      </c>
      <c r="G2039" s="39" t="s">
        <v>431</v>
      </c>
      <c r="H2039" s="40">
        <v>0</v>
      </c>
      <c r="I2039" s="39" t="s">
        <v>432</v>
      </c>
      <c r="J2039" s="41">
        <v>0</v>
      </c>
    </row>
    <row r="2040" spans="1:10" ht="15" thickBot="1" x14ac:dyDescent="0.25">
      <c r="A2040" s="38"/>
      <c r="B2040" s="39"/>
      <c r="C2040" s="39"/>
      <c r="D2040" s="39"/>
      <c r="E2040" s="39" t="s">
        <v>433</v>
      </c>
      <c r="F2040" s="40">
        <v>0.89</v>
      </c>
      <c r="G2040" s="39"/>
      <c r="H2040" s="236" t="s">
        <v>434</v>
      </c>
      <c r="I2040" s="236"/>
      <c r="J2040" s="41">
        <v>4.4800000000000004</v>
      </c>
    </row>
    <row r="2041" spans="1:10" ht="1.1499999999999999" customHeight="1" thickTop="1" x14ac:dyDescent="0.2">
      <c r="A2041" s="42"/>
      <c r="B2041" s="22"/>
      <c r="C2041" s="22"/>
      <c r="D2041" s="22"/>
      <c r="E2041" s="22"/>
      <c r="F2041" s="22"/>
      <c r="G2041" s="22"/>
      <c r="H2041" s="22"/>
      <c r="I2041" s="22"/>
      <c r="J2041" s="43"/>
    </row>
    <row r="2042" spans="1:10" ht="18" customHeight="1" x14ac:dyDescent="0.2">
      <c r="A2042" s="32"/>
      <c r="B2042" s="10" t="s">
        <v>9</v>
      </c>
      <c r="C2042" s="9" t="s">
        <v>10</v>
      </c>
      <c r="D2042" s="9" t="s">
        <v>11</v>
      </c>
      <c r="E2042" s="242" t="s">
        <v>422</v>
      </c>
      <c r="F2042" s="242"/>
      <c r="G2042" s="11" t="s">
        <v>12</v>
      </c>
      <c r="H2042" s="10" t="s">
        <v>13</v>
      </c>
      <c r="I2042" s="10" t="s">
        <v>14</v>
      </c>
      <c r="J2042" s="33" t="s">
        <v>16</v>
      </c>
    </row>
    <row r="2043" spans="1:10" ht="24" customHeight="1" x14ac:dyDescent="0.2">
      <c r="A2043" s="34" t="s">
        <v>423</v>
      </c>
      <c r="B2043" s="13" t="s">
        <v>669</v>
      </c>
      <c r="C2043" s="12" t="s">
        <v>56</v>
      </c>
      <c r="D2043" s="12" t="s">
        <v>670</v>
      </c>
      <c r="E2043" s="243" t="s">
        <v>479</v>
      </c>
      <c r="F2043" s="243"/>
      <c r="G2043" s="14" t="s">
        <v>480</v>
      </c>
      <c r="H2043" s="15">
        <v>1</v>
      </c>
      <c r="I2043" s="16">
        <v>3.79</v>
      </c>
      <c r="J2043" s="35">
        <v>3.79</v>
      </c>
    </row>
    <row r="2044" spans="1:10" ht="24" customHeight="1" x14ac:dyDescent="0.2">
      <c r="A2044" s="36" t="s">
        <v>425</v>
      </c>
      <c r="B2044" s="18" t="s">
        <v>1317</v>
      </c>
      <c r="C2044" s="17" t="s">
        <v>56</v>
      </c>
      <c r="D2044" s="17" t="s">
        <v>1318</v>
      </c>
      <c r="E2044" s="235" t="s">
        <v>448</v>
      </c>
      <c r="F2044" s="235"/>
      <c r="G2044" s="19" t="s">
        <v>76</v>
      </c>
      <c r="H2044" s="20">
        <v>0.1018</v>
      </c>
      <c r="I2044" s="21">
        <v>14</v>
      </c>
      <c r="J2044" s="37">
        <v>1.42</v>
      </c>
    </row>
    <row r="2045" spans="1:10" ht="24" customHeight="1" x14ac:dyDescent="0.2">
      <c r="A2045" s="36" t="s">
        <v>425</v>
      </c>
      <c r="B2045" s="18" t="s">
        <v>1319</v>
      </c>
      <c r="C2045" s="17" t="s">
        <v>56</v>
      </c>
      <c r="D2045" s="17" t="s">
        <v>1320</v>
      </c>
      <c r="E2045" s="235" t="s">
        <v>448</v>
      </c>
      <c r="F2045" s="235"/>
      <c r="G2045" s="19" t="s">
        <v>76</v>
      </c>
      <c r="H2045" s="20">
        <v>1.5E-3</v>
      </c>
      <c r="I2045" s="21">
        <v>190.35</v>
      </c>
      <c r="J2045" s="37">
        <v>0.28000000000000003</v>
      </c>
    </row>
    <row r="2046" spans="1:10" ht="24" customHeight="1" x14ac:dyDescent="0.2">
      <c r="A2046" s="36" t="s">
        <v>425</v>
      </c>
      <c r="B2046" s="18" t="s">
        <v>1321</v>
      </c>
      <c r="C2046" s="17" t="s">
        <v>56</v>
      </c>
      <c r="D2046" s="17" t="s">
        <v>1322</v>
      </c>
      <c r="E2046" s="235" t="s">
        <v>448</v>
      </c>
      <c r="F2046" s="235"/>
      <c r="G2046" s="19" t="s">
        <v>1323</v>
      </c>
      <c r="H2046" s="20">
        <v>8.0000000000000004E-4</v>
      </c>
      <c r="I2046" s="21">
        <v>6.35</v>
      </c>
      <c r="J2046" s="37">
        <v>0</v>
      </c>
    </row>
    <row r="2047" spans="1:10" ht="24" customHeight="1" x14ac:dyDescent="0.2">
      <c r="A2047" s="36" t="s">
        <v>425</v>
      </c>
      <c r="B2047" s="18" t="s">
        <v>1324</v>
      </c>
      <c r="C2047" s="17" t="s">
        <v>56</v>
      </c>
      <c r="D2047" s="17" t="s">
        <v>1325</v>
      </c>
      <c r="E2047" s="235" t="s">
        <v>448</v>
      </c>
      <c r="F2047" s="235"/>
      <c r="G2047" s="19" t="s">
        <v>76</v>
      </c>
      <c r="H2047" s="20">
        <v>6.54E-2</v>
      </c>
      <c r="I2047" s="21">
        <v>4.5</v>
      </c>
      <c r="J2047" s="37">
        <v>0.28999999999999998</v>
      </c>
    </row>
    <row r="2048" spans="1:10" ht="25.9" customHeight="1" x14ac:dyDescent="0.2">
      <c r="A2048" s="36" t="s">
        <v>425</v>
      </c>
      <c r="B2048" s="18" t="s">
        <v>1378</v>
      </c>
      <c r="C2048" s="17" t="s">
        <v>56</v>
      </c>
      <c r="D2048" s="17" t="s">
        <v>1379</v>
      </c>
      <c r="E2048" s="235" t="s">
        <v>448</v>
      </c>
      <c r="F2048" s="235"/>
      <c r="G2048" s="19" t="s">
        <v>76</v>
      </c>
      <c r="H2048" s="20">
        <v>5.0000000000000001E-4</v>
      </c>
      <c r="I2048" s="21">
        <v>10.8</v>
      </c>
      <c r="J2048" s="37">
        <v>0</v>
      </c>
    </row>
    <row r="2049" spans="1:10" ht="24" customHeight="1" x14ac:dyDescent="0.2">
      <c r="A2049" s="36" t="s">
        <v>425</v>
      </c>
      <c r="B2049" s="18" t="s">
        <v>1400</v>
      </c>
      <c r="C2049" s="17" t="s">
        <v>56</v>
      </c>
      <c r="D2049" s="17" t="s">
        <v>1401</v>
      </c>
      <c r="E2049" s="235" t="s">
        <v>448</v>
      </c>
      <c r="F2049" s="235"/>
      <c r="G2049" s="19" t="s">
        <v>76</v>
      </c>
      <c r="H2049" s="20">
        <v>4.0000000000000002E-4</v>
      </c>
      <c r="I2049" s="21">
        <v>19.78</v>
      </c>
      <c r="J2049" s="37">
        <v>0</v>
      </c>
    </row>
    <row r="2050" spans="1:10" ht="24" customHeight="1" x14ac:dyDescent="0.2">
      <c r="A2050" s="36" t="s">
        <v>425</v>
      </c>
      <c r="B2050" s="18" t="s">
        <v>1326</v>
      </c>
      <c r="C2050" s="17" t="s">
        <v>56</v>
      </c>
      <c r="D2050" s="17" t="s">
        <v>1327</v>
      </c>
      <c r="E2050" s="235" t="s">
        <v>768</v>
      </c>
      <c r="F2050" s="235"/>
      <c r="G2050" s="19" t="s">
        <v>76</v>
      </c>
      <c r="H2050" s="20">
        <v>4.4999999999999997E-3</v>
      </c>
      <c r="I2050" s="21">
        <v>12.54</v>
      </c>
      <c r="J2050" s="37">
        <v>0.05</v>
      </c>
    </row>
    <row r="2051" spans="1:10" ht="24" customHeight="1" x14ac:dyDescent="0.2">
      <c r="A2051" s="36" t="s">
        <v>425</v>
      </c>
      <c r="B2051" s="18" t="s">
        <v>1328</v>
      </c>
      <c r="C2051" s="17" t="s">
        <v>56</v>
      </c>
      <c r="D2051" s="17" t="s">
        <v>1329</v>
      </c>
      <c r="E2051" s="235" t="s">
        <v>448</v>
      </c>
      <c r="F2051" s="235"/>
      <c r="G2051" s="19" t="s">
        <v>76</v>
      </c>
      <c r="H2051" s="20">
        <v>4.4999999999999997E-3</v>
      </c>
      <c r="I2051" s="21">
        <v>175</v>
      </c>
      <c r="J2051" s="37">
        <v>0.78</v>
      </c>
    </row>
    <row r="2052" spans="1:10" ht="24" customHeight="1" x14ac:dyDescent="0.2">
      <c r="A2052" s="36" t="s">
        <v>425</v>
      </c>
      <c r="B2052" s="18" t="s">
        <v>1330</v>
      </c>
      <c r="C2052" s="17" t="s">
        <v>56</v>
      </c>
      <c r="D2052" s="17" t="s">
        <v>1331</v>
      </c>
      <c r="E2052" s="235" t="s">
        <v>768</v>
      </c>
      <c r="F2052" s="235"/>
      <c r="G2052" s="19" t="s">
        <v>715</v>
      </c>
      <c r="H2052" s="20">
        <v>4.0000000000000002E-4</v>
      </c>
      <c r="I2052" s="21">
        <v>300</v>
      </c>
      <c r="J2052" s="37">
        <v>0.12</v>
      </c>
    </row>
    <row r="2053" spans="1:10" ht="24" customHeight="1" x14ac:dyDescent="0.2">
      <c r="A2053" s="36" t="s">
        <v>425</v>
      </c>
      <c r="B2053" s="18" t="s">
        <v>1402</v>
      </c>
      <c r="C2053" s="17" t="s">
        <v>56</v>
      </c>
      <c r="D2053" s="17" t="s">
        <v>1403</v>
      </c>
      <c r="E2053" s="235" t="s">
        <v>448</v>
      </c>
      <c r="F2053" s="235"/>
      <c r="G2053" s="19" t="s">
        <v>76</v>
      </c>
      <c r="H2053" s="20">
        <v>4.4999999999999997E-3</v>
      </c>
      <c r="I2053" s="21">
        <v>11.98</v>
      </c>
      <c r="J2053" s="37">
        <v>0.05</v>
      </c>
    </row>
    <row r="2054" spans="1:10" ht="24" customHeight="1" x14ac:dyDescent="0.2">
      <c r="A2054" s="36" t="s">
        <v>425</v>
      </c>
      <c r="B2054" s="18" t="s">
        <v>1334</v>
      </c>
      <c r="C2054" s="17" t="s">
        <v>56</v>
      </c>
      <c r="D2054" s="17" t="s">
        <v>1335</v>
      </c>
      <c r="E2054" s="235" t="s">
        <v>448</v>
      </c>
      <c r="F2054" s="235"/>
      <c r="G2054" s="19" t="s">
        <v>76</v>
      </c>
      <c r="H2054" s="20">
        <v>4.4999999999999997E-3</v>
      </c>
      <c r="I2054" s="21">
        <v>4.9000000000000004</v>
      </c>
      <c r="J2054" s="37">
        <v>0.02</v>
      </c>
    </row>
    <row r="2055" spans="1:10" ht="24" customHeight="1" x14ac:dyDescent="0.2">
      <c r="A2055" s="36" t="s">
        <v>425</v>
      </c>
      <c r="B2055" s="18" t="s">
        <v>1336</v>
      </c>
      <c r="C2055" s="17" t="s">
        <v>56</v>
      </c>
      <c r="D2055" s="17" t="s">
        <v>1337</v>
      </c>
      <c r="E2055" s="235" t="s">
        <v>448</v>
      </c>
      <c r="F2055" s="235"/>
      <c r="G2055" s="19" t="s">
        <v>76</v>
      </c>
      <c r="H2055" s="20">
        <v>1.8E-3</v>
      </c>
      <c r="I2055" s="21">
        <v>18</v>
      </c>
      <c r="J2055" s="37">
        <v>0.03</v>
      </c>
    </row>
    <row r="2056" spans="1:10" ht="25.9" customHeight="1" x14ac:dyDescent="0.2">
      <c r="A2056" s="36" t="s">
        <v>425</v>
      </c>
      <c r="B2056" s="18" t="s">
        <v>1338</v>
      </c>
      <c r="C2056" s="17" t="s">
        <v>56</v>
      </c>
      <c r="D2056" s="17" t="s">
        <v>1339</v>
      </c>
      <c r="E2056" s="235" t="s">
        <v>768</v>
      </c>
      <c r="F2056" s="235"/>
      <c r="G2056" s="19" t="s">
        <v>76</v>
      </c>
      <c r="H2056" s="20">
        <v>0.1018</v>
      </c>
      <c r="I2056" s="21">
        <v>5</v>
      </c>
      <c r="J2056" s="37">
        <v>0.5</v>
      </c>
    </row>
    <row r="2057" spans="1:10" ht="24" customHeight="1" x14ac:dyDescent="0.2">
      <c r="A2057" s="36" t="s">
        <v>425</v>
      </c>
      <c r="B2057" s="18" t="s">
        <v>1404</v>
      </c>
      <c r="C2057" s="17" t="s">
        <v>56</v>
      </c>
      <c r="D2057" s="17" t="s">
        <v>1405</v>
      </c>
      <c r="E2057" s="235" t="s">
        <v>448</v>
      </c>
      <c r="F2057" s="235"/>
      <c r="G2057" s="19" t="s">
        <v>76</v>
      </c>
      <c r="H2057" s="20">
        <v>2.3E-3</v>
      </c>
      <c r="I2057" s="21">
        <v>17.5</v>
      </c>
      <c r="J2057" s="37">
        <v>0.04</v>
      </c>
    </row>
    <row r="2058" spans="1:10" ht="24" customHeight="1" x14ac:dyDescent="0.2">
      <c r="A2058" s="36" t="s">
        <v>425</v>
      </c>
      <c r="B2058" s="18" t="s">
        <v>1406</v>
      </c>
      <c r="C2058" s="17" t="s">
        <v>56</v>
      </c>
      <c r="D2058" s="17" t="s">
        <v>1407</v>
      </c>
      <c r="E2058" s="235" t="s">
        <v>448</v>
      </c>
      <c r="F2058" s="235"/>
      <c r="G2058" s="19" t="s">
        <v>76</v>
      </c>
      <c r="H2058" s="20">
        <v>4.4999999999999997E-3</v>
      </c>
      <c r="I2058" s="21">
        <v>26.9</v>
      </c>
      <c r="J2058" s="37">
        <v>0.12</v>
      </c>
    </row>
    <row r="2059" spans="1:10" ht="24" customHeight="1" x14ac:dyDescent="0.2">
      <c r="A2059" s="36" t="s">
        <v>425</v>
      </c>
      <c r="B2059" s="18" t="s">
        <v>1408</v>
      </c>
      <c r="C2059" s="17" t="s">
        <v>56</v>
      </c>
      <c r="D2059" s="17" t="s">
        <v>1409</v>
      </c>
      <c r="E2059" s="235" t="s">
        <v>448</v>
      </c>
      <c r="F2059" s="235"/>
      <c r="G2059" s="19" t="s">
        <v>76</v>
      </c>
      <c r="H2059" s="20">
        <v>1E-4</v>
      </c>
      <c r="I2059" s="21">
        <v>269</v>
      </c>
      <c r="J2059" s="37">
        <v>0.02</v>
      </c>
    </row>
    <row r="2060" spans="1:10" ht="24" customHeight="1" x14ac:dyDescent="0.2">
      <c r="A2060" s="36" t="s">
        <v>425</v>
      </c>
      <c r="B2060" s="18" t="s">
        <v>1346</v>
      </c>
      <c r="C2060" s="17" t="s">
        <v>56</v>
      </c>
      <c r="D2060" s="17" t="s">
        <v>1347</v>
      </c>
      <c r="E2060" s="235" t="s">
        <v>448</v>
      </c>
      <c r="F2060" s="235"/>
      <c r="G2060" s="19" t="s">
        <v>1348</v>
      </c>
      <c r="H2060" s="20">
        <v>2.3E-3</v>
      </c>
      <c r="I2060" s="21">
        <v>12.15</v>
      </c>
      <c r="J2060" s="37">
        <v>0.02</v>
      </c>
    </row>
    <row r="2061" spans="1:10" ht="25.9" customHeight="1" x14ac:dyDescent="0.2">
      <c r="A2061" s="36" t="s">
        <v>425</v>
      </c>
      <c r="B2061" s="18" t="s">
        <v>1349</v>
      </c>
      <c r="C2061" s="17" t="s">
        <v>56</v>
      </c>
      <c r="D2061" s="17" t="s">
        <v>1350</v>
      </c>
      <c r="E2061" s="235" t="s">
        <v>448</v>
      </c>
      <c r="F2061" s="235"/>
      <c r="G2061" s="19" t="s">
        <v>1348</v>
      </c>
      <c r="H2061" s="20">
        <v>8.0000000000000004E-4</v>
      </c>
      <c r="I2061" s="21">
        <v>64.8</v>
      </c>
      <c r="J2061" s="37">
        <v>0.05</v>
      </c>
    </row>
    <row r="2062" spans="1:10" ht="25.9" customHeight="1" x14ac:dyDescent="0.2">
      <c r="A2062" s="36" t="s">
        <v>425</v>
      </c>
      <c r="B2062" s="18" t="s">
        <v>1351</v>
      </c>
      <c r="C2062" s="17" t="s">
        <v>56</v>
      </c>
      <c r="D2062" s="17" t="s">
        <v>1352</v>
      </c>
      <c r="E2062" s="235" t="s">
        <v>448</v>
      </c>
      <c r="F2062" s="235"/>
      <c r="G2062" s="19" t="s">
        <v>76</v>
      </c>
      <c r="H2062" s="20">
        <v>2.0000000000000001E-4</v>
      </c>
      <c r="I2062" s="21">
        <v>17.55</v>
      </c>
      <c r="J2062" s="37">
        <v>0</v>
      </c>
    </row>
    <row r="2063" spans="1:10" ht="25.9" customHeight="1" x14ac:dyDescent="0.2">
      <c r="A2063" s="36" t="s">
        <v>425</v>
      </c>
      <c r="B2063" s="18" t="s">
        <v>1353</v>
      </c>
      <c r="C2063" s="17" t="s">
        <v>56</v>
      </c>
      <c r="D2063" s="17" t="s">
        <v>1354</v>
      </c>
      <c r="E2063" s="235" t="s">
        <v>448</v>
      </c>
      <c r="F2063" s="235"/>
      <c r="G2063" s="19" t="s">
        <v>76</v>
      </c>
      <c r="H2063" s="20">
        <v>5.9999999999999995E-4</v>
      </c>
      <c r="I2063" s="21">
        <v>13.5</v>
      </c>
      <c r="J2063" s="37">
        <v>0</v>
      </c>
    </row>
    <row r="2064" spans="1:10" ht="25.5" x14ac:dyDescent="0.2">
      <c r="A2064" s="38"/>
      <c r="B2064" s="39"/>
      <c r="C2064" s="39"/>
      <c r="D2064" s="39"/>
      <c r="E2064" s="39" t="s">
        <v>430</v>
      </c>
      <c r="F2064" s="40">
        <v>0</v>
      </c>
      <c r="G2064" s="39" t="s">
        <v>431</v>
      </c>
      <c r="H2064" s="40">
        <v>0</v>
      </c>
      <c r="I2064" s="39" t="s">
        <v>432</v>
      </c>
      <c r="J2064" s="41">
        <v>0</v>
      </c>
    </row>
    <row r="2065" spans="1:10" ht="15" thickBot="1" x14ac:dyDescent="0.25">
      <c r="A2065" s="38"/>
      <c r="B2065" s="39"/>
      <c r="C2065" s="39"/>
      <c r="D2065" s="39"/>
      <c r="E2065" s="39" t="s">
        <v>433</v>
      </c>
      <c r="F2065" s="40">
        <v>0.94</v>
      </c>
      <c r="G2065" s="39"/>
      <c r="H2065" s="236" t="s">
        <v>434</v>
      </c>
      <c r="I2065" s="236"/>
      <c r="J2065" s="41">
        <v>4.7300000000000004</v>
      </c>
    </row>
    <row r="2066" spans="1:10" ht="1.1499999999999999" customHeight="1" thickTop="1" x14ac:dyDescent="0.2">
      <c r="A2066" s="42"/>
      <c r="B2066" s="22"/>
      <c r="C2066" s="22"/>
      <c r="D2066" s="22"/>
      <c r="E2066" s="22"/>
      <c r="F2066" s="22"/>
      <c r="G2066" s="22"/>
      <c r="H2066" s="22"/>
      <c r="I2066" s="22"/>
      <c r="J2066" s="43"/>
    </row>
    <row r="2067" spans="1:10" ht="18" customHeight="1" x14ac:dyDescent="0.2">
      <c r="A2067" s="32"/>
      <c r="B2067" s="10" t="s">
        <v>9</v>
      </c>
      <c r="C2067" s="9" t="s">
        <v>10</v>
      </c>
      <c r="D2067" s="9" t="s">
        <v>11</v>
      </c>
      <c r="E2067" s="242" t="s">
        <v>422</v>
      </c>
      <c r="F2067" s="242"/>
      <c r="G2067" s="11" t="s">
        <v>12</v>
      </c>
      <c r="H2067" s="10" t="s">
        <v>13</v>
      </c>
      <c r="I2067" s="10" t="s">
        <v>14</v>
      </c>
      <c r="J2067" s="33" t="s">
        <v>16</v>
      </c>
    </row>
    <row r="2068" spans="1:10" ht="24" customHeight="1" x14ac:dyDescent="0.2">
      <c r="A2068" s="34" t="s">
        <v>423</v>
      </c>
      <c r="B2068" s="13" t="s">
        <v>477</v>
      </c>
      <c r="C2068" s="12" t="s">
        <v>56</v>
      </c>
      <c r="D2068" s="12" t="s">
        <v>478</v>
      </c>
      <c r="E2068" s="243" t="s">
        <v>479</v>
      </c>
      <c r="F2068" s="243"/>
      <c r="G2068" s="14" t="s">
        <v>480</v>
      </c>
      <c r="H2068" s="15">
        <v>1</v>
      </c>
      <c r="I2068" s="16">
        <v>3.72</v>
      </c>
      <c r="J2068" s="35">
        <v>3.72</v>
      </c>
    </row>
    <row r="2069" spans="1:10" ht="24" customHeight="1" x14ac:dyDescent="0.2">
      <c r="A2069" s="36" t="s">
        <v>425</v>
      </c>
      <c r="B2069" s="18" t="s">
        <v>1317</v>
      </c>
      <c r="C2069" s="17" t="s">
        <v>56</v>
      </c>
      <c r="D2069" s="17" t="s">
        <v>1318</v>
      </c>
      <c r="E2069" s="235" t="s">
        <v>448</v>
      </c>
      <c r="F2069" s="235"/>
      <c r="G2069" s="19" t="s">
        <v>76</v>
      </c>
      <c r="H2069" s="20">
        <v>0.1018</v>
      </c>
      <c r="I2069" s="21">
        <v>14</v>
      </c>
      <c r="J2069" s="37">
        <v>1.42</v>
      </c>
    </row>
    <row r="2070" spans="1:10" ht="24" customHeight="1" x14ac:dyDescent="0.2">
      <c r="A2070" s="36" t="s">
        <v>425</v>
      </c>
      <c r="B2070" s="18" t="s">
        <v>1319</v>
      </c>
      <c r="C2070" s="17" t="s">
        <v>56</v>
      </c>
      <c r="D2070" s="17" t="s">
        <v>1320</v>
      </c>
      <c r="E2070" s="235" t="s">
        <v>448</v>
      </c>
      <c r="F2070" s="235"/>
      <c r="G2070" s="19" t="s">
        <v>76</v>
      </c>
      <c r="H2070" s="20">
        <v>1.5E-3</v>
      </c>
      <c r="I2070" s="21">
        <v>190.35</v>
      </c>
      <c r="J2070" s="37">
        <v>0.28000000000000003</v>
      </c>
    </row>
    <row r="2071" spans="1:10" ht="24" customHeight="1" x14ac:dyDescent="0.2">
      <c r="A2071" s="36" t="s">
        <v>425</v>
      </c>
      <c r="B2071" s="18" t="s">
        <v>1321</v>
      </c>
      <c r="C2071" s="17" t="s">
        <v>56</v>
      </c>
      <c r="D2071" s="17" t="s">
        <v>1322</v>
      </c>
      <c r="E2071" s="235" t="s">
        <v>448</v>
      </c>
      <c r="F2071" s="235"/>
      <c r="G2071" s="19" t="s">
        <v>1323</v>
      </c>
      <c r="H2071" s="20">
        <v>8.0000000000000004E-4</v>
      </c>
      <c r="I2071" s="21">
        <v>6.35</v>
      </c>
      <c r="J2071" s="37">
        <v>0</v>
      </c>
    </row>
    <row r="2072" spans="1:10" ht="24" customHeight="1" x14ac:dyDescent="0.2">
      <c r="A2072" s="36" t="s">
        <v>425</v>
      </c>
      <c r="B2072" s="18" t="s">
        <v>1324</v>
      </c>
      <c r="C2072" s="17" t="s">
        <v>56</v>
      </c>
      <c r="D2072" s="17" t="s">
        <v>1325</v>
      </c>
      <c r="E2072" s="235" t="s">
        <v>448</v>
      </c>
      <c r="F2072" s="235"/>
      <c r="G2072" s="19" t="s">
        <v>76</v>
      </c>
      <c r="H2072" s="20">
        <v>9.4100000000000003E-2</v>
      </c>
      <c r="I2072" s="21">
        <v>4.5</v>
      </c>
      <c r="J2072" s="37">
        <v>0.42</v>
      </c>
    </row>
    <row r="2073" spans="1:10" ht="24" customHeight="1" x14ac:dyDescent="0.2">
      <c r="A2073" s="36" t="s">
        <v>425</v>
      </c>
      <c r="B2073" s="18" t="s">
        <v>1410</v>
      </c>
      <c r="C2073" s="17" t="s">
        <v>56</v>
      </c>
      <c r="D2073" s="17" t="s">
        <v>1411</v>
      </c>
      <c r="E2073" s="235" t="s">
        <v>448</v>
      </c>
      <c r="F2073" s="235"/>
      <c r="G2073" s="19" t="s">
        <v>76</v>
      </c>
      <c r="H2073" s="20">
        <v>2.9999999999999997E-4</v>
      </c>
      <c r="I2073" s="21">
        <v>18.579999999999998</v>
      </c>
      <c r="J2073" s="37">
        <v>0</v>
      </c>
    </row>
    <row r="2074" spans="1:10" ht="24" customHeight="1" x14ac:dyDescent="0.2">
      <c r="A2074" s="36" t="s">
        <v>425</v>
      </c>
      <c r="B2074" s="18" t="s">
        <v>1412</v>
      </c>
      <c r="C2074" s="17" t="s">
        <v>56</v>
      </c>
      <c r="D2074" s="17" t="s">
        <v>1413</v>
      </c>
      <c r="E2074" s="235" t="s">
        <v>448</v>
      </c>
      <c r="F2074" s="235"/>
      <c r="G2074" s="19" t="s">
        <v>76</v>
      </c>
      <c r="H2074" s="20">
        <v>1E-4</v>
      </c>
      <c r="I2074" s="21">
        <v>31.5</v>
      </c>
      <c r="J2074" s="37">
        <v>0</v>
      </c>
    </row>
    <row r="2075" spans="1:10" ht="24" customHeight="1" x14ac:dyDescent="0.2">
      <c r="A2075" s="36" t="s">
        <v>425</v>
      </c>
      <c r="B2075" s="18" t="s">
        <v>1326</v>
      </c>
      <c r="C2075" s="17" t="s">
        <v>56</v>
      </c>
      <c r="D2075" s="17" t="s">
        <v>1327</v>
      </c>
      <c r="E2075" s="235" t="s">
        <v>768</v>
      </c>
      <c r="F2075" s="235"/>
      <c r="G2075" s="19" t="s">
        <v>76</v>
      </c>
      <c r="H2075" s="20">
        <v>4.4999999999999997E-3</v>
      </c>
      <c r="I2075" s="21">
        <v>12.54</v>
      </c>
      <c r="J2075" s="37">
        <v>0.05</v>
      </c>
    </row>
    <row r="2076" spans="1:10" ht="24" customHeight="1" x14ac:dyDescent="0.2">
      <c r="A2076" s="36" t="s">
        <v>425</v>
      </c>
      <c r="B2076" s="18" t="s">
        <v>1328</v>
      </c>
      <c r="C2076" s="17" t="s">
        <v>56</v>
      </c>
      <c r="D2076" s="17" t="s">
        <v>1329</v>
      </c>
      <c r="E2076" s="235" t="s">
        <v>448</v>
      </c>
      <c r="F2076" s="235"/>
      <c r="G2076" s="19" t="s">
        <v>76</v>
      </c>
      <c r="H2076" s="20">
        <v>4.4999999999999997E-3</v>
      </c>
      <c r="I2076" s="21">
        <v>175</v>
      </c>
      <c r="J2076" s="37">
        <v>0.78</v>
      </c>
    </row>
    <row r="2077" spans="1:10" ht="24" customHeight="1" x14ac:dyDescent="0.2">
      <c r="A2077" s="36" t="s">
        <v>425</v>
      </c>
      <c r="B2077" s="18" t="s">
        <v>1330</v>
      </c>
      <c r="C2077" s="17" t="s">
        <v>56</v>
      </c>
      <c r="D2077" s="17" t="s">
        <v>1331</v>
      </c>
      <c r="E2077" s="235" t="s">
        <v>768</v>
      </c>
      <c r="F2077" s="235"/>
      <c r="G2077" s="19" t="s">
        <v>715</v>
      </c>
      <c r="H2077" s="20">
        <v>4.0000000000000002E-4</v>
      </c>
      <c r="I2077" s="21">
        <v>300</v>
      </c>
      <c r="J2077" s="37">
        <v>0.12</v>
      </c>
    </row>
    <row r="2078" spans="1:10" ht="24" customHeight="1" x14ac:dyDescent="0.2">
      <c r="A2078" s="36" t="s">
        <v>425</v>
      </c>
      <c r="B2078" s="18" t="s">
        <v>1334</v>
      </c>
      <c r="C2078" s="17" t="s">
        <v>56</v>
      </c>
      <c r="D2078" s="17" t="s">
        <v>1335</v>
      </c>
      <c r="E2078" s="235" t="s">
        <v>448</v>
      </c>
      <c r="F2078" s="235"/>
      <c r="G2078" s="19" t="s">
        <v>76</v>
      </c>
      <c r="H2078" s="20">
        <v>4.4999999999999997E-3</v>
      </c>
      <c r="I2078" s="21">
        <v>4.9000000000000004</v>
      </c>
      <c r="J2078" s="37">
        <v>0.02</v>
      </c>
    </row>
    <row r="2079" spans="1:10" ht="24" customHeight="1" x14ac:dyDescent="0.2">
      <c r="A2079" s="36" t="s">
        <v>425</v>
      </c>
      <c r="B2079" s="18" t="s">
        <v>1336</v>
      </c>
      <c r="C2079" s="17" t="s">
        <v>56</v>
      </c>
      <c r="D2079" s="17" t="s">
        <v>1337</v>
      </c>
      <c r="E2079" s="235" t="s">
        <v>448</v>
      </c>
      <c r="F2079" s="235"/>
      <c r="G2079" s="19" t="s">
        <v>76</v>
      </c>
      <c r="H2079" s="20">
        <v>1.8E-3</v>
      </c>
      <c r="I2079" s="21">
        <v>18</v>
      </c>
      <c r="J2079" s="37">
        <v>0.03</v>
      </c>
    </row>
    <row r="2080" spans="1:10" ht="25.9" customHeight="1" x14ac:dyDescent="0.2">
      <c r="A2080" s="36" t="s">
        <v>425</v>
      </c>
      <c r="B2080" s="18" t="s">
        <v>1338</v>
      </c>
      <c r="C2080" s="17" t="s">
        <v>56</v>
      </c>
      <c r="D2080" s="17" t="s">
        <v>1339</v>
      </c>
      <c r="E2080" s="235" t="s">
        <v>768</v>
      </c>
      <c r="F2080" s="235"/>
      <c r="G2080" s="19" t="s">
        <v>76</v>
      </c>
      <c r="H2080" s="20">
        <v>0.1018</v>
      </c>
      <c r="I2080" s="21">
        <v>5</v>
      </c>
      <c r="J2080" s="37">
        <v>0.5</v>
      </c>
    </row>
    <row r="2081" spans="1:10" ht="24" customHeight="1" x14ac:dyDescent="0.2">
      <c r="A2081" s="36" t="s">
        <v>425</v>
      </c>
      <c r="B2081" s="18" t="s">
        <v>1414</v>
      </c>
      <c r="C2081" s="17" t="s">
        <v>56</v>
      </c>
      <c r="D2081" s="17" t="s">
        <v>1415</v>
      </c>
      <c r="E2081" s="235" t="s">
        <v>448</v>
      </c>
      <c r="F2081" s="235"/>
      <c r="G2081" s="19" t="s">
        <v>76</v>
      </c>
      <c r="H2081" s="20">
        <v>2.0000000000000001E-4</v>
      </c>
      <c r="I2081" s="21">
        <v>36.9</v>
      </c>
      <c r="J2081" s="37">
        <v>0</v>
      </c>
    </row>
    <row r="2082" spans="1:10" ht="25.9" customHeight="1" x14ac:dyDescent="0.2">
      <c r="A2082" s="36" t="s">
        <v>425</v>
      </c>
      <c r="B2082" s="18" t="s">
        <v>1416</v>
      </c>
      <c r="C2082" s="17" t="s">
        <v>56</v>
      </c>
      <c r="D2082" s="17" t="s">
        <v>1417</v>
      </c>
      <c r="E2082" s="235" t="s">
        <v>448</v>
      </c>
      <c r="F2082" s="235"/>
      <c r="G2082" s="19" t="s">
        <v>76</v>
      </c>
      <c r="H2082" s="20">
        <v>2.0000000000000001E-4</v>
      </c>
      <c r="I2082" s="21">
        <v>189.5</v>
      </c>
      <c r="J2082" s="37">
        <v>0.03</v>
      </c>
    </row>
    <row r="2083" spans="1:10" ht="24" customHeight="1" x14ac:dyDescent="0.2">
      <c r="A2083" s="36" t="s">
        <v>425</v>
      </c>
      <c r="B2083" s="18" t="s">
        <v>1346</v>
      </c>
      <c r="C2083" s="17" t="s">
        <v>56</v>
      </c>
      <c r="D2083" s="17" t="s">
        <v>1347</v>
      </c>
      <c r="E2083" s="235" t="s">
        <v>448</v>
      </c>
      <c r="F2083" s="235"/>
      <c r="G2083" s="19" t="s">
        <v>1348</v>
      </c>
      <c r="H2083" s="20">
        <v>2.3E-3</v>
      </c>
      <c r="I2083" s="21">
        <v>12.15</v>
      </c>
      <c r="J2083" s="37">
        <v>0.02</v>
      </c>
    </row>
    <row r="2084" spans="1:10" ht="25.9" customHeight="1" x14ac:dyDescent="0.2">
      <c r="A2084" s="36" t="s">
        <v>425</v>
      </c>
      <c r="B2084" s="18" t="s">
        <v>1349</v>
      </c>
      <c r="C2084" s="17" t="s">
        <v>56</v>
      </c>
      <c r="D2084" s="17" t="s">
        <v>1350</v>
      </c>
      <c r="E2084" s="235" t="s">
        <v>448</v>
      </c>
      <c r="F2084" s="235"/>
      <c r="G2084" s="19" t="s">
        <v>1348</v>
      </c>
      <c r="H2084" s="20">
        <v>8.0000000000000004E-4</v>
      </c>
      <c r="I2084" s="21">
        <v>64.8</v>
      </c>
      <c r="J2084" s="37">
        <v>0.05</v>
      </c>
    </row>
    <row r="2085" spans="1:10" ht="25.9" customHeight="1" x14ac:dyDescent="0.2">
      <c r="A2085" s="36" t="s">
        <v>425</v>
      </c>
      <c r="B2085" s="18" t="s">
        <v>1351</v>
      </c>
      <c r="C2085" s="17" t="s">
        <v>56</v>
      </c>
      <c r="D2085" s="17" t="s">
        <v>1352</v>
      </c>
      <c r="E2085" s="235" t="s">
        <v>448</v>
      </c>
      <c r="F2085" s="235"/>
      <c r="G2085" s="19" t="s">
        <v>76</v>
      </c>
      <c r="H2085" s="20">
        <v>2.0000000000000001E-4</v>
      </c>
      <c r="I2085" s="21">
        <v>17.55</v>
      </c>
      <c r="J2085" s="37">
        <v>0</v>
      </c>
    </row>
    <row r="2086" spans="1:10" ht="25.9" customHeight="1" x14ac:dyDescent="0.2">
      <c r="A2086" s="36" t="s">
        <v>425</v>
      </c>
      <c r="B2086" s="18" t="s">
        <v>1353</v>
      </c>
      <c r="C2086" s="17" t="s">
        <v>56</v>
      </c>
      <c r="D2086" s="17" t="s">
        <v>1354</v>
      </c>
      <c r="E2086" s="235" t="s">
        <v>448</v>
      </c>
      <c r="F2086" s="235"/>
      <c r="G2086" s="19" t="s">
        <v>76</v>
      </c>
      <c r="H2086" s="20">
        <v>5.9999999999999995E-4</v>
      </c>
      <c r="I2086" s="21">
        <v>13.5</v>
      </c>
      <c r="J2086" s="37">
        <v>0</v>
      </c>
    </row>
    <row r="2087" spans="1:10" ht="25.5" x14ac:dyDescent="0.2">
      <c r="A2087" s="38"/>
      <c r="B2087" s="39"/>
      <c r="C2087" s="39"/>
      <c r="D2087" s="39"/>
      <c r="E2087" s="39" t="s">
        <v>430</v>
      </c>
      <c r="F2087" s="40">
        <v>0</v>
      </c>
      <c r="G2087" s="39" t="s">
        <v>431</v>
      </c>
      <c r="H2087" s="40">
        <v>0</v>
      </c>
      <c r="I2087" s="39" t="s">
        <v>432</v>
      </c>
      <c r="J2087" s="41">
        <v>0</v>
      </c>
    </row>
    <row r="2088" spans="1:10" ht="15" thickBot="1" x14ac:dyDescent="0.25">
      <c r="A2088" s="38"/>
      <c r="B2088" s="39"/>
      <c r="C2088" s="39"/>
      <c r="D2088" s="39"/>
      <c r="E2088" s="39" t="s">
        <v>433</v>
      </c>
      <c r="F2088" s="40">
        <v>0.93</v>
      </c>
      <c r="G2088" s="39"/>
      <c r="H2088" s="236" t="s">
        <v>434</v>
      </c>
      <c r="I2088" s="236"/>
      <c r="J2088" s="41">
        <v>4.6500000000000004</v>
      </c>
    </row>
    <row r="2089" spans="1:10" ht="1.1499999999999999" customHeight="1" thickTop="1" x14ac:dyDescent="0.2">
      <c r="A2089" s="42"/>
      <c r="B2089" s="22"/>
      <c r="C2089" s="22"/>
      <c r="D2089" s="22"/>
      <c r="E2089" s="22"/>
      <c r="F2089" s="22"/>
      <c r="G2089" s="22"/>
      <c r="H2089" s="22"/>
      <c r="I2089" s="22"/>
      <c r="J2089" s="43"/>
    </row>
    <row r="2090" spans="1:10" ht="18" customHeight="1" x14ac:dyDescent="0.2">
      <c r="A2090" s="32"/>
      <c r="B2090" s="10" t="s">
        <v>9</v>
      </c>
      <c r="C2090" s="9" t="s">
        <v>10</v>
      </c>
      <c r="D2090" s="9" t="s">
        <v>11</v>
      </c>
      <c r="E2090" s="242" t="s">
        <v>422</v>
      </c>
      <c r="F2090" s="242"/>
      <c r="G2090" s="11" t="s">
        <v>12</v>
      </c>
      <c r="H2090" s="10" t="s">
        <v>13</v>
      </c>
      <c r="I2090" s="10" t="s">
        <v>14</v>
      </c>
      <c r="J2090" s="33" t="s">
        <v>16</v>
      </c>
    </row>
    <row r="2091" spans="1:10" ht="39" customHeight="1" x14ac:dyDescent="0.2">
      <c r="A2091" s="34" t="s">
        <v>423</v>
      </c>
      <c r="B2091" s="13" t="s">
        <v>611</v>
      </c>
      <c r="C2091" s="12" t="s">
        <v>27</v>
      </c>
      <c r="D2091" s="12" t="s">
        <v>612</v>
      </c>
      <c r="E2091" s="243" t="s">
        <v>604</v>
      </c>
      <c r="F2091" s="243"/>
      <c r="G2091" s="14" t="s">
        <v>24</v>
      </c>
      <c r="H2091" s="15">
        <v>1</v>
      </c>
      <c r="I2091" s="16">
        <v>183.15</v>
      </c>
      <c r="J2091" s="35">
        <v>183.15</v>
      </c>
    </row>
    <row r="2092" spans="1:10" ht="25.9" customHeight="1" x14ac:dyDescent="0.2">
      <c r="A2092" s="44" t="s">
        <v>436</v>
      </c>
      <c r="B2092" s="24" t="s">
        <v>1105</v>
      </c>
      <c r="C2092" s="23" t="s">
        <v>27</v>
      </c>
      <c r="D2092" s="23" t="s">
        <v>1106</v>
      </c>
      <c r="E2092" s="244" t="s">
        <v>442</v>
      </c>
      <c r="F2092" s="244"/>
      <c r="G2092" s="25" t="s">
        <v>443</v>
      </c>
      <c r="H2092" s="26">
        <v>1.002</v>
      </c>
      <c r="I2092" s="27">
        <v>24.42</v>
      </c>
      <c r="J2092" s="45">
        <v>24.46</v>
      </c>
    </row>
    <row r="2093" spans="1:10" ht="24" customHeight="1" x14ac:dyDescent="0.2">
      <c r="A2093" s="44" t="s">
        <v>436</v>
      </c>
      <c r="B2093" s="24" t="s">
        <v>444</v>
      </c>
      <c r="C2093" s="23" t="s">
        <v>27</v>
      </c>
      <c r="D2093" s="23" t="s">
        <v>445</v>
      </c>
      <c r="E2093" s="244" t="s">
        <v>442</v>
      </c>
      <c r="F2093" s="244"/>
      <c r="G2093" s="25" t="s">
        <v>443</v>
      </c>
      <c r="H2093" s="26">
        <v>0.501</v>
      </c>
      <c r="I2093" s="27">
        <v>20.58</v>
      </c>
      <c r="J2093" s="45">
        <v>10.31</v>
      </c>
    </row>
    <row r="2094" spans="1:10" ht="52.15" customHeight="1" x14ac:dyDescent="0.2">
      <c r="A2094" s="36" t="s">
        <v>425</v>
      </c>
      <c r="B2094" s="18" t="s">
        <v>1418</v>
      </c>
      <c r="C2094" s="17" t="s">
        <v>27</v>
      </c>
      <c r="D2094" s="17" t="s">
        <v>1419</v>
      </c>
      <c r="E2094" s="235" t="s">
        <v>448</v>
      </c>
      <c r="F2094" s="235"/>
      <c r="G2094" s="19" t="s">
        <v>558</v>
      </c>
      <c r="H2094" s="20">
        <v>1</v>
      </c>
      <c r="I2094" s="21">
        <v>148.38</v>
      </c>
      <c r="J2094" s="37">
        <v>148.38</v>
      </c>
    </row>
    <row r="2095" spans="1:10" ht="25.5" x14ac:dyDescent="0.2">
      <c r="A2095" s="38"/>
      <c r="B2095" s="39"/>
      <c r="C2095" s="39"/>
      <c r="D2095" s="39"/>
      <c r="E2095" s="39" t="s">
        <v>430</v>
      </c>
      <c r="F2095" s="40">
        <v>21.93</v>
      </c>
      <c r="G2095" s="39" t="s">
        <v>431</v>
      </c>
      <c r="H2095" s="40">
        <v>0</v>
      </c>
      <c r="I2095" s="39" t="s">
        <v>432</v>
      </c>
      <c r="J2095" s="41">
        <v>21.93</v>
      </c>
    </row>
    <row r="2096" spans="1:10" ht="15" thickBot="1" x14ac:dyDescent="0.25">
      <c r="A2096" s="38"/>
      <c r="B2096" s="39"/>
      <c r="C2096" s="39"/>
      <c r="D2096" s="39"/>
      <c r="E2096" s="39" t="s">
        <v>433</v>
      </c>
      <c r="F2096" s="40">
        <v>45.78</v>
      </c>
      <c r="G2096" s="39"/>
      <c r="H2096" s="236" t="s">
        <v>434</v>
      </c>
      <c r="I2096" s="236"/>
      <c r="J2096" s="41">
        <v>228.93</v>
      </c>
    </row>
    <row r="2097" spans="1:10" ht="1.1499999999999999" customHeight="1" thickTop="1" x14ac:dyDescent="0.2">
      <c r="A2097" s="42"/>
      <c r="B2097" s="22"/>
      <c r="C2097" s="22"/>
      <c r="D2097" s="22"/>
      <c r="E2097" s="22"/>
      <c r="F2097" s="22"/>
      <c r="G2097" s="22"/>
      <c r="H2097" s="22"/>
      <c r="I2097" s="22"/>
      <c r="J2097" s="43"/>
    </row>
    <row r="2098" spans="1:10" ht="18" customHeight="1" x14ac:dyDescent="0.2">
      <c r="A2098" s="32"/>
      <c r="B2098" s="10" t="s">
        <v>9</v>
      </c>
      <c r="C2098" s="9" t="s">
        <v>10</v>
      </c>
      <c r="D2098" s="9" t="s">
        <v>11</v>
      </c>
      <c r="E2098" s="242" t="s">
        <v>422</v>
      </c>
      <c r="F2098" s="242"/>
      <c r="G2098" s="11" t="s">
        <v>12</v>
      </c>
      <c r="H2098" s="10" t="s">
        <v>13</v>
      </c>
      <c r="I2098" s="10" t="s">
        <v>14</v>
      </c>
      <c r="J2098" s="33" t="s">
        <v>16</v>
      </c>
    </row>
    <row r="2099" spans="1:10" ht="39" customHeight="1" x14ac:dyDescent="0.2">
      <c r="A2099" s="34" t="s">
        <v>423</v>
      </c>
      <c r="B2099" s="13" t="s">
        <v>615</v>
      </c>
      <c r="C2099" s="12" t="s">
        <v>27</v>
      </c>
      <c r="D2099" s="12" t="s">
        <v>616</v>
      </c>
      <c r="E2099" s="243" t="s">
        <v>604</v>
      </c>
      <c r="F2099" s="243"/>
      <c r="G2099" s="14" t="s">
        <v>24</v>
      </c>
      <c r="H2099" s="15">
        <v>1</v>
      </c>
      <c r="I2099" s="16">
        <v>161.09</v>
      </c>
      <c r="J2099" s="35">
        <v>161.09</v>
      </c>
    </row>
    <row r="2100" spans="1:10" ht="25.9" customHeight="1" x14ac:dyDescent="0.2">
      <c r="A2100" s="44" t="s">
        <v>436</v>
      </c>
      <c r="B2100" s="24" t="s">
        <v>1105</v>
      </c>
      <c r="C2100" s="23" t="s">
        <v>27</v>
      </c>
      <c r="D2100" s="23" t="s">
        <v>1106</v>
      </c>
      <c r="E2100" s="244" t="s">
        <v>442</v>
      </c>
      <c r="F2100" s="244"/>
      <c r="G2100" s="25" t="s">
        <v>443</v>
      </c>
      <c r="H2100" s="26">
        <v>0.76700000000000002</v>
      </c>
      <c r="I2100" s="27">
        <v>24.42</v>
      </c>
      <c r="J2100" s="45">
        <v>18.73</v>
      </c>
    </row>
    <row r="2101" spans="1:10" ht="24" customHeight="1" x14ac:dyDescent="0.2">
      <c r="A2101" s="44" t="s">
        <v>436</v>
      </c>
      <c r="B2101" s="24" t="s">
        <v>444</v>
      </c>
      <c r="C2101" s="23" t="s">
        <v>27</v>
      </c>
      <c r="D2101" s="23" t="s">
        <v>445</v>
      </c>
      <c r="E2101" s="244" t="s">
        <v>442</v>
      </c>
      <c r="F2101" s="244"/>
      <c r="G2101" s="25" t="s">
        <v>443</v>
      </c>
      <c r="H2101" s="26">
        <v>0.38400000000000001</v>
      </c>
      <c r="I2101" s="27">
        <v>20.58</v>
      </c>
      <c r="J2101" s="45">
        <v>7.9</v>
      </c>
    </row>
    <row r="2102" spans="1:10" ht="64.900000000000006" customHeight="1" x14ac:dyDescent="0.2">
      <c r="A2102" s="36" t="s">
        <v>425</v>
      </c>
      <c r="B2102" s="18" t="s">
        <v>1420</v>
      </c>
      <c r="C2102" s="17" t="s">
        <v>27</v>
      </c>
      <c r="D2102" s="17" t="s">
        <v>1421</v>
      </c>
      <c r="E2102" s="235" t="s">
        <v>448</v>
      </c>
      <c r="F2102" s="235"/>
      <c r="G2102" s="19" t="s">
        <v>558</v>
      </c>
      <c r="H2102" s="20">
        <v>1</v>
      </c>
      <c r="I2102" s="21">
        <v>134.46</v>
      </c>
      <c r="J2102" s="37">
        <v>134.46</v>
      </c>
    </row>
    <row r="2103" spans="1:10" ht="25.5" x14ac:dyDescent="0.2">
      <c r="A2103" s="38"/>
      <c r="B2103" s="39"/>
      <c r="C2103" s="39"/>
      <c r="D2103" s="39"/>
      <c r="E2103" s="39" t="s">
        <v>430</v>
      </c>
      <c r="F2103" s="40">
        <v>16.78</v>
      </c>
      <c r="G2103" s="39" t="s">
        <v>431</v>
      </c>
      <c r="H2103" s="40">
        <v>0</v>
      </c>
      <c r="I2103" s="39" t="s">
        <v>432</v>
      </c>
      <c r="J2103" s="41">
        <v>16.78</v>
      </c>
    </row>
    <row r="2104" spans="1:10" ht="15" thickBot="1" x14ac:dyDescent="0.25">
      <c r="A2104" s="38"/>
      <c r="B2104" s="39"/>
      <c r="C2104" s="39"/>
      <c r="D2104" s="39"/>
      <c r="E2104" s="39" t="s">
        <v>433</v>
      </c>
      <c r="F2104" s="40">
        <v>40.270000000000003</v>
      </c>
      <c r="G2104" s="39"/>
      <c r="H2104" s="236" t="s">
        <v>434</v>
      </c>
      <c r="I2104" s="236"/>
      <c r="J2104" s="41">
        <v>201.36</v>
      </c>
    </row>
    <row r="2105" spans="1:10" ht="1.1499999999999999" customHeight="1" thickTop="1" x14ac:dyDescent="0.2">
      <c r="A2105" s="42"/>
      <c r="B2105" s="22"/>
      <c r="C2105" s="22"/>
      <c r="D2105" s="22"/>
      <c r="E2105" s="22"/>
      <c r="F2105" s="22"/>
      <c r="G2105" s="22"/>
      <c r="H2105" s="22"/>
      <c r="I2105" s="22"/>
      <c r="J2105" s="43"/>
    </row>
    <row r="2106" spans="1:10" ht="18" customHeight="1" x14ac:dyDescent="0.2">
      <c r="A2106" s="32"/>
      <c r="B2106" s="10" t="s">
        <v>9</v>
      </c>
      <c r="C2106" s="9" t="s">
        <v>10</v>
      </c>
      <c r="D2106" s="9" t="s">
        <v>11</v>
      </c>
      <c r="E2106" s="242" t="s">
        <v>422</v>
      </c>
      <c r="F2106" s="242"/>
      <c r="G2106" s="11" t="s">
        <v>12</v>
      </c>
      <c r="H2106" s="10" t="s">
        <v>13</v>
      </c>
      <c r="I2106" s="10" t="s">
        <v>14</v>
      </c>
      <c r="J2106" s="33" t="s">
        <v>16</v>
      </c>
    </row>
    <row r="2107" spans="1:10" ht="52.15" customHeight="1" x14ac:dyDescent="0.2">
      <c r="A2107" s="34" t="s">
        <v>423</v>
      </c>
      <c r="B2107" s="13" t="s">
        <v>1422</v>
      </c>
      <c r="C2107" s="12" t="s">
        <v>200</v>
      </c>
      <c r="D2107" s="12" t="s">
        <v>843</v>
      </c>
      <c r="E2107" s="243" t="s">
        <v>744</v>
      </c>
      <c r="F2107" s="243"/>
      <c r="G2107" s="14" t="s">
        <v>122</v>
      </c>
      <c r="H2107" s="15">
        <v>1</v>
      </c>
      <c r="I2107" s="16">
        <v>12.23</v>
      </c>
      <c r="J2107" s="35">
        <v>12.23</v>
      </c>
    </row>
    <row r="2108" spans="1:10" ht="15" customHeight="1" x14ac:dyDescent="0.2">
      <c r="A2108" s="247" t="s">
        <v>745</v>
      </c>
      <c r="B2108" s="245" t="s">
        <v>9</v>
      </c>
      <c r="C2108" s="242" t="s">
        <v>10</v>
      </c>
      <c r="D2108" s="242" t="s">
        <v>746</v>
      </c>
      <c r="E2108" s="249" t="s">
        <v>747</v>
      </c>
      <c r="F2108" s="245"/>
      <c r="G2108" s="249" t="s">
        <v>748</v>
      </c>
      <c r="H2108" s="245"/>
      <c r="I2108" s="245" t="s">
        <v>749</v>
      </c>
      <c r="J2108" s="246" t="s">
        <v>750</v>
      </c>
    </row>
    <row r="2109" spans="1:10" ht="15" customHeight="1" x14ac:dyDescent="0.2">
      <c r="A2109" s="248"/>
      <c r="B2109" s="245"/>
      <c r="C2109" s="245"/>
      <c r="D2109" s="245"/>
      <c r="E2109" s="10" t="s">
        <v>751</v>
      </c>
      <c r="F2109" s="10" t="s">
        <v>752</v>
      </c>
      <c r="G2109" s="10" t="s">
        <v>751</v>
      </c>
      <c r="H2109" s="10" t="s">
        <v>752</v>
      </c>
      <c r="I2109" s="245"/>
      <c r="J2109" s="246"/>
    </row>
    <row r="2110" spans="1:10" ht="19.899999999999999" customHeight="1" x14ac:dyDescent="0.2">
      <c r="A2110" s="237"/>
      <c r="B2110" s="238"/>
      <c r="C2110" s="238"/>
      <c r="D2110" s="238"/>
      <c r="E2110" s="238"/>
      <c r="F2110" s="238" t="s">
        <v>753</v>
      </c>
      <c r="G2110" s="238"/>
      <c r="H2110" s="238"/>
      <c r="I2110" s="238"/>
      <c r="J2110" s="47">
        <v>0</v>
      </c>
    </row>
    <row r="2111" spans="1:10" ht="19.899999999999999" customHeight="1" x14ac:dyDescent="0.2">
      <c r="A2111" s="32" t="s">
        <v>754</v>
      </c>
      <c r="B2111" s="10" t="s">
        <v>9</v>
      </c>
      <c r="C2111" s="9" t="s">
        <v>10</v>
      </c>
      <c r="D2111" s="9" t="s">
        <v>483</v>
      </c>
      <c r="E2111" s="10"/>
      <c r="F2111" s="245"/>
      <c r="G2111" s="245" t="s">
        <v>755</v>
      </c>
      <c r="H2111" s="245" t="s">
        <v>756</v>
      </c>
      <c r="I2111" s="245" t="s">
        <v>749</v>
      </c>
      <c r="J2111" s="33" t="s">
        <v>750</v>
      </c>
    </row>
    <row r="2112" spans="1:10" ht="19.899999999999999" customHeight="1" x14ac:dyDescent="0.2">
      <c r="A2112" s="237"/>
      <c r="B2112" s="238"/>
      <c r="C2112" s="238"/>
      <c r="D2112" s="238"/>
      <c r="E2112" s="238"/>
      <c r="F2112" s="238" t="s">
        <v>757</v>
      </c>
      <c r="G2112" s="238"/>
      <c r="H2112" s="238"/>
      <c r="I2112" s="238"/>
      <c r="J2112" s="47">
        <v>0</v>
      </c>
    </row>
    <row r="2113" spans="1:10" ht="19.899999999999999" customHeight="1" x14ac:dyDescent="0.2">
      <c r="A2113" s="237"/>
      <c r="B2113" s="238"/>
      <c r="C2113" s="238"/>
      <c r="D2113" s="238"/>
      <c r="E2113" s="238"/>
      <c r="F2113" s="238" t="s">
        <v>758</v>
      </c>
      <c r="G2113" s="238"/>
      <c r="H2113" s="238"/>
      <c r="I2113" s="238"/>
      <c r="J2113" s="47">
        <v>0</v>
      </c>
    </row>
    <row r="2114" spans="1:10" ht="19.899999999999999" customHeight="1" x14ac:dyDescent="0.2">
      <c r="A2114" s="237"/>
      <c r="B2114" s="238"/>
      <c r="C2114" s="238"/>
      <c r="D2114" s="238"/>
      <c r="E2114" s="238"/>
      <c r="F2114" s="238" t="s">
        <v>759</v>
      </c>
      <c r="G2114" s="238"/>
      <c r="H2114" s="238"/>
      <c r="I2114" s="238"/>
      <c r="J2114" s="47">
        <v>1</v>
      </c>
    </row>
    <row r="2115" spans="1:10" ht="19.899999999999999" customHeight="1" x14ac:dyDescent="0.2">
      <c r="A2115" s="237"/>
      <c r="B2115" s="238"/>
      <c r="C2115" s="238"/>
      <c r="D2115" s="238"/>
      <c r="E2115" s="238"/>
      <c r="F2115" s="238" t="s">
        <v>760</v>
      </c>
      <c r="G2115" s="238"/>
      <c r="H2115" s="238"/>
      <c r="I2115" s="238"/>
      <c r="J2115" s="47">
        <v>0</v>
      </c>
    </row>
    <row r="2116" spans="1:10" ht="30" customHeight="1" x14ac:dyDescent="0.2">
      <c r="A2116" s="32" t="s">
        <v>761</v>
      </c>
      <c r="B2116" s="10" t="s">
        <v>10</v>
      </c>
      <c r="C2116" s="9" t="s">
        <v>9</v>
      </c>
      <c r="D2116" s="9" t="s">
        <v>448</v>
      </c>
      <c r="E2116" s="10"/>
      <c r="F2116" s="10"/>
      <c r="G2116" s="10" t="s">
        <v>755</v>
      </c>
      <c r="H2116" s="10" t="s">
        <v>756</v>
      </c>
      <c r="I2116" s="10" t="s">
        <v>762</v>
      </c>
      <c r="J2116" s="33" t="s">
        <v>750</v>
      </c>
    </row>
    <row r="2117" spans="1:10" ht="25.9" customHeight="1" x14ac:dyDescent="0.2">
      <c r="A2117" s="36" t="s">
        <v>425</v>
      </c>
      <c r="B2117" s="18" t="s">
        <v>200</v>
      </c>
      <c r="C2117" s="17" t="s">
        <v>1423</v>
      </c>
      <c r="D2117" s="17" t="s">
        <v>1424</v>
      </c>
      <c r="E2117" s="17"/>
      <c r="F2117" s="17" t="s">
        <v>765</v>
      </c>
      <c r="G2117" s="19" t="s">
        <v>76</v>
      </c>
      <c r="H2117" s="21">
        <v>3.09</v>
      </c>
      <c r="I2117" s="20">
        <v>0.6666666</v>
      </c>
      <c r="J2117" s="37">
        <v>2.0499999999999998</v>
      </c>
    </row>
    <row r="2118" spans="1:10" ht="25.9" customHeight="1" x14ac:dyDescent="0.2">
      <c r="A2118" s="36" t="s">
        <v>425</v>
      </c>
      <c r="B2118" s="18" t="s">
        <v>200</v>
      </c>
      <c r="C2118" s="17" t="s">
        <v>832</v>
      </c>
      <c r="D2118" s="17" t="s">
        <v>833</v>
      </c>
      <c r="E2118" s="17"/>
      <c r="F2118" s="17" t="s">
        <v>765</v>
      </c>
      <c r="G2118" s="19" t="s">
        <v>76</v>
      </c>
      <c r="H2118" s="21">
        <v>0.13</v>
      </c>
      <c r="I2118" s="20">
        <v>4</v>
      </c>
      <c r="J2118" s="37">
        <v>0.52</v>
      </c>
    </row>
    <row r="2119" spans="1:10" ht="39" customHeight="1" x14ac:dyDescent="0.2">
      <c r="A2119" s="36" t="s">
        <v>425</v>
      </c>
      <c r="B2119" s="18" t="s">
        <v>200</v>
      </c>
      <c r="C2119" s="17" t="s">
        <v>1425</v>
      </c>
      <c r="D2119" s="17" t="s">
        <v>1426</v>
      </c>
      <c r="E2119" s="17"/>
      <c r="F2119" s="17" t="s">
        <v>765</v>
      </c>
      <c r="G2119" s="19" t="s">
        <v>76</v>
      </c>
      <c r="H2119" s="21">
        <v>1.46</v>
      </c>
      <c r="I2119" s="20">
        <v>2.6666666000000001</v>
      </c>
      <c r="J2119" s="37">
        <v>3.89</v>
      </c>
    </row>
    <row r="2120" spans="1:10" ht="39" customHeight="1" x14ac:dyDescent="0.2">
      <c r="A2120" s="36" t="s">
        <v>425</v>
      </c>
      <c r="B2120" s="18" t="s">
        <v>200</v>
      </c>
      <c r="C2120" s="17" t="s">
        <v>830</v>
      </c>
      <c r="D2120" s="17" t="s">
        <v>831</v>
      </c>
      <c r="E2120" s="17"/>
      <c r="F2120" s="17" t="s">
        <v>765</v>
      </c>
      <c r="G2120" s="19" t="s">
        <v>76</v>
      </c>
      <c r="H2120" s="21">
        <v>0.11</v>
      </c>
      <c r="I2120" s="20">
        <v>4</v>
      </c>
      <c r="J2120" s="37">
        <v>0.44</v>
      </c>
    </row>
    <row r="2121" spans="1:10" ht="39" customHeight="1" x14ac:dyDescent="0.2">
      <c r="A2121" s="36" t="s">
        <v>425</v>
      </c>
      <c r="B2121" s="18" t="s">
        <v>200</v>
      </c>
      <c r="C2121" s="17" t="s">
        <v>1427</v>
      </c>
      <c r="D2121" s="17" t="s">
        <v>1428</v>
      </c>
      <c r="E2121" s="17"/>
      <c r="F2121" s="17" t="s">
        <v>765</v>
      </c>
      <c r="G2121" s="19" t="s">
        <v>122</v>
      </c>
      <c r="H2121" s="21">
        <v>10.24</v>
      </c>
      <c r="I2121" s="20">
        <v>0.15866659999999999</v>
      </c>
      <c r="J2121" s="37">
        <v>1.62</v>
      </c>
    </row>
    <row r="2122" spans="1:10" ht="25.9" customHeight="1" x14ac:dyDescent="0.2">
      <c r="A2122" s="36" t="s">
        <v>425</v>
      </c>
      <c r="B2122" s="18" t="s">
        <v>200</v>
      </c>
      <c r="C2122" s="17" t="s">
        <v>1429</v>
      </c>
      <c r="D2122" s="17" t="s">
        <v>1430</v>
      </c>
      <c r="E2122" s="17"/>
      <c r="F2122" s="17" t="s">
        <v>765</v>
      </c>
      <c r="G2122" s="19" t="s">
        <v>122</v>
      </c>
      <c r="H2122" s="21">
        <v>4.5</v>
      </c>
      <c r="I2122" s="20">
        <v>0.4</v>
      </c>
      <c r="J2122" s="37">
        <v>1.8</v>
      </c>
    </row>
    <row r="2123" spans="1:10" ht="19.899999999999999" customHeight="1" x14ac:dyDescent="0.2">
      <c r="A2123" s="237"/>
      <c r="B2123" s="238"/>
      <c r="C2123" s="238"/>
      <c r="D2123" s="238"/>
      <c r="E2123" s="238"/>
      <c r="F2123" s="238" t="s">
        <v>766</v>
      </c>
      <c r="G2123" s="238"/>
      <c r="H2123" s="238"/>
      <c r="I2123" s="238"/>
      <c r="J2123" s="47">
        <v>10.32</v>
      </c>
    </row>
    <row r="2124" spans="1:10" ht="30" customHeight="1" x14ac:dyDescent="0.2">
      <c r="A2124" s="32" t="s">
        <v>767</v>
      </c>
      <c r="B2124" s="10" t="s">
        <v>10</v>
      </c>
      <c r="C2124" s="9" t="s">
        <v>9</v>
      </c>
      <c r="D2124" s="9" t="s">
        <v>768</v>
      </c>
      <c r="E2124" s="10"/>
      <c r="F2124" s="10"/>
      <c r="G2124" s="10" t="s">
        <v>755</v>
      </c>
      <c r="H2124" s="10" t="s">
        <v>756</v>
      </c>
      <c r="I2124" s="10" t="s">
        <v>762</v>
      </c>
      <c r="J2124" s="33" t="s">
        <v>750</v>
      </c>
    </row>
    <row r="2125" spans="1:10" ht="25.9" customHeight="1" x14ac:dyDescent="0.2">
      <c r="A2125" s="44" t="s">
        <v>769</v>
      </c>
      <c r="B2125" s="24" t="s">
        <v>200</v>
      </c>
      <c r="C2125" s="23" t="s">
        <v>770</v>
      </c>
      <c r="D2125" s="23" t="s">
        <v>771</v>
      </c>
      <c r="E2125" s="23"/>
      <c r="F2125" s="23" t="s">
        <v>765</v>
      </c>
      <c r="G2125" s="25" t="s">
        <v>772</v>
      </c>
      <c r="H2125" s="27">
        <v>20.04</v>
      </c>
      <c r="I2125" s="26">
        <v>7.3333300000000004E-2</v>
      </c>
      <c r="J2125" s="45">
        <v>1.46</v>
      </c>
    </row>
    <row r="2126" spans="1:10" ht="24" customHeight="1" x14ac:dyDescent="0.2">
      <c r="A2126" s="44" t="s">
        <v>769</v>
      </c>
      <c r="B2126" s="24" t="s">
        <v>200</v>
      </c>
      <c r="C2126" s="23" t="s">
        <v>773</v>
      </c>
      <c r="D2126" s="23" t="s">
        <v>728</v>
      </c>
      <c r="E2126" s="23"/>
      <c r="F2126" s="23" t="s">
        <v>765</v>
      </c>
      <c r="G2126" s="25" t="s">
        <v>772</v>
      </c>
      <c r="H2126" s="27">
        <v>24.74</v>
      </c>
      <c r="I2126" s="26">
        <v>1.83333E-2</v>
      </c>
      <c r="J2126" s="45">
        <v>0.45</v>
      </c>
    </row>
    <row r="2127" spans="1:10" ht="19.899999999999999" customHeight="1" x14ac:dyDescent="0.2">
      <c r="A2127" s="237"/>
      <c r="B2127" s="238"/>
      <c r="C2127" s="238"/>
      <c r="D2127" s="238"/>
      <c r="E2127" s="238"/>
      <c r="F2127" s="238" t="s">
        <v>774</v>
      </c>
      <c r="G2127" s="238"/>
      <c r="H2127" s="238"/>
      <c r="I2127" s="238"/>
      <c r="J2127" s="47">
        <v>1.91</v>
      </c>
    </row>
    <row r="2128" spans="1:10" ht="30" customHeight="1" x14ac:dyDescent="0.2">
      <c r="A2128" s="32" t="s">
        <v>443</v>
      </c>
      <c r="B2128" s="10" t="s">
        <v>10</v>
      </c>
      <c r="C2128" s="9" t="s">
        <v>9</v>
      </c>
      <c r="D2128" s="9" t="s">
        <v>775</v>
      </c>
      <c r="E2128" s="10" t="s">
        <v>776</v>
      </c>
      <c r="F2128" s="10" t="s">
        <v>777</v>
      </c>
      <c r="G2128" s="10" t="s">
        <v>755</v>
      </c>
      <c r="H2128" s="10" t="s">
        <v>756</v>
      </c>
      <c r="I2128" s="10" t="s">
        <v>762</v>
      </c>
      <c r="J2128" s="33" t="s">
        <v>750</v>
      </c>
    </row>
    <row r="2129" spans="1:10" ht="19.899999999999999" customHeight="1" x14ac:dyDescent="0.2">
      <c r="A2129" s="237"/>
      <c r="B2129" s="238"/>
      <c r="C2129" s="238"/>
      <c r="D2129" s="238"/>
      <c r="E2129" s="238"/>
      <c r="F2129" s="238" t="s">
        <v>778</v>
      </c>
      <c r="G2129" s="238"/>
      <c r="H2129" s="238"/>
      <c r="I2129" s="238"/>
      <c r="J2129" s="47">
        <v>1.91</v>
      </c>
    </row>
    <row r="2130" spans="1:10" ht="25.5" x14ac:dyDescent="0.2">
      <c r="A2130" s="38"/>
      <c r="B2130" s="39"/>
      <c r="C2130" s="39"/>
      <c r="D2130" s="39"/>
      <c r="E2130" s="39" t="s">
        <v>430</v>
      </c>
      <c r="F2130" s="40">
        <v>1.4082684999999999</v>
      </c>
      <c r="G2130" s="39" t="s">
        <v>431</v>
      </c>
      <c r="H2130" s="40">
        <v>0</v>
      </c>
      <c r="I2130" s="39" t="s">
        <v>432</v>
      </c>
      <c r="J2130" s="41">
        <v>1.40826851386384</v>
      </c>
    </row>
    <row r="2131" spans="1:10" ht="15" thickBot="1" x14ac:dyDescent="0.25">
      <c r="A2131" s="38"/>
      <c r="B2131" s="39"/>
      <c r="C2131" s="39"/>
      <c r="D2131" s="39"/>
      <c r="E2131" s="39" t="s">
        <v>433</v>
      </c>
      <c r="F2131" s="40">
        <v>3.05</v>
      </c>
      <c r="G2131" s="39"/>
      <c r="H2131" s="236" t="s">
        <v>434</v>
      </c>
      <c r="I2131" s="236"/>
      <c r="J2131" s="41">
        <v>15.28</v>
      </c>
    </row>
    <row r="2132" spans="1:10" ht="1.1499999999999999" customHeight="1" thickTop="1" x14ac:dyDescent="0.2">
      <c r="A2132" s="42"/>
      <c r="B2132" s="22"/>
      <c r="C2132" s="22"/>
      <c r="D2132" s="22"/>
      <c r="E2132" s="22"/>
      <c r="F2132" s="22"/>
      <c r="G2132" s="22"/>
      <c r="H2132" s="22"/>
      <c r="I2132" s="22"/>
      <c r="J2132" s="43"/>
    </row>
    <row r="2133" spans="1:10" ht="18" customHeight="1" x14ac:dyDescent="0.2">
      <c r="A2133" s="32"/>
      <c r="B2133" s="10" t="s">
        <v>9</v>
      </c>
      <c r="C2133" s="9" t="s">
        <v>10</v>
      </c>
      <c r="D2133" s="9" t="s">
        <v>11</v>
      </c>
      <c r="E2133" s="242" t="s">
        <v>422</v>
      </c>
      <c r="F2133" s="242"/>
      <c r="G2133" s="11" t="s">
        <v>12</v>
      </c>
      <c r="H2133" s="10" t="s">
        <v>13</v>
      </c>
      <c r="I2133" s="10" t="s">
        <v>14</v>
      </c>
      <c r="J2133" s="33" t="s">
        <v>16</v>
      </c>
    </row>
    <row r="2134" spans="1:10" ht="39" customHeight="1" x14ac:dyDescent="0.2">
      <c r="A2134" s="34" t="s">
        <v>423</v>
      </c>
      <c r="B2134" s="13" t="s">
        <v>1008</v>
      </c>
      <c r="C2134" s="12" t="s">
        <v>27</v>
      </c>
      <c r="D2134" s="12" t="s">
        <v>1009</v>
      </c>
      <c r="E2134" s="243" t="s">
        <v>967</v>
      </c>
      <c r="F2134" s="243"/>
      <c r="G2134" s="14" t="s">
        <v>69</v>
      </c>
      <c r="H2134" s="15">
        <v>1</v>
      </c>
      <c r="I2134" s="16">
        <v>3.97</v>
      </c>
      <c r="J2134" s="35">
        <v>3.97</v>
      </c>
    </row>
    <row r="2135" spans="1:10" ht="25.9" customHeight="1" x14ac:dyDescent="0.2">
      <c r="A2135" s="44" t="s">
        <v>436</v>
      </c>
      <c r="B2135" s="24" t="s">
        <v>968</v>
      </c>
      <c r="C2135" s="23" t="s">
        <v>27</v>
      </c>
      <c r="D2135" s="23" t="s">
        <v>969</v>
      </c>
      <c r="E2135" s="244" t="s">
        <v>442</v>
      </c>
      <c r="F2135" s="244"/>
      <c r="G2135" s="25" t="s">
        <v>443</v>
      </c>
      <c r="H2135" s="26">
        <v>1.29E-2</v>
      </c>
      <c r="I2135" s="27">
        <v>20.62</v>
      </c>
      <c r="J2135" s="45">
        <v>0.26</v>
      </c>
    </row>
    <row r="2136" spans="1:10" ht="25.9" customHeight="1" x14ac:dyDescent="0.2">
      <c r="A2136" s="44" t="s">
        <v>436</v>
      </c>
      <c r="B2136" s="24" t="s">
        <v>970</v>
      </c>
      <c r="C2136" s="23" t="s">
        <v>27</v>
      </c>
      <c r="D2136" s="23" t="s">
        <v>971</v>
      </c>
      <c r="E2136" s="244" t="s">
        <v>442</v>
      </c>
      <c r="F2136" s="244"/>
      <c r="G2136" s="25" t="s">
        <v>443</v>
      </c>
      <c r="H2136" s="26">
        <v>5.6899999999999999E-2</v>
      </c>
      <c r="I2136" s="27">
        <v>24.73</v>
      </c>
      <c r="J2136" s="45">
        <v>1.4</v>
      </c>
    </row>
    <row r="2137" spans="1:10" ht="25.9" customHeight="1" x14ac:dyDescent="0.2">
      <c r="A2137" s="36" t="s">
        <v>425</v>
      </c>
      <c r="B2137" s="18" t="s">
        <v>1431</v>
      </c>
      <c r="C2137" s="17" t="s">
        <v>27</v>
      </c>
      <c r="D2137" s="17" t="s">
        <v>1432</v>
      </c>
      <c r="E2137" s="235" t="s">
        <v>448</v>
      </c>
      <c r="F2137" s="235"/>
      <c r="G2137" s="19" t="s">
        <v>24</v>
      </c>
      <c r="H2137" s="20">
        <v>1.3332999999999999</v>
      </c>
      <c r="I2137" s="21">
        <v>1.04</v>
      </c>
      <c r="J2137" s="37">
        <v>1.38</v>
      </c>
    </row>
    <row r="2138" spans="1:10" ht="39" customHeight="1" x14ac:dyDescent="0.2">
      <c r="A2138" s="36" t="s">
        <v>425</v>
      </c>
      <c r="B2138" s="18" t="s">
        <v>1433</v>
      </c>
      <c r="C2138" s="17" t="s">
        <v>27</v>
      </c>
      <c r="D2138" s="17" t="s">
        <v>1434</v>
      </c>
      <c r="E2138" s="235" t="s">
        <v>448</v>
      </c>
      <c r="F2138" s="235"/>
      <c r="G2138" s="19" t="s">
        <v>24</v>
      </c>
      <c r="H2138" s="20">
        <v>1.4</v>
      </c>
      <c r="I2138" s="21">
        <v>0.67</v>
      </c>
      <c r="J2138" s="37">
        <v>0.93</v>
      </c>
    </row>
    <row r="2139" spans="1:10" ht="25.5" x14ac:dyDescent="0.2">
      <c r="A2139" s="38"/>
      <c r="B2139" s="39"/>
      <c r="C2139" s="39"/>
      <c r="D2139" s="39"/>
      <c r="E2139" s="39" t="s">
        <v>430</v>
      </c>
      <c r="F2139" s="40">
        <v>1.1100000000000001</v>
      </c>
      <c r="G2139" s="39" t="s">
        <v>431</v>
      </c>
      <c r="H2139" s="40">
        <v>0</v>
      </c>
      <c r="I2139" s="39" t="s">
        <v>432</v>
      </c>
      <c r="J2139" s="41">
        <v>1.1100000000000001</v>
      </c>
    </row>
    <row r="2140" spans="1:10" ht="15" thickBot="1" x14ac:dyDescent="0.25">
      <c r="A2140" s="38"/>
      <c r="B2140" s="39"/>
      <c r="C2140" s="39"/>
      <c r="D2140" s="39"/>
      <c r="E2140" s="39" t="s">
        <v>433</v>
      </c>
      <c r="F2140" s="40">
        <v>0.99</v>
      </c>
      <c r="G2140" s="39"/>
      <c r="H2140" s="236" t="s">
        <v>434</v>
      </c>
      <c r="I2140" s="236"/>
      <c r="J2140" s="41">
        <v>4.96</v>
      </c>
    </row>
    <row r="2141" spans="1:10" ht="1.1499999999999999" customHeight="1" thickTop="1" x14ac:dyDescent="0.2">
      <c r="A2141" s="42"/>
      <c r="B2141" s="22"/>
      <c r="C2141" s="22"/>
      <c r="D2141" s="22"/>
      <c r="E2141" s="22"/>
      <c r="F2141" s="22"/>
      <c r="G2141" s="22"/>
      <c r="H2141" s="22"/>
      <c r="I2141" s="22"/>
      <c r="J2141" s="43"/>
    </row>
    <row r="2142" spans="1:10" ht="18" customHeight="1" x14ac:dyDescent="0.2">
      <c r="A2142" s="32"/>
      <c r="B2142" s="10" t="s">
        <v>9</v>
      </c>
      <c r="C2142" s="9" t="s">
        <v>10</v>
      </c>
      <c r="D2142" s="9" t="s">
        <v>11</v>
      </c>
      <c r="E2142" s="242" t="s">
        <v>422</v>
      </c>
      <c r="F2142" s="242"/>
      <c r="G2142" s="11" t="s">
        <v>12</v>
      </c>
      <c r="H2142" s="10" t="s">
        <v>13</v>
      </c>
      <c r="I2142" s="10" t="s">
        <v>14</v>
      </c>
      <c r="J2142" s="33" t="s">
        <v>16</v>
      </c>
    </row>
    <row r="2143" spans="1:10" ht="25.9" customHeight="1" x14ac:dyDescent="0.2">
      <c r="A2143" s="34" t="s">
        <v>423</v>
      </c>
      <c r="B2143" s="13" t="s">
        <v>598</v>
      </c>
      <c r="C2143" s="12" t="s">
        <v>56</v>
      </c>
      <c r="D2143" s="12" t="s">
        <v>599</v>
      </c>
      <c r="E2143" s="243" t="s">
        <v>600</v>
      </c>
      <c r="F2143" s="243"/>
      <c r="G2143" s="14" t="s">
        <v>122</v>
      </c>
      <c r="H2143" s="15">
        <v>1</v>
      </c>
      <c r="I2143" s="16">
        <v>49.54</v>
      </c>
      <c r="J2143" s="35">
        <v>49.54</v>
      </c>
    </row>
    <row r="2144" spans="1:10" ht="25.9" customHeight="1" x14ac:dyDescent="0.2">
      <c r="A2144" s="36" t="s">
        <v>425</v>
      </c>
      <c r="B2144" s="18" t="s">
        <v>1435</v>
      </c>
      <c r="C2144" s="17" t="s">
        <v>56</v>
      </c>
      <c r="D2144" s="17" t="s">
        <v>1436</v>
      </c>
      <c r="E2144" s="235" t="s">
        <v>448</v>
      </c>
      <c r="F2144" s="235"/>
      <c r="G2144" s="19" t="s">
        <v>122</v>
      </c>
      <c r="H2144" s="20">
        <v>1</v>
      </c>
      <c r="I2144" s="21">
        <v>49.54</v>
      </c>
      <c r="J2144" s="37">
        <v>49.54</v>
      </c>
    </row>
    <row r="2145" spans="1:10" ht="25.5" x14ac:dyDescent="0.2">
      <c r="A2145" s="38"/>
      <c r="B2145" s="39"/>
      <c r="C2145" s="39"/>
      <c r="D2145" s="39"/>
      <c r="E2145" s="39" t="s">
        <v>430</v>
      </c>
      <c r="F2145" s="40">
        <v>0</v>
      </c>
      <c r="G2145" s="39" t="s">
        <v>431</v>
      </c>
      <c r="H2145" s="40">
        <v>0</v>
      </c>
      <c r="I2145" s="39" t="s">
        <v>432</v>
      </c>
      <c r="J2145" s="41">
        <v>0</v>
      </c>
    </row>
    <row r="2146" spans="1:10" ht="15" thickBot="1" x14ac:dyDescent="0.25">
      <c r="A2146" s="38"/>
      <c r="B2146" s="39"/>
      <c r="C2146" s="39"/>
      <c r="D2146" s="39"/>
      <c r="E2146" s="39" t="s">
        <v>433</v>
      </c>
      <c r="F2146" s="40">
        <v>12.38</v>
      </c>
      <c r="G2146" s="39"/>
      <c r="H2146" s="236" t="s">
        <v>434</v>
      </c>
      <c r="I2146" s="236"/>
      <c r="J2146" s="41">
        <v>61.92</v>
      </c>
    </row>
    <row r="2147" spans="1:10" ht="1.1499999999999999" customHeight="1" thickTop="1" x14ac:dyDescent="0.2">
      <c r="A2147" s="42"/>
      <c r="B2147" s="22"/>
      <c r="C2147" s="22"/>
      <c r="D2147" s="22"/>
      <c r="E2147" s="22"/>
      <c r="F2147" s="22"/>
      <c r="G2147" s="22"/>
      <c r="H2147" s="22"/>
      <c r="I2147" s="22"/>
      <c r="J2147" s="43"/>
    </row>
    <row r="2148" spans="1:10" ht="18" customHeight="1" x14ac:dyDescent="0.2">
      <c r="A2148" s="32"/>
      <c r="B2148" s="10" t="s">
        <v>9</v>
      </c>
      <c r="C2148" s="9" t="s">
        <v>10</v>
      </c>
      <c r="D2148" s="9" t="s">
        <v>11</v>
      </c>
      <c r="E2148" s="242" t="s">
        <v>422</v>
      </c>
      <c r="F2148" s="242"/>
      <c r="G2148" s="11" t="s">
        <v>12</v>
      </c>
      <c r="H2148" s="10" t="s">
        <v>13</v>
      </c>
      <c r="I2148" s="10" t="s">
        <v>14</v>
      </c>
      <c r="J2148" s="33" t="s">
        <v>16</v>
      </c>
    </row>
    <row r="2149" spans="1:10" ht="39" customHeight="1" x14ac:dyDescent="0.2">
      <c r="A2149" s="34" t="s">
        <v>423</v>
      </c>
      <c r="B2149" s="13" t="s">
        <v>472</v>
      </c>
      <c r="C2149" s="12" t="s">
        <v>27</v>
      </c>
      <c r="D2149" s="12" t="s">
        <v>473</v>
      </c>
      <c r="E2149" s="243" t="s">
        <v>459</v>
      </c>
      <c r="F2149" s="243"/>
      <c r="G2149" s="14" t="s">
        <v>460</v>
      </c>
      <c r="H2149" s="15">
        <v>1</v>
      </c>
      <c r="I2149" s="16">
        <v>22.14</v>
      </c>
      <c r="J2149" s="35">
        <v>22.14</v>
      </c>
    </row>
    <row r="2150" spans="1:10" ht="24" customHeight="1" x14ac:dyDescent="0.2">
      <c r="A2150" s="44" t="s">
        <v>436</v>
      </c>
      <c r="B2150" s="24" t="s">
        <v>474</v>
      </c>
      <c r="C2150" s="23" t="s">
        <v>27</v>
      </c>
      <c r="D2150" s="23" t="s">
        <v>475</v>
      </c>
      <c r="E2150" s="244" t="s">
        <v>442</v>
      </c>
      <c r="F2150" s="244"/>
      <c r="G2150" s="25" t="s">
        <v>443</v>
      </c>
      <c r="H2150" s="26">
        <v>1</v>
      </c>
      <c r="I2150" s="27">
        <v>20.75</v>
      </c>
      <c r="J2150" s="45">
        <v>20.75</v>
      </c>
    </row>
    <row r="2151" spans="1:10" ht="39" customHeight="1" x14ac:dyDescent="0.2">
      <c r="A2151" s="44" t="s">
        <v>436</v>
      </c>
      <c r="B2151" s="24" t="s">
        <v>1437</v>
      </c>
      <c r="C2151" s="23" t="s">
        <v>27</v>
      </c>
      <c r="D2151" s="23" t="s">
        <v>1438</v>
      </c>
      <c r="E2151" s="244" t="s">
        <v>459</v>
      </c>
      <c r="F2151" s="244"/>
      <c r="G2151" s="25" t="s">
        <v>443</v>
      </c>
      <c r="H2151" s="26">
        <v>1</v>
      </c>
      <c r="I2151" s="27">
        <v>0.32</v>
      </c>
      <c r="J2151" s="45">
        <v>0.32</v>
      </c>
    </row>
    <row r="2152" spans="1:10" ht="39" customHeight="1" x14ac:dyDescent="0.2">
      <c r="A2152" s="44" t="s">
        <v>436</v>
      </c>
      <c r="B2152" s="24" t="s">
        <v>1439</v>
      </c>
      <c r="C2152" s="23" t="s">
        <v>27</v>
      </c>
      <c r="D2152" s="23" t="s">
        <v>1440</v>
      </c>
      <c r="E2152" s="244" t="s">
        <v>459</v>
      </c>
      <c r="F2152" s="244"/>
      <c r="G2152" s="25" t="s">
        <v>443</v>
      </c>
      <c r="H2152" s="26">
        <v>1</v>
      </c>
      <c r="I2152" s="27">
        <v>7.0000000000000007E-2</v>
      </c>
      <c r="J2152" s="45">
        <v>7.0000000000000007E-2</v>
      </c>
    </row>
    <row r="2153" spans="1:10" ht="39" customHeight="1" x14ac:dyDescent="0.2">
      <c r="A2153" s="44" t="s">
        <v>436</v>
      </c>
      <c r="B2153" s="24" t="s">
        <v>1441</v>
      </c>
      <c r="C2153" s="23" t="s">
        <v>27</v>
      </c>
      <c r="D2153" s="23" t="s">
        <v>1442</v>
      </c>
      <c r="E2153" s="244" t="s">
        <v>459</v>
      </c>
      <c r="F2153" s="244"/>
      <c r="G2153" s="25" t="s">
        <v>443</v>
      </c>
      <c r="H2153" s="26">
        <v>1</v>
      </c>
      <c r="I2153" s="27">
        <v>0.3</v>
      </c>
      <c r="J2153" s="45">
        <v>0.3</v>
      </c>
    </row>
    <row r="2154" spans="1:10" ht="39" customHeight="1" x14ac:dyDescent="0.2">
      <c r="A2154" s="44" t="s">
        <v>436</v>
      </c>
      <c r="B2154" s="24" t="s">
        <v>1443</v>
      </c>
      <c r="C2154" s="23" t="s">
        <v>27</v>
      </c>
      <c r="D2154" s="23" t="s">
        <v>1444</v>
      </c>
      <c r="E2154" s="244" t="s">
        <v>459</v>
      </c>
      <c r="F2154" s="244"/>
      <c r="G2154" s="25" t="s">
        <v>443</v>
      </c>
      <c r="H2154" s="26">
        <v>1</v>
      </c>
      <c r="I2154" s="27">
        <v>0.7</v>
      </c>
      <c r="J2154" s="45">
        <v>0.7</v>
      </c>
    </row>
    <row r="2155" spans="1:10" ht="25.5" x14ac:dyDescent="0.2">
      <c r="A2155" s="38"/>
      <c r="B2155" s="39"/>
      <c r="C2155" s="39"/>
      <c r="D2155" s="39"/>
      <c r="E2155" s="39" t="s">
        <v>430</v>
      </c>
      <c r="F2155" s="40">
        <v>13.26</v>
      </c>
      <c r="G2155" s="39" t="s">
        <v>431</v>
      </c>
      <c r="H2155" s="40">
        <v>0</v>
      </c>
      <c r="I2155" s="39" t="s">
        <v>432</v>
      </c>
      <c r="J2155" s="41">
        <v>13.26</v>
      </c>
    </row>
    <row r="2156" spans="1:10" ht="15" thickBot="1" x14ac:dyDescent="0.25">
      <c r="A2156" s="38"/>
      <c r="B2156" s="39"/>
      <c r="C2156" s="39"/>
      <c r="D2156" s="39"/>
      <c r="E2156" s="39" t="s">
        <v>433</v>
      </c>
      <c r="F2156" s="40">
        <v>5.53</v>
      </c>
      <c r="G2156" s="39"/>
      <c r="H2156" s="236" t="s">
        <v>434</v>
      </c>
      <c r="I2156" s="236"/>
      <c r="J2156" s="41">
        <v>27.67</v>
      </c>
    </row>
    <row r="2157" spans="1:10" ht="1.1499999999999999" customHeight="1" thickTop="1" x14ac:dyDescent="0.2">
      <c r="A2157" s="42"/>
      <c r="B2157" s="22"/>
      <c r="C2157" s="22"/>
      <c r="D2157" s="22"/>
      <c r="E2157" s="22"/>
      <c r="F2157" s="22"/>
      <c r="G2157" s="22"/>
      <c r="H2157" s="22"/>
      <c r="I2157" s="22"/>
      <c r="J2157" s="43"/>
    </row>
    <row r="2158" spans="1:10" ht="18" customHeight="1" x14ac:dyDescent="0.2">
      <c r="A2158" s="32"/>
      <c r="B2158" s="10" t="s">
        <v>9</v>
      </c>
      <c r="C2158" s="9" t="s">
        <v>10</v>
      </c>
      <c r="D2158" s="9" t="s">
        <v>11</v>
      </c>
      <c r="E2158" s="242" t="s">
        <v>422</v>
      </c>
      <c r="F2158" s="242"/>
      <c r="G2158" s="11" t="s">
        <v>12</v>
      </c>
      <c r="H2158" s="10" t="s">
        <v>13</v>
      </c>
      <c r="I2158" s="10" t="s">
        <v>14</v>
      </c>
      <c r="J2158" s="33" t="s">
        <v>16</v>
      </c>
    </row>
    <row r="2159" spans="1:10" ht="39" customHeight="1" x14ac:dyDescent="0.2">
      <c r="A2159" s="34" t="s">
        <v>423</v>
      </c>
      <c r="B2159" s="13" t="s">
        <v>1437</v>
      </c>
      <c r="C2159" s="12" t="s">
        <v>27</v>
      </c>
      <c r="D2159" s="12" t="s">
        <v>1438</v>
      </c>
      <c r="E2159" s="243" t="s">
        <v>459</v>
      </c>
      <c r="F2159" s="243"/>
      <c r="G2159" s="14" t="s">
        <v>443</v>
      </c>
      <c r="H2159" s="15">
        <v>1</v>
      </c>
      <c r="I2159" s="16">
        <v>0.32</v>
      </c>
      <c r="J2159" s="35">
        <v>0.32</v>
      </c>
    </row>
    <row r="2160" spans="1:10" ht="25.9" customHeight="1" x14ac:dyDescent="0.2">
      <c r="A2160" s="36" t="s">
        <v>425</v>
      </c>
      <c r="B2160" s="18" t="s">
        <v>1445</v>
      </c>
      <c r="C2160" s="17" t="s">
        <v>27</v>
      </c>
      <c r="D2160" s="17" t="s">
        <v>1446</v>
      </c>
      <c r="E2160" s="235" t="s">
        <v>633</v>
      </c>
      <c r="F2160" s="235"/>
      <c r="G2160" s="19" t="s">
        <v>24</v>
      </c>
      <c r="H2160" s="20">
        <v>6.3999999999999997E-5</v>
      </c>
      <c r="I2160" s="21">
        <v>5036.03</v>
      </c>
      <c r="J2160" s="37">
        <v>0.32</v>
      </c>
    </row>
    <row r="2161" spans="1:10" ht="25.5" x14ac:dyDescent="0.2">
      <c r="A2161" s="38"/>
      <c r="B2161" s="39"/>
      <c r="C2161" s="39"/>
      <c r="D2161" s="39"/>
      <c r="E2161" s="39" t="s">
        <v>430</v>
      </c>
      <c r="F2161" s="40">
        <v>0</v>
      </c>
      <c r="G2161" s="39" t="s">
        <v>431</v>
      </c>
      <c r="H2161" s="40">
        <v>0</v>
      </c>
      <c r="I2161" s="39" t="s">
        <v>432</v>
      </c>
      <c r="J2161" s="41">
        <v>0</v>
      </c>
    </row>
    <row r="2162" spans="1:10" ht="15" thickBot="1" x14ac:dyDescent="0.25">
      <c r="A2162" s="38"/>
      <c r="B2162" s="39"/>
      <c r="C2162" s="39"/>
      <c r="D2162" s="39"/>
      <c r="E2162" s="39" t="s">
        <v>433</v>
      </c>
      <c r="F2162" s="40">
        <v>0.08</v>
      </c>
      <c r="G2162" s="39"/>
      <c r="H2162" s="236" t="s">
        <v>434</v>
      </c>
      <c r="I2162" s="236"/>
      <c r="J2162" s="41">
        <v>0.4</v>
      </c>
    </row>
    <row r="2163" spans="1:10" ht="1.1499999999999999" customHeight="1" thickTop="1" x14ac:dyDescent="0.2">
      <c r="A2163" s="42"/>
      <c r="B2163" s="22"/>
      <c r="C2163" s="22"/>
      <c r="D2163" s="22"/>
      <c r="E2163" s="22"/>
      <c r="F2163" s="22"/>
      <c r="G2163" s="22"/>
      <c r="H2163" s="22"/>
      <c r="I2163" s="22"/>
      <c r="J2163" s="43"/>
    </row>
    <row r="2164" spans="1:10" ht="18" customHeight="1" x14ac:dyDescent="0.2">
      <c r="A2164" s="32"/>
      <c r="B2164" s="10" t="s">
        <v>9</v>
      </c>
      <c r="C2164" s="9" t="s">
        <v>10</v>
      </c>
      <c r="D2164" s="9" t="s">
        <v>11</v>
      </c>
      <c r="E2164" s="242" t="s">
        <v>422</v>
      </c>
      <c r="F2164" s="242"/>
      <c r="G2164" s="11" t="s">
        <v>12</v>
      </c>
      <c r="H2164" s="10" t="s">
        <v>13</v>
      </c>
      <c r="I2164" s="10" t="s">
        <v>14</v>
      </c>
      <c r="J2164" s="33" t="s">
        <v>16</v>
      </c>
    </row>
    <row r="2165" spans="1:10" ht="39" customHeight="1" x14ac:dyDescent="0.2">
      <c r="A2165" s="34" t="s">
        <v>423</v>
      </c>
      <c r="B2165" s="13" t="s">
        <v>1439</v>
      </c>
      <c r="C2165" s="12" t="s">
        <v>27</v>
      </c>
      <c r="D2165" s="12" t="s">
        <v>1440</v>
      </c>
      <c r="E2165" s="243" t="s">
        <v>459</v>
      </c>
      <c r="F2165" s="243"/>
      <c r="G2165" s="14" t="s">
        <v>443</v>
      </c>
      <c r="H2165" s="15">
        <v>1</v>
      </c>
      <c r="I2165" s="16">
        <v>7.0000000000000007E-2</v>
      </c>
      <c r="J2165" s="35">
        <v>7.0000000000000007E-2</v>
      </c>
    </row>
    <row r="2166" spans="1:10" ht="25.9" customHeight="1" x14ac:dyDescent="0.2">
      <c r="A2166" s="36" t="s">
        <v>425</v>
      </c>
      <c r="B2166" s="18" t="s">
        <v>1445</v>
      </c>
      <c r="C2166" s="17" t="s">
        <v>27</v>
      </c>
      <c r="D2166" s="17" t="s">
        <v>1446</v>
      </c>
      <c r="E2166" s="235" t="s">
        <v>633</v>
      </c>
      <c r="F2166" s="235"/>
      <c r="G2166" s="19" t="s">
        <v>24</v>
      </c>
      <c r="H2166" s="20">
        <v>1.4800000000000001E-5</v>
      </c>
      <c r="I2166" s="21">
        <v>5036.03</v>
      </c>
      <c r="J2166" s="37">
        <v>7.0000000000000007E-2</v>
      </c>
    </row>
    <row r="2167" spans="1:10" ht="25.5" x14ac:dyDescent="0.2">
      <c r="A2167" s="38"/>
      <c r="B2167" s="39"/>
      <c r="C2167" s="39"/>
      <c r="D2167" s="39"/>
      <c r="E2167" s="39" t="s">
        <v>430</v>
      </c>
      <c r="F2167" s="40">
        <v>0</v>
      </c>
      <c r="G2167" s="39" t="s">
        <v>431</v>
      </c>
      <c r="H2167" s="40">
        <v>0</v>
      </c>
      <c r="I2167" s="39" t="s">
        <v>432</v>
      </c>
      <c r="J2167" s="41">
        <v>0</v>
      </c>
    </row>
    <row r="2168" spans="1:10" ht="15" thickBot="1" x14ac:dyDescent="0.25">
      <c r="A2168" s="38"/>
      <c r="B2168" s="39"/>
      <c r="C2168" s="39"/>
      <c r="D2168" s="39"/>
      <c r="E2168" s="39" t="s">
        <v>433</v>
      </c>
      <c r="F2168" s="40">
        <v>0.01</v>
      </c>
      <c r="G2168" s="39"/>
      <c r="H2168" s="236" t="s">
        <v>434</v>
      </c>
      <c r="I2168" s="236"/>
      <c r="J2168" s="41">
        <v>0.08</v>
      </c>
    </row>
    <row r="2169" spans="1:10" ht="1.1499999999999999" customHeight="1" thickTop="1" x14ac:dyDescent="0.2">
      <c r="A2169" s="42"/>
      <c r="B2169" s="22"/>
      <c r="C2169" s="22"/>
      <c r="D2169" s="22"/>
      <c r="E2169" s="22"/>
      <c r="F2169" s="22"/>
      <c r="G2169" s="22"/>
      <c r="H2169" s="22"/>
      <c r="I2169" s="22"/>
      <c r="J2169" s="43"/>
    </row>
    <row r="2170" spans="1:10" ht="18" customHeight="1" x14ac:dyDescent="0.2">
      <c r="A2170" s="32"/>
      <c r="B2170" s="10" t="s">
        <v>9</v>
      </c>
      <c r="C2170" s="9" t="s">
        <v>10</v>
      </c>
      <c r="D2170" s="9" t="s">
        <v>11</v>
      </c>
      <c r="E2170" s="242" t="s">
        <v>422</v>
      </c>
      <c r="F2170" s="242"/>
      <c r="G2170" s="11" t="s">
        <v>12</v>
      </c>
      <c r="H2170" s="10" t="s">
        <v>13</v>
      </c>
      <c r="I2170" s="10" t="s">
        <v>14</v>
      </c>
      <c r="J2170" s="33" t="s">
        <v>16</v>
      </c>
    </row>
    <row r="2171" spans="1:10" ht="39" customHeight="1" x14ac:dyDescent="0.2">
      <c r="A2171" s="34" t="s">
        <v>423</v>
      </c>
      <c r="B2171" s="13" t="s">
        <v>1441</v>
      </c>
      <c r="C2171" s="12" t="s">
        <v>27</v>
      </c>
      <c r="D2171" s="12" t="s">
        <v>1442</v>
      </c>
      <c r="E2171" s="243" t="s">
        <v>459</v>
      </c>
      <c r="F2171" s="243"/>
      <c r="G2171" s="14" t="s">
        <v>443</v>
      </c>
      <c r="H2171" s="15">
        <v>1</v>
      </c>
      <c r="I2171" s="16">
        <v>0.3</v>
      </c>
      <c r="J2171" s="35">
        <v>0.3</v>
      </c>
    </row>
    <row r="2172" spans="1:10" ht="25.9" customHeight="1" x14ac:dyDescent="0.2">
      <c r="A2172" s="36" t="s">
        <v>425</v>
      </c>
      <c r="B2172" s="18" t="s">
        <v>1445</v>
      </c>
      <c r="C2172" s="17" t="s">
        <v>27</v>
      </c>
      <c r="D2172" s="17" t="s">
        <v>1446</v>
      </c>
      <c r="E2172" s="235" t="s">
        <v>633</v>
      </c>
      <c r="F2172" s="235"/>
      <c r="G2172" s="19" t="s">
        <v>24</v>
      </c>
      <c r="H2172" s="20">
        <v>6.0000000000000002E-5</v>
      </c>
      <c r="I2172" s="21">
        <v>5036.03</v>
      </c>
      <c r="J2172" s="37">
        <v>0.3</v>
      </c>
    </row>
    <row r="2173" spans="1:10" ht="25.5" x14ac:dyDescent="0.2">
      <c r="A2173" s="38"/>
      <c r="B2173" s="39"/>
      <c r="C2173" s="39"/>
      <c r="D2173" s="39"/>
      <c r="E2173" s="39" t="s">
        <v>430</v>
      </c>
      <c r="F2173" s="40">
        <v>0</v>
      </c>
      <c r="G2173" s="39" t="s">
        <v>431</v>
      </c>
      <c r="H2173" s="40">
        <v>0</v>
      </c>
      <c r="I2173" s="39" t="s">
        <v>432</v>
      </c>
      <c r="J2173" s="41">
        <v>0</v>
      </c>
    </row>
    <row r="2174" spans="1:10" ht="15" thickBot="1" x14ac:dyDescent="0.25">
      <c r="A2174" s="38"/>
      <c r="B2174" s="39"/>
      <c r="C2174" s="39"/>
      <c r="D2174" s="39"/>
      <c r="E2174" s="39" t="s">
        <v>433</v>
      </c>
      <c r="F2174" s="40">
        <v>7.0000000000000007E-2</v>
      </c>
      <c r="G2174" s="39"/>
      <c r="H2174" s="236" t="s">
        <v>434</v>
      </c>
      <c r="I2174" s="236"/>
      <c r="J2174" s="41">
        <v>0.37</v>
      </c>
    </row>
    <row r="2175" spans="1:10" ht="1.1499999999999999" customHeight="1" thickTop="1" x14ac:dyDescent="0.2">
      <c r="A2175" s="42"/>
      <c r="B2175" s="22"/>
      <c r="C2175" s="22"/>
      <c r="D2175" s="22"/>
      <c r="E2175" s="22"/>
      <c r="F2175" s="22"/>
      <c r="G2175" s="22"/>
      <c r="H2175" s="22"/>
      <c r="I2175" s="22"/>
      <c r="J2175" s="43"/>
    </row>
    <row r="2176" spans="1:10" ht="18" customHeight="1" x14ac:dyDescent="0.2">
      <c r="A2176" s="32"/>
      <c r="B2176" s="10" t="s">
        <v>9</v>
      </c>
      <c r="C2176" s="9" t="s">
        <v>10</v>
      </c>
      <c r="D2176" s="9" t="s">
        <v>11</v>
      </c>
      <c r="E2176" s="242" t="s">
        <v>422</v>
      </c>
      <c r="F2176" s="242"/>
      <c r="G2176" s="11" t="s">
        <v>12</v>
      </c>
      <c r="H2176" s="10" t="s">
        <v>13</v>
      </c>
      <c r="I2176" s="10" t="s">
        <v>14</v>
      </c>
      <c r="J2176" s="33" t="s">
        <v>16</v>
      </c>
    </row>
    <row r="2177" spans="1:10" ht="39" customHeight="1" x14ac:dyDescent="0.2">
      <c r="A2177" s="34" t="s">
        <v>423</v>
      </c>
      <c r="B2177" s="13" t="s">
        <v>1443</v>
      </c>
      <c r="C2177" s="12" t="s">
        <v>27</v>
      </c>
      <c r="D2177" s="12" t="s">
        <v>1444</v>
      </c>
      <c r="E2177" s="243" t="s">
        <v>459</v>
      </c>
      <c r="F2177" s="243"/>
      <c r="G2177" s="14" t="s">
        <v>443</v>
      </c>
      <c r="H2177" s="15">
        <v>1</v>
      </c>
      <c r="I2177" s="16">
        <v>0.7</v>
      </c>
      <c r="J2177" s="35">
        <v>0.7</v>
      </c>
    </row>
    <row r="2178" spans="1:10" ht="25.9" customHeight="1" x14ac:dyDescent="0.2">
      <c r="A2178" s="36" t="s">
        <v>425</v>
      </c>
      <c r="B2178" s="18" t="s">
        <v>1180</v>
      </c>
      <c r="C2178" s="17" t="s">
        <v>27</v>
      </c>
      <c r="D2178" s="17" t="s">
        <v>1181</v>
      </c>
      <c r="E2178" s="235" t="s">
        <v>448</v>
      </c>
      <c r="F2178" s="235"/>
      <c r="G2178" s="19" t="s">
        <v>1182</v>
      </c>
      <c r="H2178" s="20">
        <v>0.78</v>
      </c>
      <c r="I2178" s="21">
        <v>0.9</v>
      </c>
      <c r="J2178" s="37">
        <v>0.7</v>
      </c>
    </row>
    <row r="2179" spans="1:10" ht="25.5" x14ac:dyDescent="0.2">
      <c r="A2179" s="38"/>
      <c r="B2179" s="39"/>
      <c r="C2179" s="39"/>
      <c r="D2179" s="39"/>
      <c r="E2179" s="39" t="s">
        <v>430</v>
      </c>
      <c r="F2179" s="40">
        <v>0</v>
      </c>
      <c r="G2179" s="39" t="s">
        <v>431</v>
      </c>
      <c r="H2179" s="40">
        <v>0</v>
      </c>
      <c r="I2179" s="39" t="s">
        <v>432</v>
      </c>
      <c r="J2179" s="41">
        <v>0</v>
      </c>
    </row>
    <row r="2180" spans="1:10" ht="15" thickBot="1" x14ac:dyDescent="0.25">
      <c r="A2180" s="38"/>
      <c r="B2180" s="39"/>
      <c r="C2180" s="39"/>
      <c r="D2180" s="39"/>
      <c r="E2180" s="39" t="s">
        <v>433</v>
      </c>
      <c r="F2180" s="40">
        <v>0.17</v>
      </c>
      <c r="G2180" s="39"/>
      <c r="H2180" s="236" t="s">
        <v>434</v>
      </c>
      <c r="I2180" s="236"/>
      <c r="J2180" s="41">
        <v>0.87</v>
      </c>
    </row>
    <row r="2181" spans="1:10" ht="1.1499999999999999" customHeight="1" thickTop="1" x14ac:dyDescent="0.2">
      <c r="A2181" s="42"/>
      <c r="B2181" s="22"/>
      <c r="C2181" s="22"/>
      <c r="D2181" s="22"/>
      <c r="E2181" s="22"/>
      <c r="F2181" s="22"/>
      <c r="G2181" s="22"/>
      <c r="H2181" s="22"/>
      <c r="I2181" s="22"/>
      <c r="J2181" s="43"/>
    </row>
    <row r="2182" spans="1:10" ht="18" customHeight="1" x14ac:dyDescent="0.2">
      <c r="A2182" s="32"/>
      <c r="B2182" s="10" t="s">
        <v>9</v>
      </c>
      <c r="C2182" s="9" t="s">
        <v>10</v>
      </c>
      <c r="D2182" s="9" t="s">
        <v>11</v>
      </c>
      <c r="E2182" s="242" t="s">
        <v>422</v>
      </c>
      <c r="F2182" s="242"/>
      <c r="G2182" s="11" t="s">
        <v>12</v>
      </c>
      <c r="H2182" s="10" t="s">
        <v>13</v>
      </c>
      <c r="I2182" s="10" t="s">
        <v>14</v>
      </c>
      <c r="J2182" s="33" t="s">
        <v>16</v>
      </c>
    </row>
    <row r="2183" spans="1:10" ht="39" customHeight="1" x14ac:dyDescent="0.2">
      <c r="A2183" s="34" t="s">
        <v>423</v>
      </c>
      <c r="B2183" s="13" t="s">
        <v>983</v>
      </c>
      <c r="C2183" s="12" t="s">
        <v>27</v>
      </c>
      <c r="D2183" s="12" t="s">
        <v>984</v>
      </c>
      <c r="E2183" s="243" t="s">
        <v>459</v>
      </c>
      <c r="F2183" s="243"/>
      <c r="G2183" s="14" t="s">
        <v>463</v>
      </c>
      <c r="H2183" s="15">
        <v>1</v>
      </c>
      <c r="I2183" s="16">
        <v>172.03</v>
      </c>
      <c r="J2183" s="35">
        <v>172.03</v>
      </c>
    </row>
    <row r="2184" spans="1:10" ht="24" customHeight="1" x14ac:dyDescent="0.2">
      <c r="A2184" s="44" t="s">
        <v>436</v>
      </c>
      <c r="B2184" s="24" t="s">
        <v>1447</v>
      </c>
      <c r="C2184" s="23" t="s">
        <v>27</v>
      </c>
      <c r="D2184" s="23" t="s">
        <v>1448</v>
      </c>
      <c r="E2184" s="244" t="s">
        <v>442</v>
      </c>
      <c r="F2184" s="244"/>
      <c r="G2184" s="25" t="s">
        <v>443</v>
      </c>
      <c r="H2184" s="26">
        <v>1</v>
      </c>
      <c r="I2184" s="27">
        <v>27.35</v>
      </c>
      <c r="J2184" s="45">
        <v>27.35</v>
      </c>
    </row>
    <row r="2185" spans="1:10" ht="39" customHeight="1" x14ac:dyDescent="0.2">
      <c r="A2185" s="44" t="s">
        <v>436</v>
      </c>
      <c r="B2185" s="24" t="s">
        <v>1449</v>
      </c>
      <c r="C2185" s="23" t="s">
        <v>27</v>
      </c>
      <c r="D2185" s="23" t="s">
        <v>1450</v>
      </c>
      <c r="E2185" s="244" t="s">
        <v>459</v>
      </c>
      <c r="F2185" s="244"/>
      <c r="G2185" s="25" t="s">
        <v>443</v>
      </c>
      <c r="H2185" s="26">
        <v>1</v>
      </c>
      <c r="I2185" s="27">
        <v>96.78</v>
      </c>
      <c r="J2185" s="45">
        <v>96.78</v>
      </c>
    </row>
    <row r="2186" spans="1:10" ht="39" customHeight="1" x14ac:dyDescent="0.2">
      <c r="A2186" s="44" t="s">
        <v>436</v>
      </c>
      <c r="B2186" s="24" t="s">
        <v>1451</v>
      </c>
      <c r="C2186" s="23" t="s">
        <v>27</v>
      </c>
      <c r="D2186" s="23" t="s">
        <v>1452</v>
      </c>
      <c r="E2186" s="244" t="s">
        <v>459</v>
      </c>
      <c r="F2186" s="244"/>
      <c r="G2186" s="25" t="s">
        <v>443</v>
      </c>
      <c r="H2186" s="26">
        <v>1</v>
      </c>
      <c r="I2186" s="27">
        <v>34.11</v>
      </c>
      <c r="J2186" s="45">
        <v>34.11</v>
      </c>
    </row>
    <row r="2187" spans="1:10" ht="39" customHeight="1" x14ac:dyDescent="0.2">
      <c r="A2187" s="44" t="s">
        <v>436</v>
      </c>
      <c r="B2187" s="24" t="s">
        <v>1453</v>
      </c>
      <c r="C2187" s="23" t="s">
        <v>27</v>
      </c>
      <c r="D2187" s="23" t="s">
        <v>1454</v>
      </c>
      <c r="E2187" s="244" t="s">
        <v>459</v>
      </c>
      <c r="F2187" s="244"/>
      <c r="G2187" s="25" t="s">
        <v>443</v>
      </c>
      <c r="H2187" s="26">
        <v>1</v>
      </c>
      <c r="I2187" s="27">
        <v>13.79</v>
      </c>
      <c r="J2187" s="45">
        <v>13.79</v>
      </c>
    </row>
    <row r="2188" spans="1:10" ht="25.5" x14ac:dyDescent="0.2">
      <c r="A2188" s="38"/>
      <c r="B2188" s="39"/>
      <c r="C2188" s="39"/>
      <c r="D2188" s="39"/>
      <c r="E2188" s="39" t="s">
        <v>430</v>
      </c>
      <c r="F2188" s="40">
        <v>19.86</v>
      </c>
      <c r="G2188" s="39" t="s">
        <v>431</v>
      </c>
      <c r="H2188" s="40">
        <v>0</v>
      </c>
      <c r="I2188" s="39" t="s">
        <v>432</v>
      </c>
      <c r="J2188" s="41">
        <v>19.86</v>
      </c>
    </row>
    <row r="2189" spans="1:10" ht="15" thickBot="1" x14ac:dyDescent="0.25">
      <c r="A2189" s="38"/>
      <c r="B2189" s="39"/>
      <c r="C2189" s="39"/>
      <c r="D2189" s="39"/>
      <c r="E2189" s="39" t="s">
        <v>433</v>
      </c>
      <c r="F2189" s="40">
        <v>43</v>
      </c>
      <c r="G2189" s="39"/>
      <c r="H2189" s="236" t="s">
        <v>434</v>
      </c>
      <c r="I2189" s="236"/>
      <c r="J2189" s="41">
        <v>215.03</v>
      </c>
    </row>
    <row r="2190" spans="1:10" ht="1.1499999999999999" customHeight="1" thickTop="1" x14ac:dyDescent="0.2">
      <c r="A2190" s="42"/>
      <c r="B2190" s="22"/>
      <c r="C2190" s="22"/>
      <c r="D2190" s="22"/>
      <c r="E2190" s="22"/>
      <c r="F2190" s="22"/>
      <c r="G2190" s="22"/>
      <c r="H2190" s="22"/>
      <c r="I2190" s="22"/>
      <c r="J2190" s="43"/>
    </row>
    <row r="2191" spans="1:10" ht="18" customHeight="1" x14ac:dyDescent="0.2">
      <c r="A2191" s="32"/>
      <c r="B2191" s="10" t="s">
        <v>9</v>
      </c>
      <c r="C2191" s="9" t="s">
        <v>10</v>
      </c>
      <c r="D2191" s="9" t="s">
        <v>11</v>
      </c>
      <c r="E2191" s="242" t="s">
        <v>422</v>
      </c>
      <c r="F2191" s="242"/>
      <c r="G2191" s="11" t="s">
        <v>12</v>
      </c>
      <c r="H2191" s="10" t="s">
        <v>13</v>
      </c>
      <c r="I2191" s="10" t="s">
        <v>14</v>
      </c>
      <c r="J2191" s="33" t="s">
        <v>16</v>
      </c>
    </row>
    <row r="2192" spans="1:10" ht="39" customHeight="1" x14ac:dyDescent="0.2">
      <c r="A2192" s="34" t="s">
        <v>423</v>
      </c>
      <c r="B2192" s="13" t="s">
        <v>981</v>
      </c>
      <c r="C2192" s="12" t="s">
        <v>27</v>
      </c>
      <c r="D2192" s="12" t="s">
        <v>982</v>
      </c>
      <c r="E2192" s="243" t="s">
        <v>459</v>
      </c>
      <c r="F2192" s="243"/>
      <c r="G2192" s="14" t="s">
        <v>460</v>
      </c>
      <c r="H2192" s="15">
        <v>1</v>
      </c>
      <c r="I2192" s="16">
        <v>339.3</v>
      </c>
      <c r="J2192" s="35">
        <v>339.3</v>
      </c>
    </row>
    <row r="2193" spans="1:10" ht="24" customHeight="1" x14ac:dyDescent="0.2">
      <c r="A2193" s="44" t="s">
        <v>436</v>
      </c>
      <c r="B2193" s="24" t="s">
        <v>1447</v>
      </c>
      <c r="C2193" s="23" t="s">
        <v>27</v>
      </c>
      <c r="D2193" s="23" t="s">
        <v>1448</v>
      </c>
      <c r="E2193" s="244" t="s">
        <v>442</v>
      </c>
      <c r="F2193" s="244"/>
      <c r="G2193" s="25" t="s">
        <v>443</v>
      </c>
      <c r="H2193" s="26">
        <v>1</v>
      </c>
      <c r="I2193" s="27">
        <v>27.35</v>
      </c>
      <c r="J2193" s="45">
        <v>27.35</v>
      </c>
    </row>
    <row r="2194" spans="1:10" ht="39" customHeight="1" x14ac:dyDescent="0.2">
      <c r="A2194" s="44" t="s">
        <v>436</v>
      </c>
      <c r="B2194" s="24" t="s">
        <v>1449</v>
      </c>
      <c r="C2194" s="23" t="s">
        <v>27</v>
      </c>
      <c r="D2194" s="23" t="s">
        <v>1450</v>
      </c>
      <c r="E2194" s="244" t="s">
        <v>459</v>
      </c>
      <c r="F2194" s="244"/>
      <c r="G2194" s="25" t="s">
        <v>443</v>
      </c>
      <c r="H2194" s="26">
        <v>1</v>
      </c>
      <c r="I2194" s="27">
        <v>96.78</v>
      </c>
      <c r="J2194" s="45">
        <v>96.78</v>
      </c>
    </row>
    <row r="2195" spans="1:10" ht="39" customHeight="1" x14ac:dyDescent="0.2">
      <c r="A2195" s="44" t="s">
        <v>436</v>
      </c>
      <c r="B2195" s="24" t="s">
        <v>1451</v>
      </c>
      <c r="C2195" s="23" t="s">
        <v>27</v>
      </c>
      <c r="D2195" s="23" t="s">
        <v>1452</v>
      </c>
      <c r="E2195" s="244" t="s">
        <v>459</v>
      </c>
      <c r="F2195" s="244"/>
      <c r="G2195" s="25" t="s">
        <v>443</v>
      </c>
      <c r="H2195" s="26">
        <v>1</v>
      </c>
      <c r="I2195" s="27">
        <v>34.11</v>
      </c>
      <c r="J2195" s="45">
        <v>34.11</v>
      </c>
    </row>
    <row r="2196" spans="1:10" ht="39" customHeight="1" x14ac:dyDescent="0.2">
      <c r="A2196" s="44" t="s">
        <v>436</v>
      </c>
      <c r="B2196" s="24" t="s">
        <v>1455</v>
      </c>
      <c r="C2196" s="23" t="s">
        <v>27</v>
      </c>
      <c r="D2196" s="23" t="s">
        <v>1456</v>
      </c>
      <c r="E2196" s="244" t="s">
        <v>459</v>
      </c>
      <c r="F2196" s="244"/>
      <c r="G2196" s="25" t="s">
        <v>443</v>
      </c>
      <c r="H2196" s="26">
        <v>1</v>
      </c>
      <c r="I2196" s="27">
        <v>155.57</v>
      </c>
      <c r="J2196" s="45">
        <v>155.57</v>
      </c>
    </row>
    <row r="2197" spans="1:10" ht="39" customHeight="1" x14ac:dyDescent="0.2">
      <c r="A2197" s="44" t="s">
        <v>436</v>
      </c>
      <c r="B2197" s="24" t="s">
        <v>1457</v>
      </c>
      <c r="C2197" s="23" t="s">
        <v>27</v>
      </c>
      <c r="D2197" s="23" t="s">
        <v>1458</v>
      </c>
      <c r="E2197" s="244" t="s">
        <v>459</v>
      </c>
      <c r="F2197" s="244"/>
      <c r="G2197" s="25" t="s">
        <v>443</v>
      </c>
      <c r="H2197" s="26">
        <v>1</v>
      </c>
      <c r="I2197" s="27">
        <v>11.7</v>
      </c>
      <c r="J2197" s="45">
        <v>11.7</v>
      </c>
    </row>
    <row r="2198" spans="1:10" ht="39" customHeight="1" x14ac:dyDescent="0.2">
      <c r="A2198" s="44" t="s">
        <v>436</v>
      </c>
      <c r="B2198" s="24" t="s">
        <v>1453</v>
      </c>
      <c r="C2198" s="23" t="s">
        <v>27</v>
      </c>
      <c r="D2198" s="23" t="s">
        <v>1454</v>
      </c>
      <c r="E2198" s="244" t="s">
        <v>459</v>
      </c>
      <c r="F2198" s="244"/>
      <c r="G2198" s="25" t="s">
        <v>443</v>
      </c>
      <c r="H2198" s="26">
        <v>1</v>
      </c>
      <c r="I2198" s="27">
        <v>13.79</v>
      </c>
      <c r="J2198" s="45">
        <v>13.79</v>
      </c>
    </row>
    <row r="2199" spans="1:10" ht="25.5" x14ac:dyDescent="0.2">
      <c r="A2199" s="38"/>
      <c r="B2199" s="39"/>
      <c r="C2199" s="39"/>
      <c r="D2199" s="39"/>
      <c r="E2199" s="39" t="s">
        <v>430</v>
      </c>
      <c r="F2199" s="40">
        <v>19.86</v>
      </c>
      <c r="G2199" s="39" t="s">
        <v>431</v>
      </c>
      <c r="H2199" s="40">
        <v>0</v>
      </c>
      <c r="I2199" s="39" t="s">
        <v>432</v>
      </c>
      <c r="J2199" s="41">
        <v>19.86</v>
      </c>
    </row>
    <row r="2200" spans="1:10" ht="15" thickBot="1" x14ac:dyDescent="0.25">
      <c r="A2200" s="38"/>
      <c r="B2200" s="39"/>
      <c r="C2200" s="39"/>
      <c r="D2200" s="39"/>
      <c r="E2200" s="39" t="s">
        <v>433</v>
      </c>
      <c r="F2200" s="40">
        <v>84.82</v>
      </c>
      <c r="G2200" s="39"/>
      <c r="H2200" s="236" t="s">
        <v>434</v>
      </c>
      <c r="I2200" s="236"/>
      <c r="J2200" s="41">
        <v>424.12</v>
      </c>
    </row>
    <row r="2201" spans="1:10" ht="1.1499999999999999" customHeight="1" thickTop="1" x14ac:dyDescent="0.2">
      <c r="A2201" s="42"/>
      <c r="B2201" s="22"/>
      <c r="C2201" s="22"/>
      <c r="D2201" s="22"/>
      <c r="E2201" s="22"/>
      <c r="F2201" s="22"/>
      <c r="G2201" s="22"/>
      <c r="H2201" s="22"/>
      <c r="I2201" s="22"/>
      <c r="J2201" s="43"/>
    </row>
    <row r="2202" spans="1:10" ht="18" customHeight="1" x14ac:dyDescent="0.2">
      <c r="A2202" s="32"/>
      <c r="B2202" s="10" t="s">
        <v>9</v>
      </c>
      <c r="C2202" s="9" t="s">
        <v>10</v>
      </c>
      <c r="D2202" s="9" t="s">
        <v>11</v>
      </c>
      <c r="E2202" s="242" t="s">
        <v>422</v>
      </c>
      <c r="F2202" s="242"/>
      <c r="G2202" s="11" t="s">
        <v>12</v>
      </c>
      <c r="H2202" s="10" t="s">
        <v>13</v>
      </c>
      <c r="I2202" s="10" t="s">
        <v>14</v>
      </c>
      <c r="J2202" s="33" t="s">
        <v>16</v>
      </c>
    </row>
    <row r="2203" spans="1:10" ht="39" customHeight="1" x14ac:dyDescent="0.2">
      <c r="A2203" s="34" t="s">
        <v>423</v>
      </c>
      <c r="B2203" s="13" t="s">
        <v>1449</v>
      </c>
      <c r="C2203" s="12" t="s">
        <v>27</v>
      </c>
      <c r="D2203" s="12" t="s">
        <v>1450</v>
      </c>
      <c r="E2203" s="243" t="s">
        <v>459</v>
      </c>
      <c r="F2203" s="243"/>
      <c r="G2203" s="14" t="s">
        <v>443</v>
      </c>
      <c r="H2203" s="15">
        <v>1</v>
      </c>
      <c r="I2203" s="16">
        <v>96.78</v>
      </c>
      <c r="J2203" s="35">
        <v>96.78</v>
      </c>
    </row>
    <row r="2204" spans="1:10" ht="39" customHeight="1" x14ac:dyDescent="0.2">
      <c r="A2204" s="36" t="s">
        <v>425</v>
      </c>
      <c r="B2204" s="18" t="s">
        <v>1459</v>
      </c>
      <c r="C2204" s="17" t="s">
        <v>27</v>
      </c>
      <c r="D2204" s="17" t="s">
        <v>1460</v>
      </c>
      <c r="E2204" s="235" t="s">
        <v>633</v>
      </c>
      <c r="F2204" s="235"/>
      <c r="G2204" s="19" t="s">
        <v>24</v>
      </c>
      <c r="H2204" s="20">
        <v>4.0000000000000003E-5</v>
      </c>
      <c r="I2204" s="21">
        <v>2419548.54</v>
      </c>
      <c r="J2204" s="37">
        <v>96.78</v>
      </c>
    </row>
    <row r="2205" spans="1:10" ht="25.5" x14ac:dyDescent="0.2">
      <c r="A2205" s="38"/>
      <c r="B2205" s="39"/>
      <c r="C2205" s="39"/>
      <c r="D2205" s="39"/>
      <c r="E2205" s="39" t="s">
        <v>430</v>
      </c>
      <c r="F2205" s="40">
        <v>0</v>
      </c>
      <c r="G2205" s="39" t="s">
        <v>431</v>
      </c>
      <c r="H2205" s="40">
        <v>0</v>
      </c>
      <c r="I2205" s="39" t="s">
        <v>432</v>
      </c>
      <c r="J2205" s="41">
        <v>0</v>
      </c>
    </row>
    <row r="2206" spans="1:10" ht="15" thickBot="1" x14ac:dyDescent="0.25">
      <c r="A2206" s="38"/>
      <c r="B2206" s="39"/>
      <c r="C2206" s="39"/>
      <c r="D2206" s="39"/>
      <c r="E2206" s="39" t="s">
        <v>433</v>
      </c>
      <c r="F2206" s="40">
        <v>24.19</v>
      </c>
      <c r="G2206" s="39"/>
      <c r="H2206" s="236" t="s">
        <v>434</v>
      </c>
      <c r="I2206" s="236"/>
      <c r="J2206" s="41">
        <v>120.97</v>
      </c>
    </row>
    <row r="2207" spans="1:10" ht="1.1499999999999999" customHeight="1" thickTop="1" x14ac:dyDescent="0.2">
      <c r="A2207" s="42"/>
      <c r="B2207" s="22"/>
      <c r="C2207" s="22"/>
      <c r="D2207" s="22"/>
      <c r="E2207" s="22"/>
      <c r="F2207" s="22"/>
      <c r="G2207" s="22"/>
      <c r="H2207" s="22"/>
      <c r="I2207" s="22"/>
      <c r="J2207" s="43"/>
    </row>
    <row r="2208" spans="1:10" ht="18" customHeight="1" x14ac:dyDescent="0.2">
      <c r="A2208" s="32"/>
      <c r="B2208" s="10" t="s">
        <v>9</v>
      </c>
      <c r="C2208" s="9" t="s">
        <v>10</v>
      </c>
      <c r="D2208" s="9" t="s">
        <v>11</v>
      </c>
      <c r="E2208" s="242" t="s">
        <v>422</v>
      </c>
      <c r="F2208" s="242"/>
      <c r="G2208" s="11" t="s">
        <v>12</v>
      </c>
      <c r="H2208" s="10" t="s">
        <v>13</v>
      </c>
      <c r="I2208" s="10" t="s">
        <v>14</v>
      </c>
      <c r="J2208" s="33" t="s">
        <v>16</v>
      </c>
    </row>
    <row r="2209" spans="1:10" ht="39" customHeight="1" x14ac:dyDescent="0.2">
      <c r="A2209" s="34" t="s">
        <v>423</v>
      </c>
      <c r="B2209" s="13" t="s">
        <v>1453</v>
      </c>
      <c r="C2209" s="12" t="s">
        <v>27</v>
      </c>
      <c r="D2209" s="12" t="s">
        <v>1454</v>
      </c>
      <c r="E2209" s="243" t="s">
        <v>459</v>
      </c>
      <c r="F2209" s="243"/>
      <c r="G2209" s="14" t="s">
        <v>443</v>
      </c>
      <c r="H2209" s="15">
        <v>1</v>
      </c>
      <c r="I2209" s="16">
        <v>13.79</v>
      </c>
      <c r="J2209" s="35">
        <v>13.79</v>
      </c>
    </row>
    <row r="2210" spans="1:10" ht="39" customHeight="1" x14ac:dyDescent="0.2">
      <c r="A2210" s="36" t="s">
        <v>425</v>
      </c>
      <c r="B2210" s="18" t="s">
        <v>1459</v>
      </c>
      <c r="C2210" s="17" t="s">
        <v>27</v>
      </c>
      <c r="D2210" s="17" t="s">
        <v>1460</v>
      </c>
      <c r="E2210" s="235" t="s">
        <v>633</v>
      </c>
      <c r="F2210" s="235"/>
      <c r="G2210" s="19" t="s">
        <v>24</v>
      </c>
      <c r="H2210" s="20">
        <v>5.6999999999999996E-6</v>
      </c>
      <c r="I2210" s="21">
        <v>2419548.54</v>
      </c>
      <c r="J2210" s="37">
        <v>13.79</v>
      </c>
    </row>
    <row r="2211" spans="1:10" ht="25.5" x14ac:dyDescent="0.2">
      <c r="A2211" s="38"/>
      <c r="B2211" s="39"/>
      <c r="C2211" s="39"/>
      <c r="D2211" s="39"/>
      <c r="E2211" s="39" t="s">
        <v>430</v>
      </c>
      <c r="F2211" s="40">
        <v>0</v>
      </c>
      <c r="G2211" s="39" t="s">
        <v>431</v>
      </c>
      <c r="H2211" s="40">
        <v>0</v>
      </c>
      <c r="I2211" s="39" t="s">
        <v>432</v>
      </c>
      <c r="J2211" s="41">
        <v>0</v>
      </c>
    </row>
    <row r="2212" spans="1:10" ht="15" thickBot="1" x14ac:dyDescent="0.25">
      <c r="A2212" s="38"/>
      <c r="B2212" s="39"/>
      <c r="C2212" s="39"/>
      <c r="D2212" s="39"/>
      <c r="E2212" s="39" t="s">
        <v>433</v>
      </c>
      <c r="F2212" s="40">
        <v>3.44</v>
      </c>
      <c r="G2212" s="39"/>
      <c r="H2212" s="236" t="s">
        <v>434</v>
      </c>
      <c r="I2212" s="236"/>
      <c r="J2212" s="41">
        <v>17.23</v>
      </c>
    </row>
    <row r="2213" spans="1:10" ht="1.1499999999999999" customHeight="1" thickTop="1" x14ac:dyDescent="0.2">
      <c r="A2213" s="42"/>
      <c r="B2213" s="22"/>
      <c r="C2213" s="22"/>
      <c r="D2213" s="22"/>
      <c r="E2213" s="22"/>
      <c r="F2213" s="22"/>
      <c r="G2213" s="22"/>
      <c r="H2213" s="22"/>
      <c r="I2213" s="22"/>
      <c r="J2213" s="43"/>
    </row>
    <row r="2214" spans="1:10" ht="18" customHeight="1" x14ac:dyDescent="0.2">
      <c r="A2214" s="32"/>
      <c r="B2214" s="10" t="s">
        <v>9</v>
      </c>
      <c r="C2214" s="9" t="s">
        <v>10</v>
      </c>
      <c r="D2214" s="9" t="s">
        <v>11</v>
      </c>
      <c r="E2214" s="242" t="s">
        <v>422</v>
      </c>
      <c r="F2214" s="242"/>
      <c r="G2214" s="11" t="s">
        <v>12</v>
      </c>
      <c r="H2214" s="10" t="s">
        <v>13</v>
      </c>
      <c r="I2214" s="10" t="s">
        <v>14</v>
      </c>
      <c r="J2214" s="33" t="s">
        <v>16</v>
      </c>
    </row>
    <row r="2215" spans="1:10" ht="39" customHeight="1" x14ac:dyDescent="0.2">
      <c r="A2215" s="34" t="s">
        <v>423</v>
      </c>
      <c r="B2215" s="13" t="s">
        <v>1451</v>
      </c>
      <c r="C2215" s="12" t="s">
        <v>27</v>
      </c>
      <c r="D2215" s="12" t="s">
        <v>1452</v>
      </c>
      <c r="E2215" s="243" t="s">
        <v>459</v>
      </c>
      <c r="F2215" s="243"/>
      <c r="G2215" s="14" t="s">
        <v>443</v>
      </c>
      <c r="H2215" s="15">
        <v>1</v>
      </c>
      <c r="I2215" s="16">
        <v>34.11</v>
      </c>
      <c r="J2215" s="35">
        <v>34.11</v>
      </c>
    </row>
    <row r="2216" spans="1:10" ht="39" customHeight="1" x14ac:dyDescent="0.2">
      <c r="A2216" s="36" t="s">
        <v>425</v>
      </c>
      <c r="B2216" s="18" t="s">
        <v>1459</v>
      </c>
      <c r="C2216" s="17" t="s">
        <v>27</v>
      </c>
      <c r="D2216" s="17" t="s">
        <v>1460</v>
      </c>
      <c r="E2216" s="235" t="s">
        <v>633</v>
      </c>
      <c r="F2216" s="235"/>
      <c r="G2216" s="19" t="s">
        <v>24</v>
      </c>
      <c r="H2216" s="20">
        <v>1.4100000000000001E-5</v>
      </c>
      <c r="I2216" s="21">
        <v>2419548.54</v>
      </c>
      <c r="J2216" s="37">
        <v>34.11</v>
      </c>
    </row>
    <row r="2217" spans="1:10" ht="25.5" x14ac:dyDescent="0.2">
      <c r="A2217" s="38"/>
      <c r="B2217" s="39"/>
      <c r="C2217" s="39"/>
      <c r="D2217" s="39"/>
      <c r="E2217" s="39" t="s">
        <v>430</v>
      </c>
      <c r="F2217" s="40">
        <v>0</v>
      </c>
      <c r="G2217" s="39" t="s">
        <v>431</v>
      </c>
      <c r="H2217" s="40">
        <v>0</v>
      </c>
      <c r="I2217" s="39" t="s">
        <v>432</v>
      </c>
      <c r="J2217" s="41">
        <v>0</v>
      </c>
    </row>
    <row r="2218" spans="1:10" ht="15" thickBot="1" x14ac:dyDescent="0.25">
      <c r="A2218" s="38"/>
      <c r="B2218" s="39"/>
      <c r="C2218" s="39"/>
      <c r="D2218" s="39"/>
      <c r="E2218" s="39" t="s">
        <v>433</v>
      </c>
      <c r="F2218" s="40">
        <v>8.52</v>
      </c>
      <c r="G2218" s="39"/>
      <c r="H2218" s="236" t="s">
        <v>434</v>
      </c>
      <c r="I2218" s="236"/>
      <c r="J2218" s="41">
        <v>42.63</v>
      </c>
    </row>
    <row r="2219" spans="1:10" ht="1.1499999999999999" customHeight="1" thickTop="1" x14ac:dyDescent="0.2">
      <c r="A2219" s="42"/>
      <c r="B2219" s="22"/>
      <c r="C2219" s="22"/>
      <c r="D2219" s="22"/>
      <c r="E2219" s="22"/>
      <c r="F2219" s="22"/>
      <c r="G2219" s="22"/>
      <c r="H2219" s="22"/>
      <c r="I2219" s="22"/>
      <c r="J2219" s="43"/>
    </row>
    <row r="2220" spans="1:10" ht="18" customHeight="1" x14ac:dyDescent="0.2">
      <c r="A2220" s="32"/>
      <c r="B2220" s="10" t="s">
        <v>9</v>
      </c>
      <c r="C2220" s="9" t="s">
        <v>10</v>
      </c>
      <c r="D2220" s="9" t="s">
        <v>11</v>
      </c>
      <c r="E2220" s="242" t="s">
        <v>422</v>
      </c>
      <c r="F2220" s="242"/>
      <c r="G2220" s="11" t="s">
        <v>12</v>
      </c>
      <c r="H2220" s="10" t="s">
        <v>13</v>
      </c>
      <c r="I2220" s="10" t="s">
        <v>14</v>
      </c>
      <c r="J2220" s="33" t="s">
        <v>16</v>
      </c>
    </row>
    <row r="2221" spans="1:10" ht="39" customHeight="1" x14ac:dyDescent="0.2">
      <c r="A2221" s="34" t="s">
        <v>423</v>
      </c>
      <c r="B2221" s="13" t="s">
        <v>1455</v>
      </c>
      <c r="C2221" s="12" t="s">
        <v>27</v>
      </c>
      <c r="D2221" s="12" t="s">
        <v>1456</v>
      </c>
      <c r="E2221" s="243" t="s">
        <v>459</v>
      </c>
      <c r="F2221" s="243"/>
      <c r="G2221" s="14" t="s">
        <v>443</v>
      </c>
      <c r="H2221" s="15">
        <v>1</v>
      </c>
      <c r="I2221" s="16">
        <v>155.57</v>
      </c>
      <c r="J2221" s="35">
        <v>155.57</v>
      </c>
    </row>
    <row r="2222" spans="1:10" ht="39" customHeight="1" x14ac:dyDescent="0.2">
      <c r="A2222" s="36" t="s">
        <v>425</v>
      </c>
      <c r="B2222" s="18" t="s">
        <v>1459</v>
      </c>
      <c r="C2222" s="17" t="s">
        <v>27</v>
      </c>
      <c r="D2222" s="17" t="s">
        <v>1460</v>
      </c>
      <c r="E2222" s="235" t="s">
        <v>633</v>
      </c>
      <c r="F2222" s="235"/>
      <c r="G2222" s="19" t="s">
        <v>24</v>
      </c>
      <c r="H2222" s="20">
        <v>6.4300000000000004E-5</v>
      </c>
      <c r="I2222" s="21">
        <v>2419548.54</v>
      </c>
      <c r="J2222" s="37">
        <v>155.57</v>
      </c>
    </row>
    <row r="2223" spans="1:10" ht="25.5" x14ac:dyDescent="0.2">
      <c r="A2223" s="38"/>
      <c r="B2223" s="39"/>
      <c r="C2223" s="39"/>
      <c r="D2223" s="39"/>
      <c r="E2223" s="39" t="s">
        <v>430</v>
      </c>
      <c r="F2223" s="40">
        <v>0</v>
      </c>
      <c r="G2223" s="39" t="s">
        <v>431</v>
      </c>
      <c r="H2223" s="40">
        <v>0</v>
      </c>
      <c r="I2223" s="39" t="s">
        <v>432</v>
      </c>
      <c r="J2223" s="41">
        <v>0</v>
      </c>
    </row>
    <row r="2224" spans="1:10" ht="15" thickBot="1" x14ac:dyDescent="0.25">
      <c r="A2224" s="38"/>
      <c r="B2224" s="39"/>
      <c r="C2224" s="39"/>
      <c r="D2224" s="39"/>
      <c r="E2224" s="39" t="s">
        <v>433</v>
      </c>
      <c r="F2224" s="40">
        <v>38.89</v>
      </c>
      <c r="G2224" s="39"/>
      <c r="H2224" s="236" t="s">
        <v>434</v>
      </c>
      <c r="I2224" s="236"/>
      <c r="J2224" s="41">
        <v>194.46</v>
      </c>
    </row>
    <row r="2225" spans="1:10" ht="1.1499999999999999" customHeight="1" thickTop="1" x14ac:dyDescent="0.2">
      <c r="A2225" s="42"/>
      <c r="B2225" s="22"/>
      <c r="C2225" s="22"/>
      <c r="D2225" s="22"/>
      <c r="E2225" s="22"/>
      <c r="F2225" s="22"/>
      <c r="G2225" s="22"/>
      <c r="H2225" s="22"/>
      <c r="I2225" s="22"/>
      <c r="J2225" s="43"/>
    </row>
    <row r="2226" spans="1:10" ht="18" customHeight="1" x14ac:dyDescent="0.2">
      <c r="A2226" s="32"/>
      <c r="B2226" s="10" t="s">
        <v>9</v>
      </c>
      <c r="C2226" s="9" t="s">
        <v>10</v>
      </c>
      <c r="D2226" s="9" t="s">
        <v>11</v>
      </c>
      <c r="E2226" s="242" t="s">
        <v>422</v>
      </c>
      <c r="F2226" s="242"/>
      <c r="G2226" s="11" t="s">
        <v>12</v>
      </c>
      <c r="H2226" s="10" t="s">
        <v>13</v>
      </c>
      <c r="I2226" s="10" t="s">
        <v>14</v>
      </c>
      <c r="J2226" s="33" t="s">
        <v>16</v>
      </c>
    </row>
    <row r="2227" spans="1:10" ht="39" customHeight="1" x14ac:dyDescent="0.2">
      <c r="A2227" s="34" t="s">
        <v>423</v>
      </c>
      <c r="B2227" s="13" t="s">
        <v>1457</v>
      </c>
      <c r="C2227" s="12" t="s">
        <v>27</v>
      </c>
      <c r="D2227" s="12" t="s">
        <v>1458</v>
      </c>
      <c r="E2227" s="243" t="s">
        <v>459</v>
      </c>
      <c r="F2227" s="243"/>
      <c r="G2227" s="14" t="s">
        <v>443</v>
      </c>
      <c r="H2227" s="15">
        <v>1</v>
      </c>
      <c r="I2227" s="16">
        <v>11.7</v>
      </c>
      <c r="J2227" s="35">
        <v>11.7</v>
      </c>
    </row>
    <row r="2228" spans="1:10" ht="25.9" customHeight="1" x14ac:dyDescent="0.2">
      <c r="A2228" s="36" t="s">
        <v>425</v>
      </c>
      <c r="B2228" s="18" t="s">
        <v>1180</v>
      </c>
      <c r="C2228" s="17" t="s">
        <v>27</v>
      </c>
      <c r="D2228" s="17" t="s">
        <v>1181</v>
      </c>
      <c r="E2228" s="235" t="s">
        <v>448</v>
      </c>
      <c r="F2228" s="235"/>
      <c r="G2228" s="19" t="s">
        <v>1182</v>
      </c>
      <c r="H2228" s="20">
        <v>13</v>
      </c>
      <c r="I2228" s="21">
        <v>0.9</v>
      </c>
      <c r="J2228" s="37">
        <v>11.7</v>
      </c>
    </row>
    <row r="2229" spans="1:10" ht="25.5" x14ac:dyDescent="0.2">
      <c r="A2229" s="38"/>
      <c r="B2229" s="39"/>
      <c r="C2229" s="39"/>
      <c r="D2229" s="39"/>
      <c r="E2229" s="39" t="s">
        <v>430</v>
      </c>
      <c r="F2229" s="40">
        <v>0</v>
      </c>
      <c r="G2229" s="39" t="s">
        <v>431</v>
      </c>
      <c r="H2229" s="40">
        <v>0</v>
      </c>
      <c r="I2229" s="39" t="s">
        <v>432</v>
      </c>
      <c r="J2229" s="41">
        <v>0</v>
      </c>
    </row>
    <row r="2230" spans="1:10" ht="15" thickBot="1" x14ac:dyDescent="0.25">
      <c r="A2230" s="38"/>
      <c r="B2230" s="39"/>
      <c r="C2230" s="39"/>
      <c r="D2230" s="39"/>
      <c r="E2230" s="39" t="s">
        <v>433</v>
      </c>
      <c r="F2230" s="40">
        <v>2.92</v>
      </c>
      <c r="G2230" s="39"/>
      <c r="H2230" s="236" t="s">
        <v>434</v>
      </c>
      <c r="I2230" s="236"/>
      <c r="J2230" s="41">
        <v>14.62</v>
      </c>
    </row>
    <row r="2231" spans="1:10" ht="1.1499999999999999" customHeight="1" thickTop="1" x14ac:dyDescent="0.2">
      <c r="A2231" s="42"/>
      <c r="B2231" s="22"/>
      <c r="C2231" s="22"/>
      <c r="D2231" s="22"/>
      <c r="E2231" s="22"/>
      <c r="F2231" s="22"/>
      <c r="G2231" s="22"/>
      <c r="H2231" s="22"/>
      <c r="I2231" s="22"/>
      <c r="J2231" s="43"/>
    </row>
    <row r="2232" spans="1:10" ht="18" customHeight="1" x14ac:dyDescent="0.2">
      <c r="A2232" s="32"/>
      <c r="B2232" s="10" t="s">
        <v>9</v>
      </c>
      <c r="C2232" s="9" t="s">
        <v>10</v>
      </c>
      <c r="D2232" s="9" t="s">
        <v>11</v>
      </c>
      <c r="E2232" s="242" t="s">
        <v>422</v>
      </c>
      <c r="F2232" s="242"/>
      <c r="G2232" s="11" t="s">
        <v>12</v>
      </c>
      <c r="H2232" s="10" t="s">
        <v>13</v>
      </c>
      <c r="I2232" s="10" t="s">
        <v>14</v>
      </c>
      <c r="J2232" s="33" t="s">
        <v>16</v>
      </c>
    </row>
    <row r="2233" spans="1:10" ht="64.900000000000006" customHeight="1" x14ac:dyDescent="0.2">
      <c r="A2233" s="34" t="s">
        <v>423</v>
      </c>
      <c r="B2233" s="13" t="s">
        <v>461</v>
      </c>
      <c r="C2233" s="12" t="s">
        <v>27</v>
      </c>
      <c r="D2233" s="12" t="s">
        <v>462</v>
      </c>
      <c r="E2233" s="243" t="s">
        <v>459</v>
      </c>
      <c r="F2233" s="243"/>
      <c r="G2233" s="14" t="s">
        <v>463</v>
      </c>
      <c r="H2233" s="15">
        <v>1</v>
      </c>
      <c r="I2233" s="16">
        <v>75.02</v>
      </c>
      <c r="J2233" s="35">
        <v>75.02</v>
      </c>
    </row>
    <row r="2234" spans="1:10" ht="25.9" customHeight="1" x14ac:dyDescent="0.2">
      <c r="A2234" s="44" t="s">
        <v>436</v>
      </c>
      <c r="B2234" s="24" t="s">
        <v>1461</v>
      </c>
      <c r="C2234" s="23" t="s">
        <v>27</v>
      </c>
      <c r="D2234" s="23" t="s">
        <v>1462</v>
      </c>
      <c r="E2234" s="244" t="s">
        <v>442</v>
      </c>
      <c r="F2234" s="244"/>
      <c r="G2234" s="25" t="s">
        <v>443</v>
      </c>
      <c r="H2234" s="26">
        <v>1</v>
      </c>
      <c r="I2234" s="27">
        <v>33.28</v>
      </c>
      <c r="J2234" s="45">
        <v>33.28</v>
      </c>
    </row>
    <row r="2235" spans="1:10" ht="64.900000000000006" customHeight="1" x14ac:dyDescent="0.2">
      <c r="A2235" s="44" t="s">
        <v>436</v>
      </c>
      <c r="B2235" s="24" t="s">
        <v>1463</v>
      </c>
      <c r="C2235" s="23" t="s">
        <v>27</v>
      </c>
      <c r="D2235" s="23" t="s">
        <v>1464</v>
      </c>
      <c r="E2235" s="244" t="s">
        <v>459</v>
      </c>
      <c r="F2235" s="244"/>
      <c r="G2235" s="25" t="s">
        <v>443</v>
      </c>
      <c r="H2235" s="26">
        <v>1</v>
      </c>
      <c r="I2235" s="27">
        <v>27.5</v>
      </c>
      <c r="J2235" s="45">
        <v>27.5</v>
      </c>
    </row>
    <row r="2236" spans="1:10" ht="64.900000000000006" customHeight="1" x14ac:dyDescent="0.2">
      <c r="A2236" s="44" t="s">
        <v>436</v>
      </c>
      <c r="B2236" s="24" t="s">
        <v>1465</v>
      </c>
      <c r="C2236" s="23" t="s">
        <v>27</v>
      </c>
      <c r="D2236" s="23" t="s">
        <v>1466</v>
      </c>
      <c r="E2236" s="244" t="s">
        <v>459</v>
      </c>
      <c r="F2236" s="244"/>
      <c r="G2236" s="25" t="s">
        <v>443</v>
      </c>
      <c r="H2236" s="26">
        <v>1</v>
      </c>
      <c r="I2236" s="27">
        <v>10.15</v>
      </c>
      <c r="J2236" s="45">
        <v>10.15</v>
      </c>
    </row>
    <row r="2237" spans="1:10" ht="64.900000000000006" customHeight="1" x14ac:dyDescent="0.2">
      <c r="A2237" s="44" t="s">
        <v>436</v>
      </c>
      <c r="B2237" s="24" t="s">
        <v>1467</v>
      </c>
      <c r="C2237" s="23" t="s">
        <v>27</v>
      </c>
      <c r="D2237" s="23" t="s">
        <v>1468</v>
      </c>
      <c r="E2237" s="244" t="s">
        <v>459</v>
      </c>
      <c r="F2237" s="244"/>
      <c r="G2237" s="25" t="s">
        <v>443</v>
      </c>
      <c r="H2237" s="26">
        <v>1</v>
      </c>
      <c r="I2237" s="27">
        <v>4.09</v>
      </c>
      <c r="J2237" s="45">
        <v>4.09</v>
      </c>
    </row>
    <row r="2238" spans="1:10" ht="25.5" x14ac:dyDescent="0.2">
      <c r="A2238" s="38"/>
      <c r="B2238" s="39"/>
      <c r="C2238" s="39"/>
      <c r="D2238" s="39"/>
      <c r="E2238" s="39" t="s">
        <v>430</v>
      </c>
      <c r="F2238" s="40">
        <v>25.79</v>
      </c>
      <c r="G2238" s="39" t="s">
        <v>431</v>
      </c>
      <c r="H2238" s="40">
        <v>0</v>
      </c>
      <c r="I2238" s="39" t="s">
        <v>432</v>
      </c>
      <c r="J2238" s="41">
        <v>25.79</v>
      </c>
    </row>
    <row r="2239" spans="1:10" ht="15" thickBot="1" x14ac:dyDescent="0.25">
      <c r="A2239" s="38"/>
      <c r="B2239" s="39"/>
      <c r="C2239" s="39"/>
      <c r="D2239" s="39"/>
      <c r="E2239" s="39" t="s">
        <v>433</v>
      </c>
      <c r="F2239" s="40">
        <v>18.75</v>
      </c>
      <c r="G2239" s="39"/>
      <c r="H2239" s="236" t="s">
        <v>434</v>
      </c>
      <c r="I2239" s="236"/>
      <c r="J2239" s="41">
        <v>93.77</v>
      </c>
    </row>
    <row r="2240" spans="1:10" ht="1.1499999999999999" customHeight="1" thickTop="1" x14ac:dyDescent="0.2">
      <c r="A2240" s="42"/>
      <c r="B2240" s="22"/>
      <c r="C2240" s="22"/>
      <c r="D2240" s="22"/>
      <c r="E2240" s="22"/>
      <c r="F2240" s="22"/>
      <c r="G2240" s="22"/>
      <c r="H2240" s="22"/>
      <c r="I2240" s="22"/>
      <c r="J2240" s="43"/>
    </row>
    <row r="2241" spans="1:10" ht="18" customHeight="1" x14ac:dyDescent="0.2">
      <c r="A2241" s="32"/>
      <c r="B2241" s="10" t="s">
        <v>9</v>
      </c>
      <c r="C2241" s="9" t="s">
        <v>10</v>
      </c>
      <c r="D2241" s="9" t="s">
        <v>11</v>
      </c>
      <c r="E2241" s="242" t="s">
        <v>422</v>
      </c>
      <c r="F2241" s="242"/>
      <c r="G2241" s="11" t="s">
        <v>12</v>
      </c>
      <c r="H2241" s="10" t="s">
        <v>13</v>
      </c>
      <c r="I2241" s="10" t="s">
        <v>14</v>
      </c>
      <c r="J2241" s="33" t="s">
        <v>16</v>
      </c>
    </row>
    <row r="2242" spans="1:10" ht="64.900000000000006" customHeight="1" x14ac:dyDescent="0.2">
      <c r="A2242" s="34" t="s">
        <v>423</v>
      </c>
      <c r="B2242" s="13" t="s">
        <v>457</v>
      </c>
      <c r="C2242" s="12" t="s">
        <v>27</v>
      </c>
      <c r="D2242" s="12" t="s">
        <v>458</v>
      </c>
      <c r="E2242" s="243" t="s">
        <v>459</v>
      </c>
      <c r="F2242" s="243"/>
      <c r="G2242" s="14" t="s">
        <v>460</v>
      </c>
      <c r="H2242" s="15">
        <v>1</v>
      </c>
      <c r="I2242" s="16">
        <v>274.55</v>
      </c>
      <c r="J2242" s="35">
        <v>274.55</v>
      </c>
    </row>
    <row r="2243" spans="1:10" ht="25.9" customHeight="1" x14ac:dyDescent="0.2">
      <c r="A2243" s="44" t="s">
        <v>436</v>
      </c>
      <c r="B2243" s="24" t="s">
        <v>1461</v>
      </c>
      <c r="C2243" s="23" t="s">
        <v>27</v>
      </c>
      <c r="D2243" s="23" t="s">
        <v>1462</v>
      </c>
      <c r="E2243" s="244" t="s">
        <v>442</v>
      </c>
      <c r="F2243" s="244"/>
      <c r="G2243" s="25" t="s">
        <v>443</v>
      </c>
      <c r="H2243" s="26">
        <v>1</v>
      </c>
      <c r="I2243" s="27">
        <v>33.28</v>
      </c>
      <c r="J2243" s="45">
        <v>33.28</v>
      </c>
    </row>
    <row r="2244" spans="1:10" ht="64.900000000000006" customHeight="1" x14ac:dyDescent="0.2">
      <c r="A2244" s="44" t="s">
        <v>436</v>
      </c>
      <c r="B2244" s="24" t="s">
        <v>1463</v>
      </c>
      <c r="C2244" s="23" t="s">
        <v>27</v>
      </c>
      <c r="D2244" s="23" t="s">
        <v>1464</v>
      </c>
      <c r="E2244" s="244" t="s">
        <v>459</v>
      </c>
      <c r="F2244" s="244"/>
      <c r="G2244" s="25" t="s">
        <v>443</v>
      </c>
      <c r="H2244" s="26">
        <v>1</v>
      </c>
      <c r="I2244" s="27">
        <v>27.5</v>
      </c>
      <c r="J2244" s="45">
        <v>27.5</v>
      </c>
    </row>
    <row r="2245" spans="1:10" ht="64.900000000000006" customHeight="1" x14ac:dyDescent="0.2">
      <c r="A2245" s="44" t="s">
        <v>436</v>
      </c>
      <c r="B2245" s="24" t="s">
        <v>1465</v>
      </c>
      <c r="C2245" s="23" t="s">
        <v>27</v>
      </c>
      <c r="D2245" s="23" t="s">
        <v>1466</v>
      </c>
      <c r="E2245" s="244" t="s">
        <v>459</v>
      </c>
      <c r="F2245" s="244"/>
      <c r="G2245" s="25" t="s">
        <v>443</v>
      </c>
      <c r="H2245" s="26">
        <v>1</v>
      </c>
      <c r="I2245" s="27">
        <v>10.15</v>
      </c>
      <c r="J2245" s="45">
        <v>10.15</v>
      </c>
    </row>
    <row r="2246" spans="1:10" ht="64.900000000000006" customHeight="1" x14ac:dyDescent="0.2">
      <c r="A2246" s="44" t="s">
        <v>436</v>
      </c>
      <c r="B2246" s="24" t="s">
        <v>1469</v>
      </c>
      <c r="C2246" s="23" t="s">
        <v>27</v>
      </c>
      <c r="D2246" s="23" t="s">
        <v>1470</v>
      </c>
      <c r="E2246" s="244" t="s">
        <v>459</v>
      </c>
      <c r="F2246" s="244"/>
      <c r="G2246" s="25" t="s">
        <v>443</v>
      </c>
      <c r="H2246" s="26">
        <v>1</v>
      </c>
      <c r="I2246" s="27">
        <v>46.77</v>
      </c>
      <c r="J2246" s="45">
        <v>46.77</v>
      </c>
    </row>
    <row r="2247" spans="1:10" ht="64.900000000000006" customHeight="1" x14ac:dyDescent="0.2">
      <c r="A2247" s="44" t="s">
        <v>436</v>
      </c>
      <c r="B2247" s="24" t="s">
        <v>1467</v>
      </c>
      <c r="C2247" s="23" t="s">
        <v>27</v>
      </c>
      <c r="D2247" s="23" t="s">
        <v>1468</v>
      </c>
      <c r="E2247" s="244" t="s">
        <v>459</v>
      </c>
      <c r="F2247" s="244"/>
      <c r="G2247" s="25" t="s">
        <v>443</v>
      </c>
      <c r="H2247" s="26">
        <v>1</v>
      </c>
      <c r="I2247" s="27">
        <v>4.09</v>
      </c>
      <c r="J2247" s="45">
        <v>4.09</v>
      </c>
    </row>
    <row r="2248" spans="1:10" ht="64.900000000000006" customHeight="1" x14ac:dyDescent="0.2">
      <c r="A2248" s="44" t="s">
        <v>436</v>
      </c>
      <c r="B2248" s="24" t="s">
        <v>1471</v>
      </c>
      <c r="C2248" s="23" t="s">
        <v>27</v>
      </c>
      <c r="D2248" s="23" t="s">
        <v>1472</v>
      </c>
      <c r="E2248" s="244" t="s">
        <v>459</v>
      </c>
      <c r="F2248" s="244"/>
      <c r="G2248" s="25" t="s">
        <v>443</v>
      </c>
      <c r="H2248" s="26">
        <v>1</v>
      </c>
      <c r="I2248" s="27">
        <v>152.76</v>
      </c>
      <c r="J2248" s="45">
        <v>152.76</v>
      </c>
    </row>
    <row r="2249" spans="1:10" ht="25.5" x14ac:dyDescent="0.2">
      <c r="A2249" s="38"/>
      <c r="B2249" s="39"/>
      <c r="C2249" s="39"/>
      <c r="D2249" s="39"/>
      <c r="E2249" s="39" t="s">
        <v>430</v>
      </c>
      <c r="F2249" s="40">
        <v>25.79</v>
      </c>
      <c r="G2249" s="39" t="s">
        <v>431</v>
      </c>
      <c r="H2249" s="40">
        <v>0</v>
      </c>
      <c r="I2249" s="39" t="s">
        <v>432</v>
      </c>
      <c r="J2249" s="41">
        <v>25.79</v>
      </c>
    </row>
    <row r="2250" spans="1:10" ht="15" thickBot="1" x14ac:dyDescent="0.25">
      <c r="A2250" s="38"/>
      <c r="B2250" s="39"/>
      <c r="C2250" s="39"/>
      <c r="D2250" s="39"/>
      <c r="E2250" s="39" t="s">
        <v>433</v>
      </c>
      <c r="F2250" s="40">
        <v>68.63</v>
      </c>
      <c r="G2250" s="39"/>
      <c r="H2250" s="236" t="s">
        <v>434</v>
      </c>
      <c r="I2250" s="236"/>
      <c r="J2250" s="41">
        <v>343.18</v>
      </c>
    </row>
    <row r="2251" spans="1:10" ht="1.1499999999999999" customHeight="1" thickTop="1" x14ac:dyDescent="0.2">
      <c r="A2251" s="42"/>
      <c r="B2251" s="22"/>
      <c r="C2251" s="22"/>
      <c r="D2251" s="22"/>
      <c r="E2251" s="22"/>
      <c r="F2251" s="22"/>
      <c r="G2251" s="22"/>
      <c r="H2251" s="22"/>
      <c r="I2251" s="22"/>
      <c r="J2251" s="43"/>
    </row>
    <row r="2252" spans="1:10" ht="18" customHeight="1" x14ac:dyDescent="0.2">
      <c r="A2252" s="32"/>
      <c r="B2252" s="10" t="s">
        <v>9</v>
      </c>
      <c r="C2252" s="9" t="s">
        <v>10</v>
      </c>
      <c r="D2252" s="9" t="s">
        <v>11</v>
      </c>
      <c r="E2252" s="242" t="s">
        <v>422</v>
      </c>
      <c r="F2252" s="242"/>
      <c r="G2252" s="11" t="s">
        <v>12</v>
      </c>
      <c r="H2252" s="10" t="s">
        <v>13</v>
      </c>
      <c r="I2252" s="10" t="s">
        <v>14</v>
      </c>
      <c r="J2252" s="33" t="s">
        <v>16</v>
      </c>
    </row>
    <row r="2253" spans="1:10" ht="64.900000000000006" customHeight="1" x14ac:dyDescent="0.2">
      <c r="A2253" s="34" t="s">
        <v>423</v>
      </c>
      <c r="B2253" s="13" t="s">
        <v>1463</v>
      </c>
      <c r="C2253" s="12" t="s">
        <v>27</v>
      </c>
      <c r="D2253" s="12" t="s">
        <v>1464</v>
      </c>
      <c r="E2253" s="243" t="s">
        <v>459</v>
      </c>
      <c r="F2253" s="243"/>
      <c r="G2253" s="14" t="s">
        <v>443</v>
      </c>
      <c r="H2253" s="15">
        <v>1</v>
      </c>
      <c r="I2253" s="16">
        <v>27.5</v>
      </c>
      <c r="J2253" s="35">
        <v>27.5</v>
      </c>
    </row>
    <row r="2254" spans="1:10" ht="64.900000000000006" customHeight="1" x14ac:dyDescent="0.2">
      <c r="A2254" s="36" t="s">
        <v>425</v>
      </c>
      <c r="B2254" s="18" t="s">
        <v>1473</v>
      </c>
      <c r="C2254" s="17" t="s">
        <v>27</v>
      </c>
      <c r="D2254" s="17" t="s">
        <v>1474</v>
      </c>
      <c r="E2254" s="235" t="s">
        <v>633</v>
      </c>
      <c r="F2254" s="235"/>
      <c r="G2254" s="19" t="s">
        <v>24</v>
      </c>
      <c r="H2254" s="20">
        <v>5.5099999999999998E-5</v>
      </c>
      <c r="I2254" s="21">
        <v>139625</v>
      </c>
      <c r="J2254" s="37">
        <v>7.69</v>
      </c>
    </row>
    <row r="2255" spans="1:10" ht="52.15" customHeight="1" x14ac:dyDescent="0.2">
      <c r="A2255" s="36" t="s">
        <v>425</v>
      </c>
      <c r="B2255" s="18" t="s">
        <v>1475</v>
      </c>
      <c r="C2255" s="17" t="s">
        <v>27</v>
      </c>
      <c r="D2255" s="17" t="s">
        <v>1476</v>
      </c>
      <c r="E2255" s="235" t="s">
        <v>633</v>
      </c>
      <c r="F2255" s="235"/>
      <c r="G2255" s="19" t="s">
        <v>24</v>
      </c>
      <c r="H2255" s="20">
        <v>3.43E-5</v>
      </c>
      <c r="I2255" s="21">
        <v>577783.76</v>
      </c>
      <c r="J2255" s="37">
        <v>19.809999999999999</v>
      </c>
    </row>
    <row r="2256" spans="1:10" ht="25.5" x14ac:dyDescent="0.2">
      <c r="A2256" s="38"/>
      <c r="B2256" s="39"/>
      <c r="C2256" s="39"/>
      <c r="D2256" s="39"/>
      <c r="E2256" s="39" t="s">
        <v>430</v>
      </c>
      <c r="F2256" s="40">
        <v>0</v>
      </c>
      <c r="G2256" s="39" t="s">
        <v>431</v>
      </c>
      <c r="H2256" s="40">
        <v>0</v>
      </c>
      <c r="I2256" s="39" t="s">
        <v>432</v>
      </c>
      <c r="J2256" s="41">
        <v>0</v>
      </c>
    </row>
    <row r="2257" spans="1:10" ht="15" thickBot="1" x14ac:dyDescent="0.25">
      <c r="A2257" s="38"/>
      <c r="B2257" s="39"/>
      <c r="C2257" s="39"/>
      <c r="D2257" s="39"/>
      <c r="E2257" s="39" t="s">
        <v>433</v>
      </c>
      <c r="F2257" s="40">
        <v>6.87</v>
      </c>
      <c r="G2257" s="39"/>
      <c r="H2257" s="236" t="s">
        <v>434</v>
      </c>
      <c r="I2257" s="236"/>
      <c r="J2257" s="41">
        <v>34.369999999999997</v>
      </c>
    </row>
    <row r="2258" spans="1:10" ht="1.1499999999999999" customHeight="1" thickTop="1" x14ac:dyDescent="0.2">
      <c r="A2258" s="42"/>
      <c r="B2258" s="22"/>
      <c r="C2258" s="22"/>
      <c r="D2258" s="22"/>
      <c r="E2258" s="22"/>
      <c r="F2258" s="22"/>
      <c r="G2258" s="22"/>
      <c r="H2258" s="22"/>
      <c r="I2258" s="22"/>
      <c r="J2258" s="43"/>
    </row>
    <row r="2259" spans="1:10" ht="18" customHeight="1" x14ac:dyDescent="0.2">
      <c r="A2259" s="32"/>
      <c r="B2259" s="10" t="s">
        <v>9</v>
      </c>
      <c r="C2259" s="9" t="s">
        <v>10</v>
      </c>
      <c r="D2259" s="9" t="s">
        <v>11</v>
      </c>
      <c r="E2259" s="242" t="s">
        <v>422</v>
      </c>
      <c r="F2259" s="242"/>
      <c r="G2259" s="11" t="s">
        <v>12</v>
      </c>
      <c r="H2259" s="10" t="s">
        <v>13</v>
      </c>
      <c r="I2259" s="10" t="s">
        <v>14</v>
      </c>
      <c r="J2259" s="33" t="s">
        <v>16</v>
      </c>
    </row>
    <row r="2260" spans="1:10" ht="64.900000000000006" customHeight="1" x14ac:dyDescent="0.2">
      <c r="A2260" s="34" t="s">
        <v>423</v>
      </c>
      <c r="B2260" s="13" t="s">
        <v>1467</v>
      </c>
      <c r="C2260" s="12" t="s">
        <v>27</v>
      </c>
      <c r="D2260" s="12" t="s">
        <v>1468</v>
      </c>
      <c r="E2260" s="243" t="s">
        <v>459</v>
      </c>
      <c r="F2260" s="243"/>
      <c r="G2260" s="14" t="s">
        <v>443</v>
      </c>
      <c r="H2260" s="15">
        <v>1</v>
      </c>
      <c r="I2260" s="16">
        <v>4.09</v>
      </c>
      <c r="J2260" s="35">
        <v>4.09</v>
      </c>
    </row>
    <row r="2261" spans="1:10" ht="64.900000000000006" customHeight="1" x14ac:dyDescent="0.2">
      <c r="A2261" s="36" t="s">
        <v>425</v>
      </c>
      <c r="B2261" s="18" t="s">
        <v>1473</v>
      </c>
      <c r="C2261" s="17" t="s">
        <v>27</v>
      </c>
      <c r="D2261" s="17" t="s">
        <v>1474</v>
      </c>
      <c r="E2261" s="235" t="s">
        <v>633</v>
      </c>
      <c r="F2261" s="235"/>
      <c r="G2261" s="19" t="s">
        <v>24</v>
      </c>
      <c r="H2261" s="20">
        <v>5.8000000000000004E-6</v>
      </c>
      <c r="I2261" s="21">
        <v>139625</v>
      </c>
      <c r="J2261" s="37">
        <v>0.8</v>
      </c>
    </row>
    <row r="2262" spans="1:10" ht="52.15" customHeight="1" x14ac:dyDescent="0.2">
      <c r="A2262" s="36" t="s">
        <v>425</v>
      </c>
      <c r="B2262" s="18" t="s">
        <v>1475</v>
      </c>
      <c r="C2262" s="17" t="s">
        <v>27</v>
      </c>
      <c r="D2262" s="17" t="s">
        <v>1476</v>
      </c>
      <c r="E2262" s="235" t="s">
        <v>633</v>
      </c>
      <c r="F2262" s="235"/>
      <c r="G2262" s="19" t="s">
        <v>24</v>
      </c>
      <c r="H2262" s="20">
        <v>5.6999999999999996E-6</v>
      </c>
      <c r="I2262" s="21">
        <v>577783.76</v>
      </c>
      <c r="J2262" s="37">
        <v>3.29</v>
      </c>
    </row>
    <row r="2263" spans="1:10" ht="25.5" x14ac:dyDescent="0.2">
      <c r="A2263" s="38"/>
      <c r="B2263" s="39"/>
      <c r="C2263" s="39"/>
      <c r="D2263" s="39"/>
      <c r="E2263" s="39" t="s">
        <v>430</v>
      </c>
      <c r="F2263" s="40">
        <v>0</v>
      </c>
      <c r="G2263" s="39" t="s">
        <v>431</v>
      </c>
      <c r="H2263" s="40">
        <v>0</v>
      </c>
      <c r="I2263" s="39" t="s">
        <v>432</v>
      </c>
      <c r="J2263" s="41">
        <v>0</v>
      </c>
    </row>
    <row r="2264" spans="1:10" ht="15" thickBot="1" x14ac:dyDescent="0.25">
      <c r="A2264" s="38"/>
      <c r="B2264" s="39"/>
      <c r="C2264" s="39"/>
      <c r="D2264" s="39"/>
      <c r="E2264" s="39" t="s">
        <v>433</v>
      </c>
      <c r="F2264" s="40">
        <v>1.02</v>
      </c>
      <c r="G2264" s="39"/>
      <c r="H2264" s="236" t="s">
        <v>434</v>
      </c>
      <c r="I2264" s="236"/>
      <c r="J2264" s="41">
        <v>5.1100000000000003</v>
      </c>
    </row>
    <row r="2265" spans="1:10" ht="1.1499999999999999" customHeight="1" thickTop="1" x14ac:dyDescent="0.2">
      <c r="A2265" s="42"/>
      <c r="B2265" s="22"/>
      <c r="C2265" s="22"/>
      <c r="D2265" s="22"/>
      <c r="E2265" s="22"/>
      <c r="F2265" s="22"/>
      <c r="G2265" s="22"/>
      <c r="H2265" s="22"/>
      <c r="I2265" s="22"/>
      <c r="J2265" s="43"/>
    </row>
    <row r="2266" spans="1:10" ht="18" customHeight="1" x14ac:dyDescent="0.2">
      <c r="A2266" s="32"/>
      <c r="B2266" s="10" t="s">
        <v>9</v>
      </c>
      <c r="C2266" s="9" t="s">
        <v>10</v>
      </c>
      <c r="D2266" s="9" t="s">
        <v>11</v>
      </c>
      <c r="E2266" s="242" t="s">
        <v>422</v>
      </c>
      <c r="F2266" s="242"/>
      <c r="G2266" s="11" t="s">
        <v>12</v>
      </c>
      <c r="H2266" s="10" t="s">
        <v>13</v>
      </c>
      <c r="I2266" s="10" t="s">
        <v>14</v>
      </c>
      <c r="J2266" s="33" t="s">
        <v>16</v>
      </c>
    </row>
    <row r="2267" spans="1:10" ht="64.900000000000006" customHeight="1" x14ac:dyDescent="0.2">
      <c r="A2267" s="34" t="s">
        <v>423</v>
      </c>
      <c r="B2267" s="13" t="s">
        <v>1465</v>
      </c>
      <c r="C2267" s="12" t="s">
        <v>27</v>
      </c>
      <c r="D2267" s="12" t="s">
        <v>1466</v>
      </c>
      <c r="E2267" s="243" t="s">
        <v>459</v>
      </c>
      <c r="F2267" s="243"/>
      <c r="G2267" s="14" t="s">
        <v>443</v>
      </c>
      <c r="H2267" s="15">
        <v>1</v>
      </c>
      <c r="I2267" s="16">
        <v>10.15</v>
      </c>
      <c r="J2267" s="35">
        <v>10.15</v>
      </c>
    </row>
    <row r="2268" spans="1:10" ht="64.900000000000006" customHeight="1" x14ac:dyDescent="0.2">
      <c r="A2268" s="36" t="s">
        <v>425</v>
      </c>
      <c r="B2268" s="18" t="s">
        <v>1473</v>
      </c>
      <c r="C2268" s="17" t="s">
        <v>27</v>
      </c>
      <c r="D2268" s="17" t="s">
        <v>1474</v>
      </c>
      <c r="E2268" s="235" t="s">
        <v>633</v>
      </c>
      <c r="F2268" s="235"/>
      <c r="G2268" s="19" t="s">
        <v>24</v>
      </c>
      <c r="H2268" s="20">
        <v>1.4399999999999999E-5</v>
      </c>
      <c r="I2268" s="21">
        <v>139625</v>
      </c>
      <c r="J2268" s="37">
        <v>2.0099999999999998</v>
      </c>
    </row>
    <row r="2269" spans="1:10" ht="52.15" customHeight="1" x14ac:dyDescent="0.2">
      <c r="A2269" s="36" t="s">
        <v>425</v>
      </c>
      <c r="B2269" s="18" t="s">
        <v>1475</v>
      </c>
      <c r="C2269" s="17" t="s">
        <v>27</v>
      </c>
      <c r="D2269" s="17" t="s">
        <v>1476</v>
      </c>
      <c r="E2269" s="235" t="s">
        <v>633</v>
      </c>
      <c r="F2269" s="235"/>
      <c r="G2269" s="19" t="s">
        <v>24</v>
      </c>
      <c r="H2269" s="20">
        <v>1.4100000000000001E-5</v>
      </c>
      <c r="I2269" s="21">
        <v>577783.76</v>
      </c>
      <c r="J2269" s="37">
        <v>8.14</v>
      </c>
    </row>
    <row r="2270" spans="1:10" ht="25.5" x14ac:dyDescent="0.2">
      <c r="A2270" s="38"/>
      <c r="B2270" s="39"/>
      <c r="C2270" s="39"/>
      <c r="D2270" s="39"/>
      <c r="E2270" s="39" t="s">
        <v>430</v>
      </c>
      <c r="F2270" s="40">
        <v>0</v>
      </c>
      <c r="G2270" s="39" t="s">
        <v>431</v>
      </c>
      <c r="H2270" s="40">
        <v>0</v>
      </c>
      <c r="I2270" s="39" t="s">
        <v>432</v>
      </c>
      <c r="J2270" s="41">
        <v>0</v>
      </c>
    </row>
    <row r="2271" spans="1:10" ht="15" thickBot="1" x14ac:dyDescent="0.25">
      <c r="A2271" s="38"/>
      <c r="B2271" s="39"/>
      <c r="C2271" s="39"/>
      <c r="D2271" s="39"/>
      <c r="E2271" s="39" t="s">
        <v>433</v>
      </c>
      <c r="F2271" s="40">
        <v>2.5299999999999998</v>
      </c>
      <c r="G2271" s="39"/>
      <c r="H2271" s="236" t="s">
        <v>434</v>
      </c>
      <c r="I2271" s="236"/>
      <c r="J2271" s="41">
        <v>12.68</v>
      </c>
    </row>
    <row r="2272" spans="1:10" ht="1.1499999999999999" customHeight="1" thickTop="1" x14ac:dyDescent="0.2">
      <c r="A2272" s="42"/>
      <c r="B2272" s="22"/>
      <c r="C2272" s="22"/>
      <c r="D2272" s="22"/>
      <c r="E2272" s="22"/>
      <c r="F2272" s="22"/>
      <c r="G2272" s="22"/>
      <c r="H2272" s="22"/>
      <c r="I2272" s="22"/>
      <c r="J2272" s="43"/>
    </row>
    <row r="2273" spans="1:10" ht="18" customHeight="1" x14ac:dyDescent="0.2">
      <c r="A2273" s="32"/>
      <c r="B2273" s="10" t="s">
        <v>9</v>
      </c>
      <c r="C2273" s="9" t="s">
        <v>10</v>
      </c>
      <c r="D2273" s="9" t="s">
        <v>11</v>
      </c>
      <c r="E2273" s="242" t="s">
        <v>422</v>
      </c>
      <c r="F2273" s="242"/>
      <c r="G2273" s="11" t="s">
        <v>12</v>
      </c>
      <c r="H2273" s="10" t="s">
        <v>13</v>
      </c>
      <c r="I2273" s="10" t="s">
        <v>14</v>
      </c>
      <c r="J2273" s="33" t="s">
        <v>16</v>
      </c>
    </row>
    <row r="2274" spans="1:10" ht="64.900000000000006" customHeight="1" x14ac:dyDescent="0.2">
      <c r="A2274" s="34" t="s">
        <v>423</v>
      </c>
      <c r="B2274" s="13" t="s">
        <v>1469</v>
      </c>
      <c r="C2274" s="12" t="s">
        <v>27</v>
      </c>
      <c r="D2274" s="12" t="s">
        <v>1470</v>
      </c>
      <c r="E2274" s="243" t="s">
        <v>459</v>
      </c>
      <c r="F2274" s="243"/>
      <c r="G2274" s="14" t="s">
        <v>443</v>
      </c>
      <c r="H2274" s="15">
        <v>1</v>
      </c>
      <c r="I2274" s="16">
        <v>46.77</v>
      </c>
      <c r="J2274" s="35">
        <v>46.77</v>
      </c>
    </row>
    <row r="2275" spans="1:10" ht="64.900000000000006" customHeight="1" x14ac:dyDescent="0.2">
      <c r="A2275" s="36" t="s">
        <v>425</v>
      </c>
      <c r="B2275" s="18" t="s">
        <v>1473</v>
      </c>
      <c r="C2275" s="17" t="s">
        <v>27</v>
      </c>
      <c r="D2275" s="17" t="s">
        <v>1474</v>
      </c>
      <c r="E2275" s="235" t="s">
        <v>633</v>
      </c>
      <c r="F2275" s="235"/>
      <c r="G2275" s="19" t="s">
        <v>24</v>
      </c>
      <c r="H2275" s="20">
        <v>6.8899999999999994E-5</v>
      </c>
      <c r="I2275" s="21">
        <v>139625</v>
      </c>
      <c r="J2275" s="37">
        <v>9.6199999999999992</v>
      </c>
    </row>
    <row r="2276" spans="1:10" ht="52.15" customHeight="1" x14ac:dyDescent="0.2">
      <c r="A2276" s="36" t="s">
        <v>425</v>
      </c>
      <c r="B2276" s="18" t="s">
        <v>1475</v>
      </c>
      <c r="C2276" s="17" t="s">
        <v>27</v>
      </c>
      <c r="D2276" s="17" t="s">
        <v>1476</v>
      </c>
      <c r="E2276" s="235" t="s">
        <v>633</v>
      </c>
      <c r="F2276" s="235"/>
      <c r="G2276" s="19" t="s">
        <v>24</v>
      </c>
      <c r="H2276" s="20">
        <v>6.4300000000000004E-5</v>
      </c>
      <c r="I2276" s="21">
        <v>577783.76</v>
      </c>
      <c r="J2276" s="37">
        <v>37.15</v>
      </c>
    </row>
    <row r="2277" spans="1:10" ht="25.5" x14ac:dyDescent="0.2">
      <c r="A2277" s="38"/>
      <c r="B2277" s="39"/>
      <c r="C2277" s="39"/>
      <c r="D2277" s="39"/>
      <c r="E2277" s="39" t="s">
        <v>430</v>
      </c>
      <c r="F2277" s="40">
        <v>0</v>
      </c>
      <c r="G2277" s="39" t="s">
        <v>431</v>
      </c>
      <c r="H2277" s="40">
        <v>0</v>
      </c>
      <c r="I2277" s="39" t="s">
        <v>432</v>
      </c>
      <c r="J2277" s="41">
        <v>0</v>
      </c>
    </row>
    <row r="2278" spans="1:10" ht="15" thickBot="1" x14ac:dyDescent="0.25">
      <c r="A2278" s="38"/>
      <c r="B2278" s="39"/>
      <c r="C2278" s="39"/>
      <c r="D2278" s="39"/>
      <c r="E2278" s="39" t="s">
        <v>433</v>
      </c>
      <c r="F2278" s="40">
        <v>11.69</v>
      </c>
      <c r="G2278" s="39"/>
      <c r="H2278" s="236" t="s">
        <v>434</v>
      </c>
      <c r="I2278" s="236"/>
      <c r="J2278" s="41">
        <v>58.46</v>
      </c>
    </row>
    <row r="2279" spans="1:10" ht="1.1499999999999999" customHeight="1" thickTop="1" x14ac:dyDescent="0.2">
      <c r="A2279" s="42"/>
      <c r="B2279" s="22"/>
      <c r="C2279" s="22"/>
      <c r="D2279" s="22"/>
      <c r="E2279" s="22"/>
      <c r="F2279" s="22"/>
      <c r="G2279" s="22"/>
      <c r="H2279" s="22"/>
      <c r="I2279" s="22"/>
      <c r="J2279" s="43"/>
    </row>
    <row r="2280" spans="1:10" ht="18" customHeight="1" x14ac:dyDescent="0.2">
      <c r="A2280" s="32"/>
      <c r="B2280" s="10" t="s">
        <v>9</v>
      </c>
      <c r="C2280" s="9" t="s">
        <v>10</v>
      </c>
      <c r="D2280" s="9" t="s">
        <v>11</v>
      </c>
      <c r="E2280" s="242" t="s">
        <v>422</v>
      </c>
      <c r="F2280" s="242"/>
      <c r="G2280" s="11" t="s">
        <v>12</v>
      </c>
      <c r="H2280" s="10" t="s">
        <v>13</v>
      </c>
      <c r="I2280" s="10" t="s">
        <v>14</v>
      </c>
      <c r="J2280" s="33" t="s">
        <v>16</v>
      </c>
    </row>
    <row r="2281" spans="1:10" ht="64.900000000000006" customHeight="1" x14ac:dyDescent="0.2">
      <c r="A2281" s="34" t="s">
        <v>423</v>
      </c>
      <c r="B2281" s="13" t="s">
        <v>1471</v>
      </c>
      <c r="C2281" s="12" t="s">
        <v>27</v>
      </c>
      <c r="D2281" s="12" t="s">
        <v>1472</v>
      </c>
      <c r="E2281" s="243" t="s">
        <v>459</v>
      </c>
      <c r="F2281" s="243"/>
      <c r="G2281" s="14" t="s">
        <v>443</v>
      </c>
      <c r="H2281" s="15">
        <v>1</v>
      </c>
      <c r="I2281" s="16">
        <v>152.76</v>
      </c>
      <c r="J2281" s="35">
        <v>152.76</v>
      </c>
    </row>
    <row r="2282" spans="1:10" ht="25.9" customHeight="1" x14ac:dyDescent="0.2">
      <c r="A2282" s="36" t="s">
        <v>425</v>
      </c>
      <c r="B2282" s="18" t="s">
        <v>1199</v>
      </c>
      <c r="C2282" s="17" t="s">
        <v>27</v>
      </c>
      <c r="D2282" s="17" t="s">
        <v>1200</v>
      </c>
      <c r="E2282" s="235" t="s">
        <v>448</v>
      </c>
      <c r="F2282" s="235"/>
      <c r="G2282" s="19" t="s">
        <v>603</v>
      </c>
      <c r="H2282" s="20">
        <v>26.43</v>
      </c>
      <c r="I2282" s="21">
        <v>5.78</v>
      </c>
      <c r="J2282" s="37">
        <v>152.76</v>
      </c>
    </row>
    <row r="2283" spans="1:10" ht="25.5" x14ac:dyDescent="0.2">
      <c r="A2283" s="38"/>
      <c r="B2283" s="39"/>
      <c r="C2283" s="39"/>
      <c r="D2283" s="39"/>
      <c r="E2283" s="39" t="s">
        <v>430</v>
      </c>
      <c r="F2283" s="40">
        <v>0</v>
      </c>
      <c r="G2283" s="39" t="s">
        <v>431</v>
      </c>
      <c r="H2283" s="40">
        <v>0</v>
      </c>
      <c r="I2283" s="39" t="s">
        <v>432</v>
      </c>
      <c r="J2283" s="41">
        <v>0</v>
      </c>
    </row>
    <row r="2284" spans="1:10" ht="15" thickBot="1" x14ac:dyDescent="0.25">
      <c r="A2284" s="38"/>
      <c r="B2284" s="39"/>
      <c r="C2284" s="39"/>
      <c r="D2284" s="39"/>
      <c r="E2284" s="39" t="s">
        <v>433</v>
      </c>
      <c r="F2284" s="40">
        <v>38.19</v>
      </c>
      <c r="G2284" s="39"/>
      <c r="H2284" s="236" t="s">
        <v>434</v>
      </c>
      <c r="I2284" s="236"/>
      <c r="J2284" s="41">
        <v>190.95</v>
      </c>
    </row>
    <row r="2285" spans="1:10" ht="1.1499999999999999" customHeight="1" thickTop="1" x14ac:dyDescent="0.2">
      <c r="A2285" s="42"/>
      <c r="B2285" s="22"/>
      <c r="C2285" s="22"/>
      <c r="D2285" s="22"/>
      <c r="E2285" s="22"/>
      <c r="F2285" s="22"/>
      <c r="G2285" s="22"/>
      <c r="H2285" s="22"/>
      <c r="I2285" s="22"/>
      <c r="J2285" s="43"/>
    </row>
    <row r="2286" spans="1:10" ht="18" customHeight="1" x14ac:dyDescent="0.2">
      <c r="A2286" s="32"/>
      <c r="B2286" s="10" t="s">
        <v>9</v>
      </c>
      <c r="C2286" s="9" t="s">
        <v>10</v>
      </c>
      <c r="D2286" s="9" t="s">
        <v>11</v>
      </c>
      <c r="E2286" s="242" t="s">
        <v>422</v>
      </c>
      <c r="F2286" s="242"/>
      <c r="G2286" s="11" t="s">
        <v>12</v>
      </c>
      <c r="H2286" s="10" t="s">
        <v>13</v>
      </c>
      <c r="I2286" s="10" t="s">
        <v>14</v>
      </c>
      <c r="J2286" s="33" t="s">
        <v>16</v>
      </c>
    </row>
    <row r="2287" spans="1:10" ht="39" customHeight="1" x14ac:dyDescent="0.2">
      <c r="A2287" s="34" t="s">
        <v>423</v>
      </c>
      <c r="B2287" s="13" t="s">
        <v>791</v>
      </c>
      <c r="C2287" s="12" t="s">
        <v>27</v>
      </c>
      <c r="D2287" s="12" t="s">
        <v>792</v>
      </c>
      <c r="E2287" s="243" t="s">
        <v>722</v>
      </c>
      <c r="F2287" s="243"/>
      <c r="G2287" s="14" t="s">
        <v>24</v>
      </c>
      <c r="H2287" s="15">
        <v>1</v>
      </c>
      <c r="I2287" s="16">
        <v>19.190000000000001</v>
      </c>
      <c r="J2287" s="35">
        <v>19.190000000000001</v>
      </c>
    </row>
    <row r="2288" spans="1:10" ht="25.9" customHeight="1" x14ac:dyDescent="0.2">
      <c r="A2288" s="44" t="s">
        <v>436</v>
      </c>
      <c r="B2288" s="24" t="s">
        <v>725</v>
      </c>
      <c r="C2288" s="23" t="s">
        <v>27</v>
      </c>
      <c r="D2288" s="23" t="s">
        <v>726</v>
      </c>
      <c r="E2288" s="244" t="s">
        <v>442</v>
      </c>
      <c r="F2288" s="244"/>
      <c r="G2288" s="25" t="s">
        <v>443</v>
      </c>
      <c r="H2288" s="26">
        <v>0.23200000000000001</v>
      </c>
      <c r="I2288" s="27">
        <v>21.58</v>
      </c>
      <c r="J2288" s="45">
        <v>5</v>
      </c>
    </row>
    <row r="2289" spans="1:10" ht="24" customHeight="1" x14ac:dyDescent="0.2">
      <c r="A2289" s="44" t="s">
        <v>436</v>
      </c>
      <c r="B2289" s="24" t="s">
        <v>727</v>
      </c>
      <c r="C2289" s="23" t="s">
        <v>27</v>
      </c>
      <c r="D2289" s="23" t="s">
        <v>728</v>
      </c>
      <c r="E2289" s="244" t="s">
        <v>442</v>
      </c>
      <c r="F2289" s="244"/>
      <c r="G2289" s="25" t="s">
        <v>443</v>
      </c>
      <c r="H2289" s="26">
        <v>0.23200000000000001</v>
      </c>
      <c r="I2289" s="27">
        <v>27.53</v>
      </c>
      <c r="J2289" s="45">
        <v>6.38</v>
      </c>
    </row>
    <row r="2290" spans="1:10" ht="24" customHeight="1" x14ac:dyDescent="0.2">
      <c r="A2290" s="36" t="s">
        <v>425</v>
      </c>
      <c r="B2290" s="18" t="s">
        <v>1477</v>
      </c>
      <c r="C2290" s="17" t="s">
        <v>27</v>
      </c>
      <c r="D2290" s="17" t="s">
        <v>1478</v>
      </c>
      <c r="E2290" s="235" t="s">
        <v>448</v>
      </c>
      <c r="F2290" s="235"/>
      <c r="G2290" s="19" t="s">
        <v>24</v>
      </c>
      <c r="H2290" s="20">
        <v>1</v>
      </c>
      <c r="I2290" s="21">
        <v>7.81</v>
      </c>
      <c r="J2290" s="37">
        <v>7.81</v>
      </c>
    </row>
    <row r="2291" spans="1:10" ht="25.5" x14ac:dyDescent="0.2">
      <c r="A2291" s="38"/>
      <c r="B2291" s="39"/>
      <c r="C2291" s="39"/>
      <c r="D2291" s="39"/>
      <c r="E2291" s="39" t="s">
        <v>430</v>
      </c>
      <c r="F2291" s="40">
        <v>7.36</v>
      </c>
      <c r="G2291" s="39" t="s">
        <v>431</v>
      </c>
      <c r="H2291" s="40">
        <v>0</v>
      </c>
      <c r="I2291" s="39" t="s">
        <v>432</v>
      </c>
      <c r="J2291" s="41">
        <v>7.36</v>
      </c>
    </row>
    <row r="2292" spans="1:10" ht="15" thickBot="1" x14ac:dyDescent="0.25">
      <c r="A2292" s="38"/>
      <c r="B2292" s="39"/>
      <c r="C2292" s="39"/>
      <c r="D2292" s="39"/>
      <c r="E2292" s="39" t="s">
        <v>433</v>
      </c>
      <c r="F2292" s="40">
        <v>4.79</v>
      </c>
      <c r="G2292" s="39"/>
      <c r="H2292" s="236" t="s">
        <v>434</v>
      </c>
      <c r="I2292" s="236"/>
      <c r="J2292" s="41">
        <v>23.98</v>
      </c>
    </row>
    <row r="2293" spans="1:10" ht="1.1499999999999999" customHeight="1" thickTop="1" x14ac:dyDescent="0.2">
      <c r="A2293" s="42"/>
      <c r="B2293" s="22"/>
      <c r="C2293" s="22"/>
      <c r="D2293" s="22"/>
      <c r="E2293" s="22"/>
      <c r="F2293" s="22"/>
      <c r="G2293" s="22"/>
      <c r="H2293" s="22"/>
      <c r="I2293" s="22"/>
      <c r="J2293" s="43"/>
    </row>
    <row r="2294" spans="1:10" ht="18" customHeight="1" x14ac:dyDescent="0.2">
      <c r="A2294" s="32"/>
      <c r="B2294" s="10" t="s">
        <v>9</v>
      </c>
      <c r="C2294" s="9" t="s">
        <v>10</v>
      </c>
      <c r="D2294" s="9" t="s">
        <v>11</v>
      </c>
      <c r="E2294" s="242" t="s">
        <v>422</v>
      </c>
      <c r="F2294" s="242"/>
      <c r="G2294" s="11" t="s">
        <v>12</v>
      </c>
      <c r="H2294" s="10" t="s">
        <v>13</v>
      </c>
      <c r="I2294" s="10" t="s">
        <v>14</v>
      </c>
      <c r="J2294" s="33" t="s">
        <v>16</v>
      </c>
    </row>
    <row r="2295" spans="1:10" ht="39" customHeight="1" x14ac:dyDescent="0.2">
      <c r="A2295" s="34" t="s">
        <v>423</v>
      </c>
      <c r="B2295" s="13" t="s">
        <v>796</v>
      </c>
      <c r="C2295" s="12" t="s">
        <v>27</v>
      </c>
      <c r="D2295" s="12" t="s">
        <v>797</v>
      </c>
      <c r="E2295" s="243" t="s">
        <v>722</v>
      </c>
      <c r="F2295" s="243"/>
      <c r="G2295" s="14" t="s">
        <v>24</v>
      </c>
      <c r="H2295" s="15">
        <v>1</v>
      </c>
      <c r="I2295" s="16">
        <v>35.35</v>
      </c>
      <c r="J2295" s="35">
        <v>35.35</v>
      </c>
    </row>
    <row r="2296" spans="1:10" ht="25.9" customHeight="1" x14ac:dyDescent="0.2">
      <c r="A2296" s="44" t="s">
        <v>436</v>
      </c>
      <c r="B2296" s="24" t="s">
        <v>725</v>
      </c>
      <c r="C2296" s="23" t="s">
        <v>27</v>
      </c>
      <c r="D2296" s="23" t="s">
        <v>726</v>
      </c>
      <c r="E2296" s="244" t="s">
        <v>442</v>
      </c>
      <c r="F2296" s="244"/>
      <c r="G2296" s="25" t="s">
        <v>443</v>
      </c>
      <c r="H2296" s="26">
        <v>0.40200000000000002</v>
      </c>
      <c r="I2296" s="27">
        <v>21.58</v>
      </c>
      <c r="J2296" s="45">
        <v>8.67</v>
      </c>
    </row>
    <row r="2297" spans="1:10" ht="24" customHeight="1" x14ac:dyDescent="0.2">
      <c r="A2297" s="44" t="s">
        <v>436</v>
      </c>
      <c r="B2297" s="24" t="s">
        <v>727</v>
      </c>
      <c r="C2297" s="23" t="s">
        <v>27</v>
      </c>
      <c r="D2297" s="23" t="s">
        <v>728</v>
      </c>
      <c r="E2297" s="244" t="s">
        <v>442</v>
      </c>
      <c r="F2297" s="244"/>
      <c r="G2297" s="25" t="s">
        <v>443</v>
      </c>
      <c r="H2297" s="26">
        <v>0.40200000000000002</v>
      </c>
      <c r="I2297" s="27">
        <v>27.53</v>
      </c>
      <c r="J2297" s="45">
        <v>11.06</v>
      </c>
    </row>
    <row r="2298" spans="1:10" ht="24" customHeight="1" x14ac:dyDescent="0.2">
      <c r="A2298" s="36" t="s">
        <v>425</v>
      </c>
      <c r="B2298" s="18" t="s">
        <v>1477</v>
      </c>
      <c r="C2298" s="17" t="s">
        <v>27</v>
      </c>
      <c r="D2298" s="17" t="s">
        <v>1478</v>
      </c>
      <c r="E2298" s="235" t="s">
        <v>448</v>
      </c>
      <c r="F2298" s="235"/>
      <c r="G2298" s="19" t="s">
        <v>24</v>
      </c>
      <c r="H2298" s="20">
        <v>2</v>
      </c>
      <c r="I2298" s="21">
        <v>7.81</v>
      </c>
      <c r="J2298" s="37">
        <v>15.62</v>
      </c>
    </row>
    <row r="2299" spans="1:10" ht="25.5" x14ac:dyDescent="0.2">
      <c r="A2299" s="38"/>
      <c r="B2299" s="39"/>
      <c r="C2299" s="39"/>
      <c r="D2299" s="39"/>
      <c r="E2299" s="39" t="s">
        <v>430</v>
      </c>
      <c r="F2299" s="40">
        <v>12.76</v>
      </c>
      <c r="G2299" s="39" t="s">
        <v>431</v>
      </c>
      <c r="H2299" s="40">
        <v>0</v>
      </c>
      <c r="I2299" s="39" t="s">
        <v>432</v>
      </c>
      <c r="J2299" s="41">
        <v>12.76</v>
      </c>
    </row>
    <row r="2300" spans="1:10" ht="15" thickBot="1" x14ac:dyDescent="0.25">
      <c r="A2300" s="38"/>
      <c r="B2300" s="39"/>
      <c r="C2300" s="39"/>
      <c r="D2300" s="39"/>
      <c r="E2300" s="39" t="s">
        <v>433</v>
      </c>
      <c r="F2300" s="40">
        <v>8.83</v>
      </c>
      <c r="G2300" s="39"/>
      <c r="H2300" s="236" t="s">
        <v>434</v>
      </c>
      <c r="I2300" s="236"/>
      <c r="J2300" s="41">
        <v>44.18</v>
      </c>
    </row>
    <row r="2301" spans="1:10" ht="1.1499999999999999" customHeight="1" thickTop="1" x14ac:dyDescent="0.2">
      <c r="A2301" s="42"/>
      <c r="B2301" s="22"/>
      <c r="C2301" s="22"/>
      <c r="D2301" s="22"/>
      <c r="E2301" s="22"/>
      <c r="F2301" s="22"/>
      <c r="G2301" s="22"/>
      <c r="H2301" s="22"/>
      <c r="I2301" s="22"/>
      <c r="J2301" s="43"/>
    </row>
    <row r="2302" spans="1:10" ht="18" customHeight="1" x14ac:dyDescent="0.2">
      <c r="A2302" s="32"/>
      <c r="B2302" s="10" t="s">
        <v>9</v>
      </c>
      <c r="C2302" s="9" t="s">
        <v>10</v>
      </c>
      <c r="D2302" s="9" t="s">
        <v>11</v>
      </c>
      <c r="E2302" s="242" t="s">
        <v>422</v>
      </c>
      <c r="F2302" s="242"/>
      <c r="G2302" s="11" t="s">
        <v>12</v>
      </c>
      <c r="H2302" s="10" t="s">
        <v>13</v>
      </c>
      <c r="I2302" s="10" t="s">
        <v>14</v>
      </c>
      <c r="J2302" s="33" t="s">
        <v>16</v>
      </c>
    </row>
    <row r="2303" spans="1:10" ht="24" customHeight="1" x14ac:dyDescent="0.2">
      <c r="A2303" s="34" t="s">
        <v>423</v>
      </c>
      <c r="B2303" s="13" t="s">
        <v>592</v>
      </c>
      <c r="C2303" s="12" t="s">
        <v>27</v>
      </c>
      <c r="D2303" s="12" t="s">
        <v>593</v>
      </c>
      <c r="E2303" s="243" t="s">
        <v>442</v>
      </c>
      <c r="F2303" s="243"/>
      <c r="G2303" s="14" t="s">
        <v>443</v>
      </c>
      <c r="H2303" s="15">
        <v>1</v>
      </c>
      <c r="I2303" s="16">
        <v>25.36</v>
      </c>
      <c r="J2303" s="35">
        <v>25.36</v>
      </c>
    </row>
    <row r="2304" spans="1:10" ht="25.9" customHeight="1" x14ac:dyDescent="0.2">
      <c r="A2304" s="44" t="s">
        <v>436</v>
      </c>
      <c r="B2304" s="24" t="s">
        <v>1239</v>
      </c>
      <c r="C2304" s="23" t="s">
        <v>27</v>
      </c>
      <c r="D2304" s="23" t="s">
        <v>1240</v>
      </c>
      <c r="E2304" s="244" t="s">
        <v>442</v>
      </c>
      <c r="F2304" s="244"/>
      <c r="G2304" s="25" t="s">
        <v>443</v>
      </c>
      <c r="H2304" s="26">
        <v>1</v>
      </c>
      <c r="I2304" s="27">
        <v>0.27</v>
      </c>
      <c r="J2304" s="45">
        <v>0.27</v>
      </c>
    </row>
    <row r="2305" spans="1:10" ht="24" customHeight="1" x14ac:dyDescent="0.2">
      <c r="A2305" s="36" t="s">
        <v>425</v>
      </c>
      <c r="B2305" s="18" t="s">
        <v>1241</v>
      </c>
      <c r="C2305" s="17" t="s">
        <v>27</v>
      </c>
      <c r="D2305" s="17" t="s">
        <v>1242</v>
      </c>
      <c r="E2305" s="235" t="s">
        <v>483</v>
      </c>
      <c r="F2305" s="235"/>
      <c r="G2305" s="19" t="s">
        <v>443</v>
      </c>
      <c r="H2305" s="20">
        <v>1</v>
      </c>
      <c r="I2305" s="21">
        <v>16.41</v>
      </c>
      <c r="J2305" s="37">
        <v>16.41</v>
      </c>
    </row>
    <row r="2306" spans="1:10" ht="25.9" customHeight="1" x14ac:dyDescent="0.2">
      <c r="A2306" s="36" t="s">
        <v>425</v>
      </c>
      <c r="B2306" s="18" t="s">
        <v>1093</v>
      </c>
      <c r="C2306" s="17" t="s">
        <v>27</v>
      </c>
      <c r="D2306" s="17" t="s">
        <v>1094</v>
      </c>
      <c r="E2306" s="235" t="s">
        <v>1080</v>
      </c>
      <c r="F2306" s="235"/>
      <c r="G2306" s="19" t="s">
        <v>443</v>
      </c>
      <c r="H2306" s="20">
        <v>1</v>
      </c>
      <c r="I2306" s="21">
        <v>4.6399999999999997</v>
      </c>
      <c r="J2306" s="37">
        <v>4.6399999999999997</v>
      </c>
    </row>
    <row r="2307" spans="1:10" ht="25.9" customHeight="1" x14ac:dyDescent="0.2">
      <c r="A2307" s="36" t="s">
        <v>425</v>
      </c>
      <c r="B2307" s="18" t="s">
        <v>1095</v>
      </c>
      <c r="C2307" s="17" t="s">
        <v>27</v>
      </c>
      <c r="D2307" s="17" t="s">
        <v>1096</v>
      </c>
      <c r="E2307" s="235" t="s">
        <v>768</v>
      </c>
      <c r="F2307" s="235"/>
      <c r="G2307" s="19" t="s">
        <v>443</v>
      </c>
      <c r="H2307" s="20">
        <v>1</v>
      </c>
      <c r="I2307" s="21">
        <v>0.63</v>
      </c>
      <c r="J2307" s="37">
        <v>0.63</v>
      </c>
    </row>
    <row r="2308" spans="1:10" ht="25.9" customHeight="1" x14ac:dyDescent="0.2">
      <c r="A2308" s="36" t="s">
        <v>425</v>
      </c>
      <c r="B2308" s="18" t="s">
        <v>1097</v>
      </c>
      <c r="C2308" s="17" t="s">
        <v>27</v>
      </c>
      <c r="D2308" s="17" t="s">
        <v>1098</v>
      </c>
      <c r="E2308" s="235" t="s">
        <v>1080</v>
      </c>
      <c r="F2308" s="235"/>
      <c r="G2308" s="19" t="s">
        <v>443</v>
      </c>
      <c r="H2308" s="20">
        <v>1</v>
      </c>
      <c r="I2308" s="21">
        <v>1.34</v>
      </c>
      <c r="J2308" s="37">
        <v>1.34</v>
      </c>
    </row>
    <row r="2309" spans="1:10" ht="25.9" customHeight="1" x14ac:dyDescent="0.2">
      <c r="A2309" s="36" t="s">
        <v>425</v>
      </c>
      <c r="B2309" s="18" t="s">
        <v>1099</v>
      </c>
      <c r="C2309" s="17" t="s">
        <v>27</v>
      </c>
      <c r="D2309" s="17" t="s">
        <v>1100</v>
      </c>
      <c r="E2309" s="235" t="s">
        <v>428</v>
      </c>
      <c r="F2309" s="235"/>
      <c r="G2309" s="19" t="s">
        <v>443</v>
      </c>
      <c r="H2309" s="20">
        <v>1</v>
      </c>
      <c r="I2309" s="21">
        <v>0.01</v>
      </c>
      <c r="J2309" s="37">
        <v>0.01</v>
      </c>
    </row>
    <row r="2310" spans="1:10" ht="25.9" customHeight="1" x14ac:dyDescent="0.2">
      <c r="A2310" s="36" t="s">
        <v>425</v>
      </c>
      <c r="B2310" s="18" t="s">
        <v>1151</v>
      </c>
      <c r="C2310" s="17" t="s">
        <v>27</v>
      </c>
      <c r="D2310" s="17" t="s">
        <v>1152</v>
      </c>
      <c r="E2310" s="235" t="s">
        <v>633</v>
      </c>
      <c r="F2310" s="235"/>
      <c r="G2310" s="19" t="s">
        <v>443</v>
      </c>
      <c r="H2310" s="20">
        <v>1</v>
      </c>
      <c r="I2310" s="21">
        <v>0.82</v>
      </c>
      <c r="J2310" s="37">
        <v>0.82</v>
      </c>
    </row>
    <row r="2311" spans="1:10" ht="25.9" customHeight="1" x14ac:dyDescent="0.2">
      <c r="A2311" s="36" t="s">
        <v>425</v>
      </c>
      <c r="B2311" s="18" t="s">
        <v>1153</v>
      </c>
      <c r="C2311" s="17" t="s">
        <v>27</v>
      </c>
      <c r="D2311" s="17" t="s">
        <v>1154</v>
      </c>
      <c r="E2311" s="235" t="s">
        <v>633</v>
      </c>
      <c r="F2311" s="235"/>
      <c r="G2311" s="19" t="s">
        <v>443</v>
      </c>
      <c r="H2311" s="20">
        <v>1</v>
      </c>
      <c r="I2311" s="21">
        <v>1.24</v>
      </c>
      <c r="J2311" s="37">
        <v>1.24</v>
      </c>
    </row>
    <row r="2312" spans="1:10" ht="25.5" x14ac:dyDescent="0.2">
      <c r="A2312" s="38"/>
      <c r="B2312" s="39"/>
      <c r="C2312" s="39"/>
      <c r="D2312" s="39"/>
      <c r="E2312" s="39" t="s">
        <v>430</v>
      </c>
      <c r="F2312" s="40">
        <v>16.68</v>
      </c>
      <c r="G2312" s="39" t="s">
        <v>431</v>
      </c>
      <c r="H2312" s="40">
        <v>0</v>
      </c>
      <c r="I2312" s="39" t="s">
        <v>432</v>
      </c>
      <c r="J2312" s="41">
        <v>16.68</v>
      </c>
    </row>
    <row r="2313" spans="1:10" ht="15" thickBot="1" x14ac:dyDescent="0.25">
      <c r="A2313" s="38"/>
      <c r="B2313" s="39"/>
      <c r="C2313" s="39"/>
      <c r="D2313" s="39"/>
      <c r="E2313" s="39" t="s">
        <v>433</v>
      </c>
      <c r="F2313" s="40">
        <v>6.34</v>
      </c>
      <c r="G2313" s="39"/>
      <c r="H2313" s="236" t="s">
        <v>434</v>
      </c>
      <c r="I2313" s="236"/>
      <c r="J2313" s="41">
        <v>31.7</v>
      </c>
    </row>
    <row r="2314" spans="1:10" ht="1.1499999999999999" customHeight="1" thickTop="1" x14ac:dyDescent="0.2">
      <c r="A2314" s="42"/>
      <c r="B2314" s="22"/>
      <c r="C2314" s="22"/>
      <c r="D2314" s="22"/>
      <c r="E2314" s="22"/>
      <c r="F2314" s="22"/>
      <c r="G2314" s="22"/>
      <c r="H2314" s="22"/>
      <c r="I2314" s="22"/>
      <c r="J2314" s="43"/>
    </row>
    <row r="2315" spans="1:10" ht="18" customHeight="1" x14ac:dyDescent="0.2">
      <c r="A2315" s="32"/>
      <c r="B2315" s="10" t="s">
        <v>9</v>
      </c>
      <c r="C2315" s="9" t="s">
        <v>10</v>
      </c>
      <c r="D2315" s="9" t="s">
        <v>11</v>
      </c>
      <c r="E2315" s="242" t="s">
        <v>422</v>
      </c>
      <c r="F2315" s="242"/>
      <c r="G2315" s="11" t="s">
        <v>12</v>
      </c>
      <c r="H2315" s="10" t="s">
        <v>13</v>
      </c>
      <c r="I2315" s="10" t="s">
        <v>14</v>
      </c>
      <c r="J2315" s="33" t="s">
        <v>16</v>
      </c>
    </row>
    <row r="2316" spans="1:10" ht="39" customHeight="1" x14ac:dyDescent="0.2">
      <c r="A2316" s="34" t="s">
        <v>423</v>
      </c>
      <c r="B2316" s="13" t="s">
        <v>487</v>
      </c>
      <c r="C2316" s="12" t="s">
        <v>27</v>
      </c>
      <c r="D2316" s="12" t="s">
        <v>488</v>
      </c>
      <c r="E2316" s="243" t="s">
        <v>459</v>
      </c>
      <c r="F2316" s="243"/>
      <c r="G2316" s="14" t="s">
        <v>463</v>
      </c>
      <c r="H2316" s="15">
        <v>1</v>
      </c>
      <c r="I2316" s="16">
        <v>21.73</v>
      </c>
      <c r="J2316" s="35">
        <v>21.73</v>
      </c>
    </row>
    <row r="2317" spans="1:10" ht="39" customHeight="1" x14ac:dyDescent="0.2">
      <c r="A2317" s="44" t="s">
        <v>436</v>
      </c>
      <c r="B2317" s="24" t="s">
        <v>1479</v>
      </c>
      <c r="C2317" s="23" t="s">
        <v>27</v>
      </c>
      <c r="D2317" s="23" t="s">
        <v>1480</v>
      </c>
      <c r="E2317" s="244" t="s">
        <v>459</v>
      </c>
      <c r="F2317" s="244"/>
      <c r="G2317" s="25" t="s">
        <v>443</v>
      </c>
      <c r="H2317" s="26">
        <v>1</v>
      </c>
      <c r="I2317" s="27">
        <v>0.9</v>
      </c>
      <c r="J2317" s="45">
        <v>0.9</v>
      </c>
    </row>
    <row r="2318" spans="1:10" ht="39" customHeight="1" x14ac:dyDescent="0.2">
      <c r="A2318" s="44" t="s">
        <v>436</v>
      </c>
      <c r="B2318" s="24" t="s">
        <v>1481</v>
      </c>
      <c r="C2318" s="23" t="s">
        <v>27</v>
      </c>
      <c r="D2318" s="23" t="s">
        <v>1482</v>
      </c>
      <c r="E2318" s="244" t="s">
        <v>459</v>
      </c>
      <c r="F2318" s="244"/>
      <c r="G2318" s="25" t="s">
        <v>443</v>
      </c>
      <c r="H2318" s="26">
        <v>1</v>
      </c>
      <c r="I2318" s="27">
        <v>0.2</v>
      </c>
      <c r="J2318" s="45">
        <v>0.2</v>
      </c>
    </row>
    <row r="2319" spans="1:10" ht="25.9" customHeight="1" x14ac:dyDescent="0.2">
      <c r="A2319" s="44" t="s">
        <v>436</v>
      </c>
      <c r="B2319" s="24" t="s">
        <v>1483</v>
      </c>
      <c r="C2319" s="23" t="s">
        <v>27</v>
      </c>
      <c r="D2319" s="23" t="s">
        <v>1484</v>
      </c>
      <c r="E2319" s="244" t="s">
        <v>442</v>
      </c>
      <c r="F2319" s="244"/>
      <c r="G2319" s="25" t="s">
        <v>443</v>
      </c>
      <c r="H2319" s="26">
        <v>1</v>
      </c>
      <c r="I2319" s="27">
        <v>20.63</v>
      </c>
      <c r="J2319" s="45">
        <v>20.63</v>
      </c>
    </row>
    <row r="2320" spans="1:10" ht="25.5" x14ac:dyDescent="0.2">
      <c r="A2320" s="38"/>
      <c r="B2320" s="39"/>
      <c r="C2320" s="39"/>
      <c r="D2320" s="39"/>
      <c r="E2320" s="39" t="s">
        <v>430</v>
      </c>
      <c r="F2320" s="40">
        <v>13.14</v>
      </c>
      <c r="G2320" s="39" t="s">
        <v>431</v>
      </c>
      <c r="H2320" s="40">
        <v>0</v>
      </c>
      <c r="I2320" s="39" t="s">
        <v>432</v>
      </c>
      <c r="J2320" s="41">
        <v>13.14</v>
      </c>
    </row>
    <row r="2321" spans="1:10" ht="15" thickBot="1" x14ac:dyDescent="0.25">
      <c r="A2321" s="38"/>
      <c r="B2321" s="39"/>
      <c r="C2321" s="39"/>
      <c r="D2321" s="39"/>
      <c r="E2321" s="39" t="s">
        <v>433</v>
      </c>
      <c r="F2321" s="40">
        <v>5.43</v>
      </c>
      <c r="G2321" s="39"/>
      <c r="H2321" s="236" t="s">
        <v>434</v>
      </c>
      <c r="I2321" s="236"/>
      <c r="J2321" s="41">
        <v>27.16</v>
      </c>
    </row>
    <row r="2322" spans="1:10" ht="1.1499999999999999" customHeight="1" thickTop="1" x14ac:dyDescent="0.2">
      <c r="A2322" s="42"/>
      <c r="B2322" s="22"/>
      <c r="C2322" s="22"/>
      <c r="D2322" s="22"/>
      <c r="E2322" s="22"/>
      <c r="F2322" s="22"/>
      <c r="G2322" s="22"/>
      <c r="H2322" s="22"/>
      <c r="I2322" s="22"/>
      <c r="J2322" s="43"/>
    </row>
    <row r="2323" spans="1:10" ht="18" customHeight="1" x14ac:dyDescent="0.2">
      <c r="A2323" s="32"/>
      <c r="B2323" s="10" t="s">
        <v>9</v>
      </c>
      <c r="C2323" s="9" t="s">
        <v>10</v>
      </c>
      <c r="D2323" s="9" t="s">
        <v>11</v>
      </c>
      <c r="E2323" s="242" t="s">
        <v>422</v>
      </c>
      <c r="F2323" s="242"/>
      <c r="G2323" s="11" t="s">
        <v>12</v>
      </c>
      <c r="H2323" s="10" t="s">
        <v>13</v>
      </c>
      <c r="I2323" s="10" t="s">
        <v>14</v>
      </c>
      <c r="J2323" s="33" t="s">
        <v>16</v>
      </c>
    </row>
    <row r="2324" spans="1:10" ht="39" customHeight="1" x14ac:dyDescent="0.2">
      <c r="A2324" s="34" t="s">
        <v>423</v>
      </c>
      <c r="B2324" s="13" t="s">
        <v>489</v>
      </c>
      <c r="C2324" s="12" t="s">
        <v>27</v>
      </c>
      <c r="D2324" s="12" t="s">
        <v>490</v>
      </c>
      <c r="E2324" s="243" t="s">
        <v>459</v>
      </c>
      <c r="F2324" s="243"/>
      <c r="G2324" s="14" t="s">
        <v>460</v>
      </c>
      <c r="H2324" s="15">
        <v>1</v>
      </c>
      <c r="I2324" s="16">
        <v>24.38</v>
      </c>
      <c r="J2324" s="35">
        <v>24.38</v>
      </c>
    </row>
    <row r="2325" spans="1:10" ht="39" customHeight="1" x14ac:dyDescent="0.2">
      <c r="A2325" s="44" t="s">
        <v>436</v>
      </c>
      <c r="B2325" s="24" t="s">
        <v>1479</v>
      </c>
      <c r="C2325" s="23" t="s">
        <v>27</v>
      </c>
      <c r="D2325" s="23" t="s">
        <v>1480</v>
      </c>
      <c r="E2325" s="244" t="s">
        <v>459</v>
      </c>
      <c r="F2325" s="244"/>
      <c r="G2325" s="25" t="s">
        <v>443</v>
      </c>
      <c r="H2325" s="26">
        <v>1</v>
      </c>
      <c r="I2325" s="27">
        <v>0.9</v>
      </c>
      <c r="J2325" s="45">
        <v>0.9</v>
      </c>
    </row>
    <row r="2326" spans="1:10" ht="39" customHeight="1" x14ac:dyDescent="0.2">
      <c r="A2326" s="44" t="s">
        <v>436</v>
      </c>
      <c r="B2326" s="24" t="s">
        <v>1481</v>
      </c>
      <c r="C2326" s="23" t="s">
        <v>27</v>
      </c>
      <c r="D2326" s="23" t="s">
        <v>1482</v>
      </c>
      <c r="E2326" s="244" t="s">
        <v>459</v>
      </c>
      <c r="F2326" s="244"/>
      <c r="G2326" s="25" t="s">
        <v>443</v>
      </c>
      <c r="H2326" s="26">
        <v>1</v>
      </c>
      <c r="I2326" s="27">
        <v>0.2</v>
      </c>
      <c r="J2326" s="45">
        <v>0.2</v>
      </c>
    </row>
    <row r="2327" spans="1:10" ht="39" customHeight="1" x14ac:dyDescent="0.2">
      <c r="A2327" s="44" t="s">
        <v>436</v>
      </c>
      <c r="B2327" s="24" t="s">
        <v>1485</v>
      </c>
      <c r="C2327" s="23" t="s">
        <v>27</v>
      </c>
      <c r="D2327" s="23" t="s">
        <v>1486</v>
      </c>
      <c r="E2327" s="244" t="s">
        <v>459</v>
      </c>
      <c r="F2327" s="244"/>
      <c r="G2327" s="25" t="s">
        <v>443</v>
      </c>
      <c r="H2327" s="26">
        <v>1</v>
      </c>
      <c r="I2327" s="27">
        <v>1.1200000000000001</v>
      </c>
      <c r="J2327" s="45">
        <v>1.1200000000000001</v>
      </c>
    </row>
    <row r="2328" spans="1:10" ht="39" customHeight="1" x14ac:dyDescent="0.2">
      <c r="A2328" s="44" t="s">
        <v>436</v>
      </c>
      <c r="B2328" s="24" t="s">
        <v>1487</v>
      </c>
      <c r="C2328" s="23" t="s">
        <v>27</v>
      </c>
      <c r="D2328" s="23" t="s">
        <v>1488</v>
      </c>
      <c r="E2328" s="244" t="s">
        <v>459</v>
      </c>
      <c r="F2328" s="244"/>
      <c r="G2328" s="25" t="s">
        <v>443</v>
      </c>
      <c r="H2328" s="26">
        <v>1</v>
      </c>
      <c r="I2328" s="27">
        <v>1.53</v>
      </c>
      <c r="J2328" s="45">
        <v>1.53</v>
      </c>
    </row>
    <row r="2329" spans="1:10" ht="25.9" customHeight="1" x14ac:dyDescent="0.2">
      <c r="A2329" s="44" t="s">
        <v>436</v>
      </c>
      <c r="B2329" s="24" t="s">
        <v>1483</v>
      </c>
      <c r="C2329" s="23" t="s">
        <v>27</v>
      </c>
      <c r="D2329" s="23" t="s">
        <v>1484</v>
      </c>
      <c r="E2329" s="244" t="s">
        <v>442</v>
      </c>
      <c r="F2329" s="244"/>
      <c r="G2329" s="25" t="s">
        <v>443</v>
      </c>
      <c r="H2329" s="26">
        <v>1</v>
      </c>
      <c r="I2329" s="27">
        <v>20.63</v>
      </c>
      <c r="J2329" s="45">
        <v>20.63</v>
      </c>
    </row>
    <row r="2330" spans="1:10" ht="25.5" x14ac:dyDescent="0.2">
      <c r="A2330" s="38"/>
      <c r="B2330" s="39"/>
      <c r="C2330" s="39"/>
      <c r="D2330" s="39"/>
      <c r="E2330" s="39" t="s">
        <v>430</v>
      </c>
      <c r="F2330" s="40">
        <v>13.14</v>
      </c>
      <c r="G2330" s="39" t="s">
        <v>431</v>
      </c>
      <c r="H2330" s="40">
        <v>0</v>
      </c>
      <c r="I2330" s="39" t="s">
        <v>432</v>
      </c>
      <c r="J2330" s="41">
        <v>13.14</v>
      </c>
    </row>
    <row r="2331" spans="1:10" ht="15" thickBot="1" x14ac:dyDescent="0.25">
      <c r="A2331" s="38"/>
      <c r="B2331" s="39"/>
      <c r="C2331" s="39"/>
      <c r="D2331" s="39"/>
      <c r="E2331" s="39" t="s">
        <v>433</v>
      </c>
      <c r="F2331" s="40">
        <v>6.09</v>
      </c>
      <c r="G2331" s="39"/>
      <c r="H2331" s="236" t="s">
        <v>434</v>
      </c>
      <c r="I2331" s="236"/>
      <c r="J2331" s="41">
        <v>30.47</v>
      </c>
    </row>
    <row r="2332" spans="1:10" ht="1.1499999999999999" customHeight="1" thickTop="1" x14ac:dyDescent="0.2">
      <c r="A2332" s="42"/>
      <c r="B2332" s="22"/>
      <c r="C2332" s="22"/>
      <c r="D2332" s="22"/>
      <c r="E2332" s="22"/>
      <c r="F2332" s="22"/>
      <c r="G2332" s="22"/>
      <c r="H2332" s="22"/>
      <c r="I2332" s="22"/>
      <c r="J2332" s="43"/>
    </row>
    <row r="2333" spans="1:10" ht="18" customHeight="1" x14ac:dyDescent="0.2">
      <c r="A2333" s="32"/>
      <c r="B2333" s="10" t="s">
        <v>9</v>
      </c>
      <c r="C2333" s="9" t="s">
        <v>10</v>
      </c>
      <c r="D2333" s="9" t="s">
        <v>11</v>
      </c>
      <c r="E2333" s="242" t="s">
        <v>422</v>
      </c>
      <c r="F2333" s="242"/>
      <c r="G2333" s="11" t="s">
        <v>12</v>
      </c>
      <c r="H2333" s="10" t="s">
        <v>13</v>
      </c>
      <c r="I2333" s="10" t="s">
        <v>14</v>
      </c>
      <c r="J2333" s="33" t="s">
        <v>16</v>
      </c>
    </row>
    <row r="2334" spans="1:10" ht="39" customHeight="1" x14ac:dyDescent="0.2">
      <c r="A2334" s="34" t="s">
        <v>423</v>
      </c>
      <c r="B2334" s="13" t="s">
        <v>1479</v>
      </c>
      <c r="C2334" s="12" t="s">
        <v>27</v>
      </c>
      <c r="D2334" s="12" t="s">
        <v>1480</v>
      </c>
      <c r="E2334" s="243" t="s">
        <v>459</v>
      </c>
      <c r="F2334" s="243"/>
      <c r="G2334" s="14" t="s">
        <v>443</v>
      </c>
      <c r="H2334" s="15">
        <v>1</v>
      </c>
      <c r="I2334" s="16">
        <v>0.9</v>
      </c>
      <c r="J2334" s="35">
        <v>0.9</v>
      </c>
    </row>
    <row r="2335" spans="1:10" ht="39" customHeight="1" x14ac:dyDescent="0.2">
      <c r="A2335" s="36" t="s">
        <v>425</v>
      </c>
      <c r="B2335" s="18" t="s">
        <v>1489</v>
      </c>
      <c r="C2335" s="17" t="s">
        <v>27</v>
      </c>
      <c r="D2335" s="17" t="s">
        <v>1490</v>
      </c>
      <c r="E2335" s="235" t="s">
        <v>633</v>
      </c>
      <c r="F2335" s="235"/>
      <c r="G2335" s="19" t="s">
        <v>24</v>
      </c>
      <c r="H2335" s="20">
        <v>6.3999999999999997E-5</v>
      </c>
      <c r="I2335" s="21">
        <v>14066.8</v>
      </c>
      <c r="J2335" s="37">
        <v>0.9</v>
      </c>
    </row>
    <row r="2336" spans="1:10" ht="25.5" x14ac:dyDescent="0.2">
      <c r="A2336" s="38"/>
      <c r="B2336" s="39"/>
      <c r="C2336" s="39"/>
      <c r="D2336" s="39"/>
      <c r="E2336" s="39" t="s">
        <v>430</v>
      </c>
      <c r="F2336" s="40">
        <v>0</v>
      </c>
      <c r="G2336" s="39" t="s">
        <v>431</v>
      </c>
      <c r="H2336" s="40">
        <v>0</v>
      </c>
      <c r="I2336" s="39" t="s">
        <v>432</v>
      </c>
      <c r="J2336" s="41">
        <v>0</v>
      </c>
    </row>
    <row r="2337" spans="1:10" ht="15" thickBot="1" x14ac:dyDescent="0.25">
      <c r="A2337" s="38"/>
      <c r="B2337" s="39"/>
      <c r="C2337" s="39"/>
      <c r="D2337" s="39"/>
      <c r="E2337" s="39" t="s">
        <v>433</v>
      </c>
      <c r="F2337" s="40">
        <v>0.22</v>
      </c>
      <c r="G2337" s="39"/>
      <c r="H2337" s="236" t="s">
        <v>434</v>
      </c>
      <c r="I2337" s="236"/>
      <c r="J2337" s="41">
        <v>1.1200000000000001</v>
      </c>
    </row>
    <row r="2338" spans="1:10" ht="1.1499999999999999" customHeight="1" thickTop="1" x14ac:dyDescent="0.2">
      <c r="A2338" s="42"/>
      <c r="B2338" s="22"/>
      <c r="C2338" s="22"/>
      <c r="D2338" s="22"/>
      <c r="E2338" s="22"/>
      <c r="F2338" s="22"/>
      <c r="G2338" s="22"/>
      <c r="H2338" s="22"/>
      <c r="I2338" s="22"/>
      <c r="J2338" s="43"/>
    </row>
    <row r="2339" spans="1:10" ht="18" customHeight="1" x14ac:dyDescent="0.2">
      <c r="A2339" s="32"/>
      <c r="B2339" s="10" t="s">
        <v>9</v>
      </c>
      <c r="C2339" s="9" t="s">
        <v>10</v>
      </c>
      <c r="D2339" s="9" t="s">
        <v>11</v>
      </c>
      <c r="E2339" s="242" t="s">
        <v>422</v>
      </c>
      <c r="F2339" s="242"/>
      <c r="G2339" s="11" t="s">
        <v>12</v>
      </c>
      <c r="H2339" s="10" t="s">
        <v>13</v>
      </c>
      <c r="I2339" s="10" t="s">
        <v>14</v>
      </c>
      <c r="J2339" s="33" t="s">
        <v>16</v>
      </c>
    </row>
    <row r="2340" spans="1:10" ht="39" customHeight="1" x14ac:dyDescent="0.2">
      <c r="A2340" s="34" t="s">
        <v>423</v>
      </c>
      <c r="B2340" s="13" t="s">
        <v>1481</v>
      </c>
      <c r="C2340" s="12" t="s">
        <v>27</v>
      </c>
      <c r="D2340" s="12" t="s">
        <v>1482</v>
      </c>
      <c r="E2340" s="243" t="s">
        <v>459</v>
      </c>
      <c r="F2340" s="243"/>
      <c r="G2340" s="14" t="s">
        <v>443</v>
      </c>
      <c r="H2340" s="15">
        <v>1</v>
      </c>
      <c r="I2340" s="16">
        <v>0.2</v>
      </c>
      <c r="J2340" s="35">
        <v>0.2</v>
      </c>
    </row>
    <row r="2341" spans="1:10" ht="39" customHeight="1" x14ac:dyDescent="0.2">
      <c r="A2341" s="36" t="s">
        <v>425</v>
      </c>
      <c r="B2341" s="18" t="s">
        <v>1489</v>
      </c>
      <c r="C2341" s="17" t="s">
        <v>27</v>
      </c>
      <c r="D2341" s="17" t="s">
        <v>1490</v>
      </c>
      <c r="E2341" s="235" t="s">
        <v>633</v>
      </c>
      <c r="F2341" s="235"/>
      <c r="G2341" s="19" t="s">
        <v>24</v>
      </c>
      <c r="H2341" s="20">
        <v>1.4800000000000001E-5</v>
      </c>
      <c r="I2341" s="21">
        <v>14066.8</v>
      </c>
      <c r="J2341" s="37">
        <v>0.2</v>
      </c>
    </row>
    <row r="2342" spans="1:10" ht="25.5" x14ac:dyDescent="0.2">
      <c r="A2342" s="38"/>
      <c r="B2342" s="39"/>
      <c r="C2342" s="39"/>
      <c r="D2342" s="39"/>
      <c r="E2342" s="39" t="s">
        <v>430</v>
      </c>
      <c r="F2342" s="40">
        <v>0</v>
      </c>
      <c r="G2342" s="39" t="s">
        <v>431</v>
      </c>
      <c r="H2342" s="40">
        <v>0</v>
      </c>
      <c r="I2342" s="39" t="s">
        <v>432</v>
      </c>
      <c r="J2342" s="41">
        <v>0</v>
      </c>
    </row>
    <row r="2343" spans="1:10" ht="15" thickBot="1" x14ac:dyDescent="0.25">
      <c r="A2343" s="38"/>
      <c r="B2343" s="39"/>
      <c r="C2343" s="39"/>
      <c r="D2343" s="39"/>
      <c r="E2343" s="39" t="s">
        <v>433</v>
      </c>
      <c r="F2343" s="40">
        <v>0.05</v>
      </c>
      <c r="G2343" s="39"/>
      <c r="H2343" s="236" t="s">
        <v>434</v>
      </c>
      <c r="I2343" s="236"/>
      <c r="J2343" s="41">
        <v>0.25</v>
      </c>
    </row>
    <row r="2344" spans="1:10" ht="1.1499999999999999" customHeight="1" thickTop="1" x14ac:dyDescent="0.2">
      <c r="A2344" s="42"/>
      <c r="B2344" s="22"/>
      <c r="C2344" s="22"/>
      <c r="D2344" s="22"/>
      <c r="E2344" s="22"/>
      <c r="F2344" s="22"/>
      <c r="G2344" s="22"/>
      <c r="H2344" s="22"/>
      <c r="I2344" s="22"/>
      <c r="J2344" s="43"/>
    </row>
    <row r="2345" spans="1:10" ht="18" customHeight="1" x14ac:dyDescent="0.2">
      <c r="A2345" s="32"/>
      <c r="B2345" s="10" t="s">
        <v>9</v>
      </c>
      <c r="C2345" s="9" t="s">
        <v>10</v>
      </c>
      <c r="D2345" s="9" t="s">
        <v>11</v>
      </c>
      <c r="E2345" s="242" t="s">
        <v>422</v>
      </c>
      <c r="F2345" s="242"/>
      <c r="G2345" s="11" t="s">
        <v>12</v>
      </c>
      <c r="H2345" s="10" t="s">
        <v>13</v>
      </c>
      <c r="I2345" s="10" t="s">
        <v>14</v>
      </c>
      <c r="J2345" s="33" t="s">
        <v>16</v>
      </c>
    </row>
    <row r="2346" spans="1:10" ht="39" customHeight="1" x14ac:dyDescent="0.2">
      <c r="A2346" s="34" t="s">
        <v>423</v>
      </c>
      <c r="B2346" s="13" t="s">
        <v>1485</v>
      </c>
      <c r="C2346" s="12" t="s">
        <v>27</v>
      </c>
      <c r="D2346" s="12" t="s">
        <v>1486</v>
      </c>
      <c r="E2346" s="243" t="s">
        <v>459</v>
      </c>
      <c r="F2346" s="243"/>
      <c r="G2346" s="14" t="s">
        <v>443</v>
      </c>
      <c r="H2346" s="15">
        <v>1</v>
      </c>
      <c r="I2346" s="16">
        <v>1.1200000000000001</v>
      </c>
      <c r="J2346" s="35">
        <v>1.1200000000000001</v>
      </c>
    </row>
    <row r="2347" spans="1:10" ht="39" customHeight="1" x14ac:dyDescent="0.2">
      <c r="A2347" s="36" t="s">
        <v>425</v>
      </c>
      <c r="B2347" s="18" t="s">
        <v>1489</v>
      </c>
      <c r="C2347" s="17" t="s">
        <v>27</v>
      </c>
      <c r="D2347" s="17" t="s">
        <v>1490</v>
      </c>
      <c r="E2347" s="235" t="s">
        <v>633</v>
      </c>
      <c r="F2347" s="235"/>
      <c r="G2347" s="19" t="s">
        <v>24</v>
      </c>
      <c r="H2347" s="20">
        <v>8.0000000000000007E-5</v>
      </c>
      <c r="I2347" s="21">
        <v>14066.8</v>
      </c>
      <c r="J2347" s="37">
        <v>1.1200000000000001</v>
      </c>
    </row>
    <row r="2348" spans="1:10" ht="25.5" x14ac:dyDescent="0.2">
      <c r="A2348" s="38"/>
      <c r="B2348" s="39"/>
      <c r="C2348" s="39"/>
      <c r="D2348" s="39"/>
      <c r="E2348" s="39" t="s">
        <v>430</v>
      </c>
      <c r="F2348" s="40">
        <v>0</v>
      </c>
      <c r="G2348" s="39" t="s">
        <v>431</v>
      </c>
      <c r="H2348" s="40">
        <v>0</v>
      </c>
      <c r="I2348" s="39" t="s">
        <v>432</v>
      </c>
      <c r="J2348" s="41">
        <v>0</v>
      </c>
    </row>
    <row r="2349" spans="1:10" ht="15" thickBot="1" x14ac:dyDescent="0.25">
      <c r="A2349" s="38"/>
      <c r="B2349" s="39"/>
      <c r="C2349" s="39"/>
      <c r="D2349" s="39"/>
      <c r="E2349" s="39" t="s">
        <v>433</v>
      </c>
      <c r="F2349" s="40">
        <v>0.28000000000000003</v>
      </c>
      <c r="G2349" s="39"/>
      <c r="H2349" s="236" t="s">
        <v>434</v>
      </c>
      <c r="I2349" s="236"/>
      <c r="J2349" s="41">
        <v>1.4</v>
      </c>
    </row>
    <row r="2350" spans="1:10" ht="1.1499999999999999" customHeight="1" thickTop="1" x14ac:dyDescent="0.2">
      <c r="A2350" s="42"/>
      <c r="B2350" s="22"/>
      <c r="C2350" s="22"/>
      <c r="D2350" s="22"/>
      <c r="E2350" s="22"/>
      <c r="F2350" s="22"/>
      <c r="G2350" s="22"/>
      <c r="H2350" s="22"/>
      <c r="I2350" s="22"/>
      <c r="J2350" s="43"/>
    </row>
    <row r="2351" spans="1:10" ht="18" customHeight="1" x14ac:dyDescent="0.2">
      <c r="A2351" s="32"/>
      <c r="B2351" s="10" t="s">
        <v>9</v>
      </c>
      <c r="C2351" s="9" t="s">
        <v>10</v>
      </c>
      <c r="D2351" s="9" t="s">
        <v>11</v>
      </c>
      <c r="E2351" s="242" t="s">
        <v>422</v>
      </c>
      <c r="F2351" s="242"/>
      <c r="G2351" s="11" t="s">
        <v>12</v>
      </c>
      <c r="H2351" s="10" t="s">
        <v>13</v>
      </c>
      <c r="I2351" s="10" t="s">
        <v>14</v>
      </c>
      <c r="J2351" s="33" t="s">
        <v>16</v>
      </c>
    </row>
    <row r="2352" spans="1:10" ht="39" customHeight="1" x14ac:dyDescent="0.2">
      <c r="A2352" s="34" t="s">
        <v>423</v>
      </c>
      <c r="B2352" s="13" t="s">
        <v>1487</v>
      </c>
      <c r="C2352" s="12" t="s">
        <v>27</v>
      </c>
      <c r="D2352" s="12" t="s">
        <v>1488</v>
      </c>
      <c r="E2352" s="243" t="s">
        <v>459</v>
      </c>
      <c r="F2352" s="243"/>
      <c r="G2352" s="14" t="s">
        <v>443</v>
      </c>
      <c r="H2352" s="15">
        <v>1</v>
      </c>
      <c r="I2352" s="16">
        <v>1.53</v>
      </c>
      <c r="J2352" s="35">
        <v>1.53</v>
      </c>
    </row>
    <row r="2353" spans="1:10" ht="25.9" customHeight="1" x14ac:dyDescent="0.2">
      <c r="A2353" s="36" t="s">
        <v>425</v>
      </c>
      <c r="B2353" s="18" t="s">
        <v>1180</v>
      </c>
      <c r="C2353" s="17" t="s">
        <v>27</v>
      </c>
      <c r="D2353" s="17" t="s">
        <v>1181</v>
      </c>
      <c r="E2353" s="235" t="s">
        <v>448</v>
      </c>
      <c r="F2353" s="235"/>
      <c r="G2353" s="19" t="s">
        <v>1182</v>
      </c>
      <c r="H2353" s="20">
        <v>1.7</v>
      </c>
      <c r="I2353" s="21">
        <v>0.9</v>
      </c>
      <c r="J2353" s="37">
        <v>1.53</v>
      </c>
    </row>
    <row r="2354" spans="1:10" ht="25.5" x14ac:dyDescent="0.2">
      <c r="A2354" s="38"/>
      <c r="B2354" s="39"/>
      <c r="C2354" s="39"/>
      <c r="D2354" s="39"/>
      <c r="E2354" s="39" t="s">
        <v>430</v>
      </c>
      <c r="F2354" s="40">
        <v>0</v>
      </c>
      <c r="G2354" s="39" t="s">
        <v>431</v>
      </c>
      <c r="H2354" s="40">
        <v>0</v>
      </c>
      <c r="I2354" s="39" t="s">
        <v>432</v>
      </c>
      <c r="J2354" s="41">
        <v>0</v>
      </c>
    </row>
    <row r="2355" spans="1:10" ht="15" thickBot="1" x14ac:dyDescent="0.25">
      <c r="A2355" s="38"/>
      <c r="B2355" s="39"/>
      <c r="C2355" s="39"/>
      <c r="D2355" s="39"/>
      <c r="E2355" s="39" t="s">
        <v>433</v>
      </c>
      <c r="F2355" s="40">
        <v>0.38</v>
      </c>
      <c r="G2355" s="39"/>
      <c r="H2355" s="236" t="s">
        <v>434</v>
      </c>
      <c r="I2355" s="236"/>
      <c r="J2355" s="41">
        <v>1.91</v>
      </c>
    </row>
    <row r="2356" spans="1:10" ht="1.1499999999999999" customHeight="1" thickTop="1" x14ac:dyDescent="0.2">
      <c r="A2356" s="42"/>
      <c r="B2356" s="22"/>
      <c r="C2356" s="22"/>
      <c r="D2356" s="22"/>
      <c r="E2356" s="22"/>
      <c r="F2356" s="22"/>
      <c r="G2356" s="22"/>
      <c r="H2356" s="22"/>
      <c r="I2356" s="22"/>
      <c r="J2356" s="43"/>
    </row>
    <row r="2357" spans="1:10" ht="18" customHeight="1" x14ac:dyDescent="0.2">
      <c r="A2357" s="32"/>
      <c r="B2357" s="10" t="s">
        <v>9</v>
      </c>
      <c r="C2357" s="9" t="s">
        <v>10</v>
      </c>
      <c r="D2357" s="9" t="s">
        <v>11</v>
      </c>
      <c r="E2357" s="242" t="s">
        <v>422</v>
      </c>
      <c r="F2357" s="242"/>
      <c r="G2357" s="11" t="s">
        <v>12</v>
      </c>
      <c r="H2357" s="10" t="s">
        <v>13</v>
      </c>
      <c r="I2357" s="10" t="s">
        <v>14</v>
      </c>
      <c r="J2357" s="33" t="s">
        <v>16</v>
      </c>
    </row>
    <row r="2358" spans="1:10" ht="25.9" customHeight="1" x14ac:dyDescent="0.2">
      <c r="A2358" s="34" t="s">
        <v>423</v>
      </c>
      <c r="B2358" s="13" t="s">
        <v>977</v>
      </c>
      <c r="C2358" s="12" t="s">
        <v>27</v>
      </c>
      <c r="D2358" s="12" t="s">
        <v>978</v>
      </c>
      <c r="E2358" s="243" t="s">
        <v>442</v>
      </c>
      <c r="F2358" s="243"/>
      <c r="G2358" s="14" t="s">
        <v>443</v>
      </c>
      <c r="H2358" s="15">
        <v>1</v>
      </c>
      <c r="I2358" s="16">
        <v>27.24</v>
      </c>
      <c r="J2358" s="35">
        <v>27.24</v>
      </c>
    </row>
    <row r="2359" spans="1:10" ht="25.9" customHeight="1" x14ac:dyDescent="0.2">
      <c r="A2359" s="44" t="s">
        <v>436</v>
      </c>
      <c r="B2359" s="24" t="s">
        <v>1243</v>
      </c>
      <c r="C2359" s="23" t="s">
        <v>27</v>
      </c>
      <c r="D2359" s="23" t="s">
        <v>1244</v>
      </c>
      <c r="E2359" s="244" t="s">
        <v>442</v>
      </c>
      <c r="F2359" s="244"/>
      <c r="G2359" s="25" t="s">
        <v>443</v>
      </c>
      <c r="H2359" s="26">
        <v>1</v>
      </c>
      <c r="I2359" s="27">
        <v>0.56999999999999995</v>
      </c>
      <c r="J2359" s="45">
        <v>0.56999999999999995</v>
      </c>
    </row>
    <row r="2360" spans="1:10" ht="24" customHeight="1" x14ac:dyDescent="0.2">
      <c r="A2360" s="36" t="s">
        <v>425</v>
      </c>
      <c r="B2360" s="18" t="s">
        <v>1245</v>
      </c>
      <c r="C2360" s="17" t="s">
        <v>27</v>
      </c>
      <c r="D2360" s="17" t="s">
        <v>1246</v>
      </c>
      <c r="E2360" s="235" t="s">
        <v>483</v>
      </c>
      <c r="F2360" s="235"/>
      <c r="G2360" s="19" t="s">
        <v>443</v>
      </c>
      <c r="H2360" s="20">
        <v>1</v>
      </c>
      <c r="I2360" s="21">
        <v>18</v>
      </c>
      <c r="J2360" s="37">
        <v>18</v>
      </c>
    </row>
    <row r="2361" spans="1:10" ht="25.9" customHeight="1" x14ac:dyDescent="0.2">
      <c r="A2361" s="36" t="s">
        <v>425</v>
      </c>
      <c r="B2361" s="18" t="s">
        <v>1093</v>
      </c>
      <c r="C2361" s="17" t="s">
        <v>27</v>
      </c>
      <c r="D2361" s="17" t="s">
        <v>1094</v>
      </c>
      <c r="E2361" s="235" t="s">
        <v>1080</v>
      </c>
      <c r="F2361" s="235"/>
      <c r="G2361" s="19" t="s">
        <v>443</v>
      </c>
      <c r="H2361" s="20">
        <v>1</v>
      </c>
      <c r="I2361" s="21">
        <v>4.6399999999999997</v>
      </c>
      <c r="J2361" s="37">
        <v>4.6399999999999997</v>
      </c>
    </row>
    <row r="2362" spans="1:10" ht="25.9" customHeight="1" x14ac:dyDescent="0.2">
      <c r="A2362" s="36" t="s">
        <v>425</v>
      </c>
      <c r="B2362" s="18" t="s">
        <v>1095</v>
      </c>
      <c r="C2362" s="17" t="s">
        <v>27</v>
      </c>
      <c r="D2362" s="17" t="s">
        <v>1096</v>
      </c>
      <c r="E2362" s="235" t="s">
        <v>768</v>
      </c>
      <c r="F2362" s="235"/>
      <c r="G2362" s="19" t="s">
        <v>443</v>
      </c>
      <c r="H2362" s="20">
        <v>1</v>
      </c>
      <c r="I2362" s="21">
        <v>0.63</v>
      </c>
      <c r="J2362" s="37">
        <v>0.63</v>
      </c>
    </row>
    <row r="2363" spans="1:10" ht="25.9" customHeight="1" x14ac:dyDescent="0.2">
      <c r="A2363" s="36" t="s">
        <v>425</v>
      </c>
      <c r="B2363" s="18" t="s">
        <v>1097</v>
      </c>
      <c r="C2363" s="17" t="s">
        <v>27</v>
      </c>
      <c r="D2363" s="17" t="s">
        <v>1098</v>
      </c>
      <c r="E2363" s="235" t="s">
        <v>1080</v>
      </c>
      <c r="F2363" s="235"/>
      <c r="G2363" s="19" t="s">
        <v>443</v>
      </c>
      <c r="H2363" s="20">
        <v>1</v>
      </c>
      <c r="I2363" s="21">
        <v>1.34</v>
      </c>
      <c r="J2363" s="37">
        <v>1.34</v>
      </c>
    </row>
    <row r="2364" spans="1:10" ht="25.9" customHeight="1" x14ac:dyDescent="0.2">
      <c r="A2364" s="36" t="s">
        <v>425</v>
      </c>
      <c r="B2364" s="18" t="s">
        <v>1099</v>
      </c>
      <c r="C2364" s="17" t="s">
        <v>27</v>
      </c>
      <c r="D2364" s="17" t="s">
        <v>1100</v>
      </c>
      <c r="E2364" s="235" t="s">
        <v>428</v>
      </c>
      <c r="F2364" s="235"/>
      <c r="G2364" s="19" t="s">
        <v>443</v>
      </c>
      <c r="H2364" s="20">
        <v>1</v>
      </c>
      <c r="I2364" s="21">
        <v>0.01</v>
      </c>
      <c r="J2364" s="37">
        <v>0.01</v>
      </c>
    </row>
    <row r="2365" spans="1:10" ht="25.9" customHeight="1" x14ac:dyDescent="0.2">
      <c r="A2365" s="36" t="s">
        <v>425</v>
      </c>
      <c r="B2365" s="18" t="s">
        <v>1130</v>
      </c>
      <c r="C2365" s="17" t="s">
        <v>27</v>
      </c>
      <c r="D2365" s="17" t="s">
        <v>1131</v>
      </c>
      <c r="E2365" s="235" t="s">
        <v>633</v>
      </c>
      <c r="F2365" s="235"/>
      <c r="G2365" s="19" t="s">
        <v>443</v>
      </c>
      <c r="H2365" s="20">
        <v>1</v>
      </c>
      <c r="I2365" s="21">
        <v>0.85</v>
      </c>
      <c r="J2365" s="37">
        <v>0.85</v>
      </c>
    </row>
    <row r="2366" spans="1:10" ht="25.9" customHeight="1" x14ac:dyDescent="0.2">
      <c r="A2366" s="36" t="s">
        <v>425</v>
      </c>
      <c r="B2366" s="18" t="s">
        <v>1132</v>
      </c>
      <c r="C2366" s="17" t="s">
        <v>27</v>
      </c>
      <c r="D2366" s="17" t="s">
        <v>1133</v>
      </c>
      <c r="E2366" s="235" t="s">
        <v>633</v>
      </c>
      <c r="F2366" s="235"/>
      <c r="G2366" s="19" t="s">
        <v>443</v>
      </c>
      <c r="H2366" s="20">
        <v>1</v>
      </c>
      <c r="I2366" s="21">
        <v>1.2</v>
      </c>
      <c r="J2366" s="37">
        <v>1.2</v>
      </c>
    </row>
    <row r="2367" spans="1:10" ht="25.5" x14ac:dyDescent="0.2">
      <c r="A2367" s="38"/>
      <c r="B2367" s="39"/>
      <c r="C2367" s="39"/>
      <c r="D2367" s="39"/>
      <c r="E2367" s="39" t="s">
        <v>430</v>
      </c>
      <c r="F2367" s="40">
        <v>18.57</v>
      </c>
      <c r="G2367" s="39" t="s">
        <v>431</v>
      </c>
      <c r="H2367" s="40">
        <v>0</v>
      </c>
      <c r="I2367" s="39" t="s">
        <v>432</v>
      </c>
      <c r="J2367" s="41">
        <v>18.57</v>
      </c>
    </row>
    <row r="2368" spans="1:10" ht="15" thickBot="1" x14ac:dyDescent="0.25">
      <c r="A2368" s="38"/>
      <c r="B2368" s="39"/>
      <c r="C2368" s="39"/>
      <c r="D2368" s="39"/>
      <c r="E2368" s="39" t="s">
        <v>433</v>
      </c>
      <c r="F2368" s="40">
        <v>6.81</v>
      </c>
      <c r="G2368" s="39"/>
      <c r="H2368" s="236" t="s">
        <v>434</v>
      </c>
      <c r="I2368" s="236"/>
      <c r="J2368" s="41">
        <v>34.049999999999997</v>
      </c>
    </row>
    <row r="2369" spans="1:10" ht="1.1499999999999999" customHeight="1" thickTop="1" x14ac:dyDescent="0.2">
      <c r="A2369" s="42"/>
      <c r="B2369" s="22"/>
      <c r="C2369" s="22"/>
      <c r="D2369" s="22"/>
      <c r="E2369" s="22"/>
      <c r="F2369" s="22"/>
      <c r="G2369" s="22"/>
      <c r="H2369" s="22"/>
      <c r="I2369" s="22"/>
      <c r="J2369" s="43"/>
    </row>
    <row r="2370" spans="1:10" ht="18" customHeight="1" x14ac:dyDescent="0.2">
      <c r="A2370" s="32"/>
      <c r="B2370" s="10" t="s">
        <v>9</v>
      </c>
      <c r="C2370" s="9" t="s">
        <v>10</v>
      </c>
      <c r="D2370" s="9" t="s">
        <v>11</v>
      </c>
      <c r="E2370" s="242" t="s">
        <v>422</v>
      </c>
      <c r="F2370" s="242"/>
      <c r="G2370" s="11" t="s">
        <v>12</v>
      </c>
      <c r="H2370" s="10" t="s">
        <v>13</v>
      </c>
      <c r="I2370" s="10" t="s">
        <v>14</v>
      </c>
      <c r="J2370" s="33" t="s">
        <v>16</v>
      </c>
    </row>
    <row r="2371" spans="1:10" ht="25.9" customHeight="1" x14ac:dyDescent="0.2">
      <c r="A2371" s="34" t="s">
        <v>423</v>
      </c>
      <c r="B2371" s="13" t="s">
        <v>646</v>
      </c>
      <c r="C2371" s="12" t="s">
        <v>27</v>
      </c>
      <c r="D2371" s="12" t="s">
        <v>647</v>
      </c>
      <c r="E2371" s="243" t="s">
        <v>442</v>
      </c>
      <c r="F2371" s="243"/>
      <c r="G2371" s="14" t="s">
        <v>443</v>
      </c>
      <c r="H2371" s="15">
        <v>1</v>
      </c>
      <c r="I2371" s="16">
        <v>25.27</v>
      </c>
      <c r="J2371" s="35">
        <v>25.27</v>
      </c>
    </row>
    <row r="2372" spans="1:10" ht="25.9" customHeight="1" x14ac:dyDescent="0.2">
      <c r="A2372" s="44" t="s">
        <v>436</v>
      </c>
      <c r="B2372" s="24" t="s">
        <v>1247</v>
      </c>
      <c r="C2372" s="23" t="s">
        <v>27</v>
      </c>
      <c r="D2372" s="23" t="s">
        <v>1248</v>
      </c>
      <c r="E2372" s="244" t="s">
        <v>442</v>
      </c>
      <c r="F2372" s="244"/>
      <c r="G2372" s="25" t="s">
        <v>443</v>
      </c>
      <c r="H2372" s="26">
        <v>1</v>
      </c>
      <c r="I2372" s="27">
        <v>0.28999999999999998</v>
      </c>
      <c r="J2372" s="45">
        <v>0.28999999999999998</v>
      </c>
    </row>
    <row r="2373" spans="1:10" ht="25.9" customHeight="1" x14ac:dyDescent="0.2">
      <c r="A2373" s="36" t="s">
        <v>425</v>
      </c>
      <c r="B2373" s="18" t="s">
        <v>1249</v>
      </c>
      <c r="C2373" s="17" t="s">
        <v>27</v>
      </c>
      <c r="D2373" s="17" t="s">
        <v>1250</v>
      </c>
      <c r="E2373" s="235" t="s">
        <v>483</v>
      </c>
      <c r="F2373" s="235"/>
      <c r="G2373" s="19" t="s">
        <v>443</v>
      </c>
      <c r="H2373" s="20">
        <v>1</v>
      </c>
      <c r="I2373" s="21">
        <v>17.489999999999998</v>
      </c>
      <c r="J2373" s="37">
        <v>17.489999999999998</v>
      </c>
    </row>
    <row r="2374" spans="1:10" ht="25.9" customHeight="1" x14ac:dyDescent="0.2">
      <c r="A2374" s="36" t="s">
        <v>425</v>
      </c>
      <c r="B2374" s="18" t="s">
        <v>1093</v>
      </c>
      <c r="C2374" s="17" t="s">
        <v>27</v>
      </c>
      <c r="D2374" s="17" t="s">
        <v>1094</v>
      </c>
      <c r="E2374" s="235" t="s">
        <v>1080</v>
      </c>
      <c r="F2374" s="235"/>
      <c r="G2374" s="19" t="s">
        <v>443</v>
      </c>
      <c r="H2374" s="20">
        <v>1</v>
      </c>
      <c r="I2374" s="21">
        <v>4.6399999999999997</v>
      </c>
      <c r="J2374" s="37">
        <v>4.6399999999999997</v>
      </c>
    </row>
    <row r="2375" spans="1:10" ht="25.9" customHeight="1" x14ac:dyDescent="0.2">
      <c r="A2375" s="36" t="s">
        <v>425</v>
      </c>
      <c r="B2375" s="18" t="s">
        <v>1095</v>
      </c>
      <c r="C2375" s="17" t="s">
        <v>27</v>
      </c>
      <c r="D2375" s="17" t="s">
        <v>1096</v>
      </c>
      <c r="E2375" s="235" t="s">
        <v>768</v>
      </c>
      <c r="F2375" s="235"/>
      <c r="G2375" s="19" t="s">
        <v>443</v>
      </c>
      <c r="H2375" s="20">
        <v>1</v>
      </c>
      <c r="I2375" s="21">
        <v>0.63</v>
      </c>
      <c r="J2375" s="37">
        <v>0.63</v>
      </c>
    </row>
    <row r="2376" spans="1:10" ht="25.9" customHeight="1" x14ac:dyDescent="0.2">
      <c r="A2376" s="36" t="s">
        <v>425</v>
      </c>
      <c r="B2376" s="18" t="s">
        <v>1097</v>
      </c>
      <c r="C2376" s="17" t="s">
        <v>27</v>
      </c>
      <c r="D2376" s="17" t="s">
        <v>1098</v>
      </c>
      <c r="E2376" s="235" t="s">
        <v>1080</v>
      </c>
      <c r="F2376" s="235"/>
      <c r="G2376" s="19" t="s">
        <v>443</v>
      </c>
      <c r="H2376" s="20">
        <v>1</v>
      </c>
      <c r="I2376" s="21">
        <v>1.34</v>
      </c>
      <c r="J2376" s="37">
        <v>1.34</v>
      </c>
    </row>
    <row r="2377" spans="1:10" ht="25.9" customHeight="1" x14ac:dyDescent="0.2">
      <c r="A2377" s="36" t="s">
        <v>425</v>
      </c>
      <c r="B2377" s="18" t="s">
        <v>1099</v>
      </c>
      <c r="C2377" s="17" t="s">
        <v>27</v>
      </c>
      <c r="D2377" s="17" t="s">
        <v>1100</v>
      </c>
      <c r="E2377" s="235" t="s">
        <v>428</v>
      </c>
      <c r="F2377" s="235"/>
      <c r="G2377" s="19" t="s">
        <v>443</v>
      </c>
      <c r="H2377" s="20">
        <v>1</v>
      </c>
      <c r="I2377" s="21">
        <v>0.01</v>
      </c>
      <c r="J2377" s="37">
        <v>0.01</v>
      </c>
    </row>
    <row r="2378" spans="1:10" ht="25.9" customHeight="1" x14ac:dyDescent="0.2">
      <c r="A2378" s="36" t="s">
        <v>425</v>
      </c>
      <c r="B2378" s="18" t="s">
        <v>1491</v>
      </c>
      <c r="C2378" s="17" t="s">
        <v>27</v>
      </c>
      <c r="D2378" s="17" t="s">
        <v>1492</v>
      </c>
      <c r="E2378" s="235" t="s">
        <v>633</v>
      </c>
      <c r="F2378" s="235"/>
      <c r="G2378" s="19" t="s">
        <v>443</v>
      </c>
      <c r="H2378" s="20">
        <v>1</v>
      </c>
      <c r="I2378" s="21">
        <v>0.01</v>
      </c>
      <c r="J2378" s="37">
        <v>0.01</v>
      </c>
    </row>
    <row r="2379" spans="1:10" ht="25.9" customHeight="1" x14ac:dyDescent="0.2">
      <c r="A2379" s="36" t="s">
        <v>425</v>
      </c>
      <c r="B2379" s="18" t="s">
        <v>1493</v>
      </c>
      <c r="C2379" s="17" t="s">
        <v>27</v>
      </c>
      <c r="D2379" s="17" t="s">
        <v>1494</v>
      </c>
      <c r="E2379" s="235" t="s">
        <v>633</v>
      </c>
      <c r="F2379" s="235"/>
      <c r="G2379" s="19" t="s">
        <v>443</v>
      </c>
      <c r="H2379" s="20">
        <v>1</v>
      </c>
      <c r="I2379" s="21">
        <v>0.86</v>
      </c>
      <c r="J2379" s="37">
        <v>0.86</v>
      </c>
    </row>
    <row r="2380" spans="1:10" ht="25.5" x14ac:dyDescent="0.2">
      <c r="A2380" s="38"/>
      <c r="B2380" s="39"/>
      <c r="C2380" s="39"/>
      <c r="D2380" s="39"/>
      <c r="E2380" s="39" t="s">
        <v>430</v>
      </c>
      <c r="F2380" s="40">
        <v>17.78</v>
      </c>
      <c r="G2380" s="39" t="s">
        <v>431</v>
      </c>
      <c r="H2380" s="40">
        <v>0</v>
      </c>
      <c r="I2380" s="39" t="s">
        <v>432</v>
      </c>
      <c r="J2380" s="41">
        <v>17.78</v>
      </c>
    </row>
    <row r="2381" spans="1:10" ht="15" thickBot="1" x14ac:dyDescent="0.25">
      <c r="A2381" s="38"/>
      <c r="B2381" s="39"/>
      <c r="C2381" s="39"/>
      <c r="D2381" s="39"/>
      <c r="E2381" s="39" t="s">
        <v>433</v>
      </c>
      <c r="F2381" s="40">
        <v>6.31</v>
      </c>
      <c r="G2381" s="39"/>
      <c r="H2381" s="236" t="s">
        <v>434</v>
      </c>
      <c r="I2381" s="236"/>
      <c r="J2381" s="41">
        <v>31.58</v>
      </c>
    </row>
    <row r="2382" spans="1:10" ht="1.1499999999999999" customHeight="1" thickTop="1" x14ac:dyDescent="0.2">
      <c r="A2382" s="42"/>
      <c r="B2382" s="22"/>
      <c r="C2382" s="22"/>
      <c r="D2382" s="22"/>
      <c r="E2382" s="22"/>
      <c r="F2382" s="22"/>
      <c r="G2382" s="22"/>
      <c r="H2382" s="22"/>
      <c r="I2382" s="22"/>
      <c r="J2382" s="43"/>
    </row>
    <row r="2383" spans="1:10" ht="18" customHeight="1" x14ac:dyDescent="0.2">
      <c r="A2383" s="32"/>
      <c r="B2383" s="10" t="s">
        <v>9</v>
      </c>
      <c r="C2383" s="9" t="s">
        <v>10</v>
      </c>
      <c r="D2383" s="9" t="s">
        <v>11</v>
      </c>
      <c r="E2383" s="242" t="s">
        <v>422</v>
      </c>
      <c r="F2383" s="242"/>
      <c r="G2383" s="11" t="s">
        <v>12</v>
      </c>
      <c r="H2383" s="10" t="s">
        <v>13</v>
      </c>
      <c r="I2383" s="10" t="s">
        <v>14</v>
      </c>
      <c r="J2383" s="33" t="s">
        <v>16</v>
      </c>
    </row>
    <row r="2384" spans="1:10" ht="24" customHeight="1" x14ac:dyDescent="0.2">
      <c r="A2384" s="34" t="s">
        <v>423</v>
      </c>
      <c r="B2384" s="13" t="s">
        <v>552</v>
      </c>
      <c r="C2384" s="12" t="s">
        <v>103</v>
      </c>
      <c r="D2384" s="12" t="s">
        <v>553</v>
      </c>
      <c r="E2384" s="243" t="s">
        <v>549</v>
      </c>
      <c r="F2384" s="243"/>
      <c r="G2384" s="14" t="s">
        <v>480</v>
      </c>
      <c r="H2384" s="15">
        <v>1</v>
      </c>
      <c r="I2384" s="16">
        <v>23.32</v>
      </c>
      <c r="J2384" s="35">
        <v>23.32</v>
      </c>
    </row>
    <row r="2385" spans="1:10" ht="25.9" customHeight="1" x14ac:dyDescent="0.2">
      <c r="A2385" s="44" t="s">
        <v>436</v>
      </c>
      <c r="B2385" s="24" t="s">
        <v>1251</v>
      </c>
      <c r="C2385" s="23" t="s">
        <v>103</v>
      </c>
      <c r="D2385" s="23" t="s">
        <v>1252</v>
      </c>
      <c r="E2385" s="244" t="s">
        <v>549</v>
      </c>
      <c r="F2385" s="244"/>
      <c r="G2385" s="25" t="s">
        <v>443</v>
      </c>
      <c r="H2385" s="26">
        <v>1</v>
      </c>
      <c r="I2385" s="27">
        <v>0.19</v>
      </c>
      <c r="J2385" s="45">
        <v>0.19</v>
      </c>
    </row>
    <row r="2386" spans="1:10" ht="25.9" customHeight="1" x14ac:dyDescent="0.2">
      <c r="A2386" s="36" t="s">
        <v>425</v>
      </c>
      <c r="B2386" s="18" t="s">
        <v>1074</v>
      </c>
      <c r="C2386" s="17" t="s">
        <v>103</v>
      </c>
      <c r="D2386" s="17" t="s">
        <v>1075</v>
      </c>
      <c r="E2386" s="235" t="s">
        <v>448</v>
      </c>
      <c r="F2386" s="235"/>
      <c r="G2386" s="19" t="s">
        <v>443</v>
      </c>
      <c r="H2386" s="20">
        <v>1</v>
      </c>
      <c r="I2386" s="21">
        <v>1</v>
      </c>
      <c r="J2386" s="37">
        <v>1</v>
      </c>
    </row>
    <row r="2387" spans="1:10" ht="25.9" customHeight="1" x14ac:dyDescent="0.2">
      <c r="A2387" s="36" t="s">
        <v>425</v>
      </c>
      <c r="B2387" s="18" t="s">
        <v>1076</v>
      </c>
      <c r="C2387" s="17" t="s">
        <v>103</v>
      </c>
      <c r="D2387" s="17" t="s">
        <v>1077</v>
      </c>
      <c r="E2387" s="235" t="s">
        <v>448</v>
      </c>
      <c r="F2387" s="235"/>
      <c r="G2387" s="19" t="s">
        <v>443</v>
      </c>
      <c r="H2387" s="20">
        <v>1</v>
      </c>
      <c r="I2387" s="21">
        <v>1.34</v>
      </c>
      <c r="J2387" s="37">
        <v>1.34</v>
      </c>
    </row>
    <row r="2388" spans="1:10" ht="25.9" customHeight="1" x14ac:dyDescent="0.2">
      <c r="A2388" s="36" t="s">
        <v>425</v>
      </c>
      <c r="B2388" s="18" t="s">
        <v>1078</v>
      </c>
      <c r="C2388" s="17" t="s">
        <v>103</v>
      </c>
      <c r="D2388" s="17" t="s">
        <v>1079</v>
      </c>
      <c r="E2388" s="235" t="s">
        <v>1080</v>
      </c>
      <c r="F2388" s="235"/>
      <c r="G2388" s="19" t="s">
        <v>443</v>
      </c>
      <c r="H2388" s="20">
        <v>1</v>
      </c>
      <c r="I2388" s="21">
        <v>3.47</v>
      </c>
      <c r="J2388" s="37">
        <v>3.47</v>
      </c>
    </row>
    <row r="2389" spans="1:10" ht="25.9" customHeight="1" x14ac:dyDescent="0.2">
      <c r="A2389" s="36" t="s">
        <v>425</v>
      </c>
      <c r="B2389" s="18" t="s">
        <v>1081</v>
      </c>
      <c r="C2389" s="17" t="s">
        <v>103</v>
      </c>
      <c r="D2389" s="17" t="s">
        <v>1082</v>
      </c>
      <c r="E2389" s="235" t="s">
        <v>448</v>
      </c>
      <c r="F2389" s="235"/>
      <c r="G2389" s="19" t="s">
        <v>443</v>
      </c>
      <c r="H2389" s="20">
        <v>1</v>
      </c>
      <c r="I2389" s="21">
        <v>0.04</v>
      </c>
      <c r="J2389" s="37">
        <v>0.04</v>
      </c>
    </row>
    <row r="2390" spans="1:10" ht="25.9" customHeight="1" x14ac:dyDescent="0.2">
      <c r="A2390" s="36" t="s">
        <v>425</v>
      </c>
      <c r="B2390" s="18" t="s">
        <v>1085</v>
      </c>
      <c r="C2390" s="17" t="s">
        <v>103</v>
      </c>
      <c r="D2390" s="17" t="s">
        <v>1086</v>
      </c>
      <c r="E2390" s="235" t="s">
        <v>448</v>
      </c>
      <c r="F2390" s="235"/>
      <c r="G2390" s="19" t="s">
        <v>443</v>
      </c>
      <c r="H2390" s="20">
        <v>1</v>
      </c>
      <c r="I2390" s="21">
        <v>0.01</v>
      </c>
      <c r="J2390" s="37">
        <v>0.01</v>
      </c>
    </row>
    <row r="2391" spans="1:10" ht="25.9" customHeight="1" x14ac:dyDescent="0.2">
      <c r="A2391" s="36" t="s">
        <v>425</v>
      </c>
      <c r="B2391" s="18" t="s">
        <v>1087</v>
      </c>
      <c r="C2391" s="17" t="s">
        <v>103</v>
      </c>
      <c r="D2391" s="17" t="s">
        <v>1088</v>
      </c>
      <c r="E2391" s="235" t="s">
        <v>448</v>
      </c>
      <c r="F2391" s="235"/>
      <c r="G2391" s="19" t="s">
        <v>443</v>
      </c>
      <c r="H2391" s="20">
        <v>1</v>
      </c>
      <c r="I2391" s="21">
        <v>0.86</v>
      </c>
      <c r="J2391" s="37">
        <v>0.86</v>
      </c>
    </row>
    <row r="2392" spans="1:10" ht="24" customHeight="1" x14ac:dyDescent="0.2">
      <c r="A2392" s="36" t="s">
        <v>425</v>
      </c>
      <c r="B2392" s="18" t="s">
        <v>1253</v>
      </c>
      <c r="C2392" s="17" t="s">
        <v>103</v>
      </c>
      <c r="D2392" s="17" t="s">
        <v>1254</v>
      </c>
      <c r="E2392" s="235" t="s">
        <v>483</v>
      </c>
      <c r="F2392" s="235"/>
      <c r="G2392" s="19" t="s">
        <v>443</v>
      </c>
      <c r="H2392" s="20">
        <v>1</v>
      </c>
      <c r="I2392" s="21">
        <v>16.41</v>
      </c>
      <c r="J2392" s="37">
        <v>16.41</v>
      </c>
    </row>
    <row r="2393" spans="1:10" ht="25.5" x14ac:dyDescent="0.2">
      <c r="A2393" s="38"/>
      <c r="B2393" s="39"/>
      <c r="C2393" s="39"/>
      <c r="D2393" s="39"/>
      <c r="E2393" s="39" t="s">
        <v>430</v>
      </c>
      <c r="F2393" s="40">
        <v>16.600000000000001</v>
      </c>
      <c r="G2393" s="39" t="s">
        <v>431</v>
      </c>
      <c r="H2393" s="40">
        <v>0</v>
      </c>
      <c r="I2393" s="39" t="s">
        <v>432</v>
      </c>
      <c r="J2393" s="41">
        <v>16.600000000000001</v>
      </c>
    </row>
    <row r="2394" spans="1:10" ht="15" thickBot="1" x14ac:dyDescent="0.25">
      <c r="A2394" s="38"/>
      <c r="B2394" s="39"/>
      <c r="C2394" s="39"/>
      <c r="D2394" s="39"/>
      <c r="E2394" s="39" t="s">
        <v>433</v>
      </c>
      <c r="F2394" s="40">
        <v>5.83</v>
      </c>
      <c r="G2394" s="39"/>
      <c r="H2394" s="236" t="s">
        <v>434</v>
      </c>
      <c r="I2394" s="236"/>
      <c r="J2394" s="41">
        <v>29.15</v>
      </c>
    </row>
    <row r="2395" spans="1:10" ht="1.1499999999999999" customHeight="1" thickTop="1" x14ac:dyDescent="0.2">
      <c r="A2395" s="42"/>
      <c r="B2395" s="22"/>
      <c r="C2395" s="22"/>
      <c r="D2395" s="22"/>
      <c r="E2395" s="22"/>
      <c r="F2395" s="22"/>
      <c r="G2395" s="22"/>
      <c r="H2395" s="22"/>
      <c r="I2395" s="22"/>
      <c r="J2395" s="43"/>
    </row>
    <row r="2396" spans="1:10" ht="18" customHeight="1" x14ac:dyDescent="0.2">
      <c r="A2396" s="32"/>
      <c r="B2396" s="10" t="s">
        <v>9</v>
      </c>
      <c r="C2396" s="9" t="s">
        <v>10</v>
      </c>
      <c r="D2396" s="9" t="s">
        <v>11</v>
      </c>
      <c r="E2396" s="242" t="s">
        <v>422</v>
      </c>
      <c r="F2396" s="242"/>
      <c r="G2396" s="11" t="s">
        <v>12</v>
      </c>
      <c r="H2396" s="10" t="s">
        <v>13</v>
      </c>
      <c r="I2396" s="10" t="s">
        <v>14</v>
      </c>
      <c r="J2396" s="33" t="s">
        <v>16</v>
      </c>
    </row>
    <row r="2397" spans="1:10" ht="25.9" customHeight="1" x14ac:dyDescent="0.2">
      <c r="A2397" s="34" t="s">
        <v>423</v>
      </c>
      <c r="B2397" s="13" t="s">
        <v>528</v>
      </c>
      <c r="C2397" s="12" t="s">
        <v>27</v>
      </c>
      <c r="D2397" s="12" t="s">
        <v>529</v>
      </c>
      <c r="E2397" s="243" t="s">
        <v>442</v>
      </c>
      <c r="F2397" s="243"/>
      <c r="G2397" s="14" t="s">
        <v>443</v>
      </c>
      <c r="H2397" s="15">
        <v>1</v>
      </c>
      <c r="I2397" s="16">
        <v>20.99</v>
      </c>
      <c r="J2397" s="35">
        <v>20.99</v>
      </c>
    </row>
    <row r="2398" spans="1:10" ht="25.9" customHeight="1" x14ac:dyDescent="0.2">
      <c r="A2398" s="44" t="s">
        <v>436</v>
      </c>
      <c r="B2398" s="24" t="s">
        <v>1255</v>
      </c>
      <c r="C2398" s="23" t="s">
        <v>27</v>
      </c>
      <c r="D2398" s="23" t="s">
        <v>1256</v>
      </c>
      <c r="E2398" s="244" t="s">
        <v>442</v>
      </c>
      <c r="F2398" s="244"/>
      <c r="G2398" s="25" t="s">
        <v>443</v>
      </c>
      <c r="H2398" s="26">
        <v>1</v>
      </c>
      <c r="I2398" s="27">
        <v>0.17</v>
      </c>
      <c r="J2398" s="45">
        <v>0.17</v>
      </c>
    </row>
    <row r="2399" spans="1:10" ht="25.9" customHeight="1" x14ac:dyDescent="0.2">
      <c r="A2399" s="36" t="s">
        <v>425</v>
      </c>
      <c r="B2399" s="18" t="s">
        <v>1093</v>
      </c>
      <c r="C2399" s="17" t="s">
        <v>27</v>
      </c>
      <c r="D2399" s="17" t="s">
        <v>1094</v>
      </c>
      <c r="E2399" s="235" t="s">
        <v>1080</v>
      </c>
      <c r="F2399" s="235"/>
      <c r="G2399" s="19" t="s">
        <v>443</v>
      </c>
      <c r="H2399" s="20">
        <v>1</v>
      </c>
      <c r="I2399" s="21">
        <v>4.6399999999999997</v>
      </c>
      <c r="J2399" s="37">
        <v>4.6399999999999997</v>
      </c>
    </row>
    <row r="2400" spans="1:10" ht="25.9" customHeight="1" x14ac:dyDescent="0.2">
      <c r="A2400" s="36" t="s">
        <v>425</v>
      </c>
      <c r="B2400" s="18" t="s">
        <v>1095</v>
      </c>
      <c r="C2400" s="17" t="s">
        <v>27</v>
      </c>
      <c r="D2400" s="17" t="s">
        <v>1096</v>
      </c>
      <c r="E2400" s="235" t="s">
        <v>768</v>
      </c>
      <c r="F2400" s="235"/>
      <c r="G2400" s="19" t="s">
        <v>443</v>
      </c>
      <c r="H2400" s="20">
        <v>1</v>
      </c>
      <c r="I2400" s="21">
        <v>0.63</v>
      </c>
      <c r="J2400" s="37">
        <v>0.63</v>
      </c>
    </row>
    <row r="2401" spans="1:10" ht="25.9" customHeight="1" x14ac:dyDescent="0.2">
      <c r="A2401" s="36" t="s">
        <v>425</v>
      </c>
      <c r="B2401" s="18" t="s">
        <v>1097</v>
      </c>
      <c r="C2401" s="17" t="s">
        <v>27</v>
      </c>
      <c r="D2401" s="17" t="s">
        <v>1098</v>
      </c>
      <c r="E2401" s="235" t="s">
        <v>1080</v>
      </c>
      <c r="F2401" s="235"/>
      <c r="G2401" s="19" t="s">
        <v>443</v>
      </c>
      <c r="H2401" s="20">
        <v>1</v>
      </c>
      <c r="I2401" s="21">
        <v>1.34</v>
      </c>
      <c r="J2401" s="37">
        <v>1.34</v>
      </c>
    </row>
    <row r="2402" spans="1:10" ht="25.9" customHeight="1" x14ac:dyDescent="0.2">
      <c r="A2402" s="36" t="s">
        <v>425</v>
      </c>
      <c r="B2402" s="18" t="s">
        <v>1099</v>
      </c>
      <c r="C2402" s="17" t="s">
        <v>27</v>
      </c>
      <c r="D2402" s="17" t="s">
        <v>1100</v>
      </c>
      <c r="E2402" s="235" t="s">
        <v>428</v>
      </c>
      <c r="F2402" s="235"/>
      <c r="G2402" s="19" t="s">
        <v>443</v>
      </c>
      <c r="H2402" s="20">
        <v>1</v>
      </c>
      <c r="I2402" s="21">
        <v>0.01</v>
      </c>
      <c r="J2402" s="37">
        <v>0.01</v>
      </c>
    </row>
    <row r="2403" spans="1:10" ht="25.9" customHeight="1" x14ac:dyDescent="0.2">
      <c r="A2403" s="36" t="s">
        <v>425</v>
      </c>
      <c r="B2403" s="18" t="s">
        <v>1491</v>
      </c>
      <c r="C2403" s="17" t="s">
        <v>27</v>
      </c>
      <c r="D2403" s="17" t="s">
        <v>1492</v>
      </c>
      <c r="E2403" s="235" t="s">
        <v>633</v>
      </c>
      <c r="F2403" s="235"/>
      <c r="G2403" s="19" t="s">
        <v>443</v>
      </c>
      <c r="H2403" s="20">
        <v>1</v>
      </c>
      <c r="I2403" s="21">
        <v>0.01</v>
      </c>
      <c r="J2403" s="37">
        <v>0.01</v>
      </c>
    </row>
    <row r="2404" spans="1:10" ht="25.9" customHeight="1" x14ac:dyDescent="0.2">
      <c r="A2404" s="36" t="s">
        <v>425</v>
      </c>
      <c r="B2404" s="18" t="s">
        <v>1493</v>
      </c>
      <c r="C2404" s="17" t="s">
        <v>27</v>
      </c>
      <c r="D2404" s="17" t="s">
        <v>1494</v>
      </c>
      <c r="E2404" s="235" t="s">
        <v>633</v>
      </c>
      <c r="F2404" s="235"/>
      <c r="G2404" s="19" t="s">
        <v>443</v>
      </c>
      <c r="H2404" s="20">
        <v>1</v>
      </c>
      <c r="I2404" s="21">
        <v>0.86</v>
      </c>
      <c r="J2404" s="37">
        <v>0.86</v>
      </c>
    </row>
    <row r="2405" spans="1:10" ht="24" customHeight="1" x14ac:dyDescent="0.2">
      <c r="A2405" s="36" t="s">
        <v>425</v>
      </c>
      <c r="B2405" s="18" t="s">
        <v>1257</v>
      </c>
      <c r="C2405" s="17" t="s">
        <v>27</v>
      </c>
      <c r="D2405" s="17" t="s">
        <v>1258</v>
      </c>
      <c r="E2405" s="235" t="s">
        <v>483</v>
      </c>
      <c r="F2405" s="235"/>
      <c r="G2405" s="19" t="s">
        <v>443</v>
      </c>
      <c r="H2405" s="20">
        <v>1</v>
      </c>
      <c r="I2405" s="21">
        <v>13.33</v>
      </c>
      <c r="J2405" s="37">
        <v>13.33</v>
      </c>
    </row>
    <row r="2406" spans="1:10" ht="25.5" x14ac:dyDescent="0.2">
      <c r="A2406" s="38"/>
      <c r="B2406" s="39"/>
      <c r="C2406" s="39"/>
      <c r="D2406" s="39"/>
      <c r="E2406" s="39" t="s">
        <v>430</v>
      </c>
      <c r="F2406" s="40">
        <v>13.5</v>
      </c>
      <c r="G2406" s="39" t="s">
        <v>431</v>
      </c>
      <c r="H2406" s="40">
        <v>0</v>
      </c>
      <c r="I2406" s="39" t="s">
        <v>432</v>
      </c>
      <c r="J2406" s="41">
        <v>13.5</v>
      </c>
    </row>
    <row r="2407" spans="1:10" ht="15" thickBot="1" x14ac:dyDescent="0.25">
      <c r="A2407" s="38"/>
      <c r="B2407" s="39"/>
      <c r="C2407" s="39"/>
      <c r="D2407" s="39"/>
      <c r="E2407" s="39" t="s">
        <v>433</v>
      </c>
      <c r="F2407" s="40">
        <v>5.24</v>
      </c>
      <c r="G2407" s="39"/>
      <c r="H2407" s="236" t="s">
        <v>434</v>
      </c>
      <c r="I2407" s="236"/>
      <c r="J2407" s="41">
        <v>26.23</v>
      </c>
    </row>
    <row r="2408" spans="1:10" ht="1.1499999999999999" customHeight="1" thickTop="1" x14ac:dyDescent="0.2">
      <c r="A2408" s="42"/>
      <c r="B2408" s="22"/>
      <c r="C2408" s="22"/>
      <c r="D2408" s="22"/>
      <c r="E2408" s="22"/>
      <c r="F2408" s="22"/>
      <c r="G2408" s="22"/>
      <c r="H2408" s="22"/>
      <c r="I2408" s="22"/>
      <c r="J2408" s="43"/>
    </row>
    <row r="2409" spans="1:10" ht="18" customHeight="1" x14ac:dyDescent="0.2">
      <c r="A2409" s="32"/>
      <c r="B2409" s="10" t="s">
        <v>9</v>
      </c>
      <c r="C2409" s="9" t="s">
        <v>10</v>
      </c>
      <c r="D2409" s="9" t="s">
        <v>11</v>
      </c>
      <c r="E2409" s="242" t="s">
        <v>422</v>
      </c>
      <c r="F2409" s="242"/>
      <c r="G2409" s="11" t="s">
        <v>12</v>
      </c>
      <c r="H2409" s="10" t="s">
        <v>13</v>
      </c>
      <c r="I2409" s="10" t="s">
        <v>14</v>
      </c>
      <c r="J2409" s="33" t="s">
        <v>16</v>
      </c>
    </row>
    <row r="2410" spans="1:10" ht="25.9" customHeight="1" x14ac:dyDescent="0.2">
      <c r="A2410" s="34" t="s">
        <v>423</v>
      </c>
      <c r="B2410" s="13" t="s">
        <v>1183</v>
      </c>
      <c r="C2410" s="12" t="s">
        <v>27</v>
      </c>
      <c r="D2410" s="12" t="s">
        <v>1184</v>
      </c>
      <c r="E2410" s="243" t="s">
        <v>442</v>
      </c>
      <c r="F2410" s="243"/>
      <c r="G2410" s="14" t="s">
        <v>443</v>
      </c>
      <c r="H2410" s="15">
        <v>1</v>
      </c>
      <c r="I2410" s="16">
        <v>31.09</v>
      </c>
      <c r="J2410" s="35">
        <v>31.09</v>
      </c>
    </row>
    <row r="2411" spans="1:10" ht="25.9" customHeight="1" x14ac:dyDescent="0.2">
      <c r="A2411" s="44" t="s">
        <v>436</v>
      </c>
      <c r="B2411" s="24" t="s">
        <v>1259</v>
      </c>
      <c r="C2411" s="23" t="s">
        <v>27</v>
      </c>
      <c r="D2411" s="23" t="s">
        <v>1260</v>
      </c>
      <c r="E2411" s="244" t="s">
        <v>442</v>
      </c>
      <c r="F2411" s="244"/>
      <c r="G2411" s="25" t="s">
        <v>443</v>
      </c>
      <c r="H2411" s="26">
        <v>1</v>
      </c>
      <c r="I2411" s="27">
        <v>0.13</v>
      </c>
      <c r="J2411" s="45">
        <v>0.13</v>
      </c>
    </row>
    <row r="2412" spans="1:10" ht="24" customHeight="1" x14ac:dyDescent="0.2">
      <c r="A2412" s="36" t="s">
        <v>425</v>
      </c>
      <c r="B2412" s="18" t="s">
        <v>1261</v>
      </c>
      <c r="C2412" s="17" t="s">
        <v>27</v>
      </c>
      <c r="D2412" s="17" t="s">
        <v>1262</v>
      </c>
      <c r="E2412" s="235" t="s">
        <v>483</v>
      </c>
      <c r="F2412" s="235"/>
      <c r="G2412" s="19" t="s">
        <v>443</v>
      </c>
      <c r="H2412" s="20">
        <v>1</v>
      </c>
      <c r="I2412" s="21">
        <v>23.47</v>
      </c>
      <c r="J2412" s="37">
        <v>23.47</v>
      </c>
    </row>
    <row r="2413" spans="1:10" ht="25.9" customHeight="1" x14ac:dyDescent="0.2">
      <c r="A2413" s="36" t="s">
        <v>425</v>
      </c>
      <c r="B2413" s="18" t="s">
        <v>1093</v>
      </c>
      <c r="C2413" s="17" t="s">
        <v>27</v>
      </c>
      <c r="D2413" s="17" t="s">
        <v>1094</v>
      </c>
      <c r="E2413" s="235" t="s">
        <v>1080</v>
      </c>
      <c r="F2413" s="235"/>
      <c r="G2413" s="19" t="s">
        <v>443</v>
      </c>
      <c r="H2413" s="20">
        <v>1</v>
      </c>
      <c r="I2413" s="21">
        <v>4.6399999999999997</v>
      </c>
      <c r="J2413" s="37">
        <v>4.6399999999999997</v>
      </c>
    </row>
    <row r="2414" spans="1:10" ht="25.9" customHeight="1" x14ac:dyDescent="0.2">
      <c r="A2414" s="36" t="s">
        <v>425</v>
      </c>
      <c r="B2414" s="18" t="s">
        <v>1095</v>
      </c>
      <c r="C2414" s="17" t="s">
        <v>27</v>
      </c>
      <c r="D2414" s="17" t="s">
        <v>1096</v>
      </c>
      <c r="E2414" s="235" t="s">
        <v>768</v>
      </c>
      <c r="F2414" s="235"/>
      <c r="G2414" s="19" t="s">
        <v>443</v>
      </c>
      <c r="H2414" s="20">
        <v>1</v>
      </c>
      <c r="I2414" s="21">
        <v>0.63</v>
      </c>
      <c r="J2414" s="37">
        <v>0.63</v>
      </c>
    </row>
    <row r="2415" spans="1:10" ht="25.9" customHeight="1" x14ac:dyDescent="0.2">
      <c r="A2415" s="36" t="s">
        <v>425</v>
      </c>
      <c r="B2415" s="18" t="s">
        <v>1097</v>
      </c>
      <c r="C2415" s="17" t="s">
        <v>27</v>
      </c>
      <c r="D2415" s="17" t="s">
        <v>1098</v>
      </c>
      <c r="E2415" s="235" t="s">
        <v>1080</v>
      </c>
      <c r="F2415" s="235"/>
      <c r="G2415" s="19" t="s">
        <v>443</v>
      </c>
      <c r="H2415" s="20">
        <v>1</v>
      </c>
      <c r="I2415" s="21">
        <v>1.34</v>
      </c>
      <c r="J2415" s="37">
        <v>1.34</v>
      </c>
    </row>
    <row r="2416" spans="1:10" ht="25.9" customHeight="1" x14ac:dyDescent="0.2">
      <c r="A2416" s="36" t="s">
        <v>425</v>
      </c>
      <c r="B2416" s="18" t="s">
        <v>1099</v>
      </c>
      <c r="C2416" s="17" t="s">
        <v>27</v>
      </c>
      <c r="D2416" s="17" t="s">
        <v>1100</v>
      </c>
      <c r="E2416" s="235" t="s">
        <v>428</v>
      </c>
      <c r="F2416" s="235"/>
      <c r="G2416" s="19" t="s">
        <v>443</v>
      </c>
      <c r="H2416" s="20">
        <v>1</v>
      </c>
      <c r="I2416" s="21">
        <v>0.01</v>
      </c>
      <c r="J2416" s="37">
        <v>0.01</v>
      </c>
    </row>
    <row r="2417" spans="1:10" ht="25.9" customHeight="1" x14ac:dyDescent="0.2">
      <c r="A2417" s="36" t="s">
        <v>425</v>
      </c>
      <c r="B2417" s="18" t="s">
        <v>1491</v>
      </c>
      <c r="C2417" s="17" t="s">
        <v>27</v>
      </c>
      <c r="D2417" s="17" t="s">
        <v>1492</v>
      </c>
      <c r="E2417" s="235" t="s">
        <v>633</v>
      </c>
      <c r="F2417" s="235"/>
      <c r="G2417" s="19" t="s">
        <v>443</v>
      </c>
      <c r="H2417" s="20">
        <v>1</v>
      </c>
      <c r="I2417" s="21">
        <v>0.01</v>
      </c>
      <c r="J2417" s="37">
        <v>0.01</v>
      </c>
    </row>
    <row r="2418" spans="1:10" ht="25.9" customHeight="1" x14ac:dyDescent="0.2">
      <c r="A2418" s="36" t="s">
        <v>425</v>
      </c>
      <c r="B2418" s="18" t="s">
        <v>1493</v>
      </c>
      <c r="C2418" s="17" t="s">
        <v>27</v>
      </c>
      <c r="D2418" s="17" t="s">
        <v>1494</v>
      </c>
      <c r="E2418" s="235" t="s">
        <v>633</v>
      </c>
      <c r="F2418" s="235"/>
      <c r="G2418" s="19" t="s">
        <v>443</v>
      </c>
      <c r="H2418" s="20">
        <v>1</v>
      </c>
      <c r="I2418" s="21">
        <v>0.86</v>
      </c>
      <c r="J2418" s="37">
        <v>0.86</v>
      </c>
    </row>
    <row r="2419" spans="1:10" ht="25.5" x14ac:dyDescent="0.2">
      <c r="A2419" s="38"/>
      <c r="B2419" s="39"/>
      <c r="C2419" s="39"/>
      <c r="D2419" s="39"/>
      <c r="E2419" s="39" t="s">
        <v>430</v>
      </c>
      <c r="F2419" s="40">
        <v>23.6</v>
      </c>
      <c r="G2419" s="39" t="s">
        <v>431</v>
      </c>
      <c r="H2419" s="40">
        <v>0</v>
      </c>
      <c r="I2419" s="39" t="s">
        <v>432</v>
      </c>
      <c r="J2419" s="41">
        <v>23.6</v>
      </c>
    </row>
    <row r="2420" spans="1:10" ht="15" thickBot="1" x14ac:dyDescent="0.25">
      <c r="A2420" s="38"/>
      <c r="B2420" s="39"/>
      <c r="C2420" s="39"/>
      <c r="D2420" s="39"/>
      <c r="E2420" s="39" t="s">
        <v>433</v>
      </c>
      <c r="F2420" s="40">
        <v>7.77</v>
      </c>
      <c r="G2420" s="39"/>
      <c r="H2420" s="236" t="s">
        <v>434</v>
      </c>
      <c r="I2420" s="236"/>
      <c r="J2420" s="41">
        <v>38.86</v>
      </c>
    </row>
    <row r="2421" spans="1:10" ht="1.1499999999999999" customHeight="1" thickTop="1" x14ac:dyDescent="0.2">
      <c r="A2421" s="42"/>
      <c r="B2421" s="22"/>
      <c r="C2421" s="22"/>
      <c r="D2421" s="22"/>
      <c r="E2421" s="22"/>
      <c r="F2421" s="22"/>
      <c r="G2421" s="22"/>
      <c r="H2421" s="22"/>
      <c r="I2421" s="22"/>
      <c r="J2421" s="43"/>
    </row>
    <row r="2422" spans="1:10" ht="18" customHeight="1" x14ac:dyDescent="0.2">
      <c r="A2422" s="32"/>
      <c r="B2422" s="10" t="s">
        <v>9</v>
      </c>
      <c r="C2422" s="9" t="s">
        <v>10</v>
      </c>
      <c r="D2422" s="9" t="s">
        <v>11</v>
      </c>
      <c r="E2422" s="242" t="s">
        <v>422</v>
      </c>
      <c r="F2422" s="242"/>
      <c r="G2422" s="11" t="s">
        <v>12</v>
      </c>
      <c r="H2422" s="10" t="s">
        <v>13</v>
      </c>
      <c r="I2422" s="10" t="s">
        <v>14</v>
      </c>
      <c r="J2422" s="33" t="s">
        <v>16</v>
      </c>
    </row>
    <row r="2423" spans="1:10" ht="25.9" customHeight="1" x14ac:dyDescent="0.2">
      <c r="A2423" s="34" t="s">
        <v>423</v>
      </c>
      <c r="B2423" s="13" t="s">
        <v>1461</v>
      </c>
      <c r="C2423" s="12" t="s">
        <v>27</v>
      </c>
      <c r="D2423" s="12" t="s">
        <v>1462</v>
      </c>
      <c r="E2423" s="243" t="s">
        <v>442</v>
      </c>
      <c r="F2423" s="243"/>
      <c r="G2423" s="14" t="s">
        <v>443</v>
      </c>
      <c r="H2423" s="15">
        <v>1</v>
      </c>
      <c r="I2423" s="16">
        <v>33.28</v>
      </c>
      <c r="J2423" s="35">
        <v>33.28</v>
      </c>
    </row>
    <row r="2424" spans="1:10" ht="25.9" customHeight="1" x14ac:dyDescent="0.2">
      <c r="A2424" s="44" t="s">
        <v>436</v>
      </c>
      <c r="B2424" s="24" t="s">
        <v>1263</v>
      </c>
      <c r="C2424" s="23" t="s">
        <v>27</v>
      </c>
      <c r="D2424" s="23" t="s">
        <v>1264</v>
      </c>
      <c r="E2424" s="244" t="s">
        <v>442</v>
      </c>
      <c r="F2424" s="244"/>
      <c r="G2424" s="25" t="s">
        <v>443</v>
      </c>
      <c r="H2424" s="26">
        <v>1</v>
      </c>
      <c r="I2424" s="27">
        <v>0.47</v>
      </c>
      <c r="J2424" s="45">
        <v>0.47</v>
      </c>
    </row>
    <row r="2425" spans="1:10" ht="25.9" customHeight="1" x14ac:dyDescent="0.2">
      <c r="A2425" s="36" t="s">
        <v>425</v>
      </c>
      <c r="B2425" s="18" t="s">
        <v>1265</v>
      </c>
      <c r="C2425" s="17" t="s">
        <v>27</v>
      </c>
      <c r="D2425" s="17" t="s">
        <v>1266</v>
      </c>
      <c r="E2425" s="235" t="s">
        <v>483</v>
      </c>
      <c r="F2425" s="235"/>
      <c r="G2425" s="19" t="s">
        <v>443</v>
      </c>
      <c r="H2425" s="20">
        <v>1</v>
      </c>
      <c r="I2425" s="21">
        <v>25.32</v>
      </c>
      <c r="J2425" s="37">
        <v>25.32</v>
      </c>
    </row>
    <row r="2426" spans="1:10" ht="25.9" customHeight="1" x14ac:dyDescent="0.2">
      <c r="A2426" s="36" t="s">
        <v>425</v>
      </c>
      <c r="B2426" s="18" t="s">
        <v>1093</v>
      </c>
      <c r="C2426" s="17" t="s">
        <v>27</v>
      </c>
      <c r="D2426" s="17" t="s">
        <v>1094</v>
      </c>
      <c r="E2426" s="235" t="s">
        <v>1080</v>
      </c>
      <c r="F2426" s="235"/>
      <c r="G2426" s="19" t="s">
        <v>443</v>
      </c>
      <c r="H2426" s="20">
        <v>1</v>
      </c>
      <c r="I2426" s="21">
        <v>4.6399999999999997</v>
      </c>
      <c r="J2426" s="37">
        <v>4.6399999999999997</v>
      </c>
    </row>
    <row r="2427" spans="1:10" ht="25.9" customHeight="1" x14ac:dyDescent="0.2">
      <c r="A2427" s="36" t="s">
        <v>425</v>
      </c>
      <c r="B2427" s="18" t="s">
        <v>1095</v>
      </c>
      <c r="C2427" s="17" t="s">
        <v>27</v>
      </c>
      <c r="D2427" s="17" t="s">
        <v>1096</v>
      </c>
      <c r="E2427" s="235" t="s">
        <v>768</v>
      </c>
      <c r="F2427" s="235"/>
      <c r="G2427" s="19" t="s">
        <v>443</v>
      </c>
      <c r="H2427" s="20">
        <v>1</v>
      </c>
      <c r="I2427" s="21">
        <v>0.63</v>
      </c>
      <c r="J2427" s="37">
        <v>0.63</v>
      </c>
    </row>
    <row r="2428" spans="1:10" ht="25.9" customHeight="1" x14ac:dyDescent="0.2">
      <c r="A2428" s="36" t="s">
        <v>425</v>
      </c>
      <c r="B2428" s="18" t="s">
        <v>1097</v>
      </c>
      <c r="C2428" s="17" t="s">
        <v>27</v>
      </c>
      <c r="D2428" s="17" t="s">
        <v>1098</v>
      </c>
      <c r="E2428" s="235" t="s">
        <v>1080</v>
      </c>
      <c r="F2428" s="235"/>
      <c r="G2428" s="19" t="s">
        <v>443</v>
      </c>
      <c r="H2428" s="20">
        <v>1</v>
      </c>
      <c r="I2428" s="21">
        <v>1.34</v>
      </c>
      <c r="J2428" s="37">
        <v>1.34</v>
      </c>
    </row>
    <row r="2429" spans="1:10" ht="25.9" customHeight="1" x14ac:dyDescent="0.2">
      <c r="A2429" s="36" t="s">
        <v>425</v>
      </c>
      <c r="B2429" s="18" t="s">
        <v>1099</v>
      </c>
      <c r="C2429" s="17" t="s">
        <v>27</v>
      </c>
      <c r="D2429" s="17" t="s">
        <v>1100</v>
      </c>
      <c r="E2429" s="235" t="s">
        <v>428</v>
      </c>
      <c r="F2429" s="235"/>
      <c r="G2429" s="19" t="s">
        <v>443</v>
      </c>
      <c r="H2429" s="20">
        <v>1</v>
      </c>
      <c r="I2429" s="21">
        <v>0.01</v>
      </c>
      <c r="J2429" s="37">
        <v>0.01</v>
      </c>
    </row>
    <row r="2430" spans="1:10" ht="25.9" customHeight="1" x14ac:dyDescent="0.2">
      <c r="A2430" s="36" t="s">
        <v>425</v>
      </c>
      <c r="B2430" s="18" t="s">
        <v>1491</v>
      </c>
      <c r="C2430" s="17" t="s">
        <v>27</v>
      </c>
      <c r="D2430" s="17" t="s">
        <v>1492</v>
      </c>
      <c r="E2430" s="235" t="s">
        <v>633</v>
      </c>
      <c r="F2430" s="235"/>
      <c r="G2430" s="19" t="s">
        <v>443</v>
      </c>
      <c r="H2430" s="20">
        <v>1</v>
      </c>
      <c r="I2430" s="21">
        <v>0.01</v>
      </c>
      <c r="J2430" s="37">
        <v>0.01</v>
      </c>
    </row>
    <row r="2431" spans="1:10" ht="25.9" customHeight="1" x14ac:dyDescent="0.2">
      <c r="A2431" s="36" t="s">
        <v>425</v>
      </c>
      <c r="B2431" s="18" t="s">
        <v>1493</v>
      </c>
      <c r="C2431" s="17" t="s">
        <v>27</v>
      </c>
      <c r="D2431" s="17" t="s">
        <v>1494</v>
      </c>
      <c r="E2431" s="235" t="s">
        <v>633</v>
      </c>
      <c r="F2431" s="235"/>
      <c r="G2431" s="19" t="s">
        <v>443</v>
      </c>
      <c r="H2431" s="20">
        <v>1</v>
      </c>
      <c r="I2431" s="21">
        <v>0.86</v>
      </c>
      <c r="J2431" s="37">
        <v>0.86</v>
      </c>
    </row>
    <row r="2432" spans="1:10" ht="25.5" x14ac:dyDescent="0.2">
      <c r="A2432" s="38"/>
      <c r="B2432" s="39"/>
      <c r="C2432" s="39"/>
      <c r="D2432" s="39"/>
      <c r="E2432" s="39" t="s">
        <v>430</v>
      </c>
      <c r="F2432" s="40">
        <v>25.79</v>
      </c>
      <c r="G2432" s="39" t="s">
        <v>431</v>
      </c>
      <c r="H2432" s="40">
        <v>0</v>
      </c>
      <c r="I2432" s="39" t="s">
        <v>432</v>
      </c>
      <c r="J2432" s="41">
        <v>25.79</v>
      </c>
    </row>
    <row r="2433" spans="1:10" ht="15" thickBot="1" x14ac:dyDescent="0.25">
      <c r="A2433" s="38"/>
      <c r="B2433" s="39"/>
      <c r="C2433" s="39"/>
      <c r="D2433" s="39"/>
      <c r="E2433" s="39" t="s">
        <v>433</v>
      </c>
      <c r="F2433" s="40">
        <v>8.32</v>
      </c>
      <c r="G2433" s="39"/>
      <c r="H2433" s="236" t="s">
        <v>434</v>
      </c>
      <c r="I2433" s="236"/>
      <c r="J2433" s="41">
        <v>41.6</v>
      </c>
    </row>
    <row r="2434" spans="1:10" ht="1.1499999999999999" customHeight="1" thickTop="1" x14ac:dyDescent="0.2">
      <c r="A2434" s="42"/>
      <c r="B2434" s="22"/>
      <c r="C2434" s="22"/>
      <c r="D2434" s="22"/>
      <c r="E2434" s="22"/>
      <c r="F2434" s="22"/>
      <c r="G2434" s="22"/>
      <c r="H2434" s="22"/>
      <c r="I2434" s="22"/>
      <c r="J2434" s="43"/>
    </row>
    <row r="2435" spans="1:10" ht="18" customHeight="1" x14ac:dyDescent="0.2">
      <c r="A2435" s="32"/>
      <c r="B2435" s="10" t="s">
        <v>9</v>
      </c>
      <c r="C2435" s="9" t="s">
        <v>10</v>
      </c>
      <c r="D2435" s="9" t="s">
        <v>11</v>
      </c>
      <c r="E2435" s="242" t="s">
        <v>422</v>
      </c>
      <c r="F2435" s="242"/>
      <c r="G2435" s="11" t="s">
        <v>12</v>
      </c>
      <c r="H2435" s="10" t="s">
        <v>13</v>
      </c>
      <c r="I2435" s="10" t="s">
        <v>14</v>
      </c>
      <c r="J2435" s="33" t="s">
        <v>16</v>
      </c>
    </row>
    <row r="2436" spans="1:10" ht="25.9" customHeight="1" x14ac:dyDescent="0.2">
      <c r="A2436" s="34" t="s">
        <v>423</v>
      </c>
      <c r="B2436" s="13" t="s">
        <v>1117</v>
      </c>
      <c r="C2436" s="12" t="s">
        <v>27</v>
      </c>
      <c r="D2436" s="12" t="s">
        <v>1118</v>
      </c>
      <c r="E2436" s="243" t="s">
        <v>442</v>
      </c>
      <c r="F2436" s="243"/>
      <c r="G2436" s="14" t="s">
        <v>443</v>
      </c>
      <c r="H2436" s="15">
        <v>1</v>
      </c>
      <c r="I2436" s="16">
        <v>20.63</v>
      </c>
      <c r="J2436" s="35">
        <v>20.63</v>
      </c>
    </row>
    <row r="2437" spans="1:10" ht="39" customHeight="1" x14ac:dyDescent="0.2">
      <c r="A2437" s="44" t="s">
        <v>436</v>
      </c>
      <c r="B2437" s="24" t="s">
        <v>1267</v>
      </c>
      <c r="C2437" s="23" t="s">
        <v>27</v>
      </c>
      <c r="D2437" s="23" t="s">
        <v>1268</v>
      </c>
      <c r="E2437" s="244" t="s">
        <v>442</v>
      </c>
      <c r="F2437" s="244"/>
      <c r="G2437" s="25" t="s">
        <v>443</v>
      </c>
      <c r="H2437" s="26">
        <v>1</v>
      </c>
      <c r="I2437" s="27">
        <v>0.12</v>
      </c>
      <c r="J2437" s="45">
        <v>0.12</v>
      </c>
    </row>
    <row r="2438" spans="1:10" ht="25.9" customHeight="1" x14ac:dyDescent="0.2">
      <c r="A2438" s="36" t="s">
        <v>425</v>
      </c>
      <c r="B2438" s="18" t="s">
        <v>1093</v>
      </c>
      <c r="C2438" s="17" t="s">
        <v>27</v>
      </c>
      <c r="D2438" s="17" t="s">
        <v>1094</v>
      </c>
      <c r="E2438" s="235" t="s">
        <v>1080</v>
      </c>
      <c r="F2438" s="235"/>
      <c r="G2438" s="19" t="s">
        <v>443</v>
      </c>
      <c r="H2438" s="20">
        <v>1</v>
      </c>
      <c r="I2438" s="21">
        <v>4.6399999999999997</v>
      </c>
      <c r="J2438" s="37">
        <v>4.6399999999999997</v>
      </c>
    </row>
    <row r="2439" spans="1:10" ht="25.9" customHeight="1" x14ac:dyDescent="0.2">
      <c r="A2439" s="36" t="s">
        <v>425</v>
      </c>
      <c r="B2439" s="18" t="s">
        <v>1095</v>
      </c>
      <c r="C2439" s="17" t="s">
        <v>27</v>
      </c>
      <c r="D2439" s="17" t="s">
        <v>1096</v>
      </c>
      <c r="E2439" s="235" t="s">
        <v>768</v>
      </c>
      <c r="F2439" s="235"/>
      <c r="G2439" s="19" t="s">
        <v>443</v>
      </c>
      <c r="H2439" s="20">
        <v>1</v>
      </c>
      <c r="I2439" s="21">
        <v>0.63</v>
      </c>
      <c r="J2439" s="37">
        <v>0.63</v>
      </c>
    </row>
    <row r="2440" spans="1:10" ht="25.9" customHeight="1" x14ac:dyDescent="0.2">
      <c r="A2440" s="36" t="s">
        <v>425</v>
      </c>
      <c r="B2440" s="18" t="s">
        <v>1097</v>
      </c>
      <c r="C2440" s="17" t="s">
        <v>27</v>
      </c>
      <c r="D2440" s="17" t="s">
        <v>1098</v>
      </c>
      <c r="E2440" s="235" t="s">
        <v>1080</v>
      </c>
      <c r="F2440" s="235"/>
      <c r="G2440" s="19" t="s">
        <v>443</v>
      </c>
      <c r="H2440" s="20">
        <v>1</v>
      </c>
      <c r="I2440" s="21">
        <v>1.34</v>
      </c>
      <c r="J2440" s="37">
        <v>1.34</v>
      </c>
    </row>
    <row r="2441" spans="1:10" ht="25.9" customHeight="1" x14ac:dyDescent="0.2">
      <c r="A2441" s="36" t="s">
        <v>425</v>
      </c>
      <c r="B2441" s="18" t="s">
        <v>1099</v>
      </c>
      <c r="C2441" s="17" t="s">
        <v>27</v>
      </c>
      <c r="D2441" s="17" t="s">
        <v>1100</v>
      </c>
      <c r="E2441" s="235" t="s">
        <v>428</v>
      </c>
      <c r="F2441" s="235"/>
      <c r="G2441" s="19" t="s">
        <v>443</v>
      </c>
      <c r="H2441" s="20">
        <v>1</v>
      </c>
      <c r="I2441" s="21">
        <v>0.01</v>
      </c>
      <c r="J2441" s="37">
        <v>0.01</v>
      </c>
    </row>
    <row r="2442" spans="1:10" ht="25.9" customHeight="1" x14ac:dyDescent="0.2">
      <c r="A2442" s="36" t="s">
        <v>425</v>
      </c>
      <c r="B2442" s="18" t="s">
        <v>1269</v>
      </c>
      <c r="C2442" s="17" t="s">
        <v>27</v>
      </c>
      <c r="D2442" s="17" t="s">
        <v>1270</v>
      </c>
      <c r="E2442" s="235" t="s">
        <v>483</v>
      </c>
      <c r="F2442" s="235"/>
      <c r="G2442" s="19" t="s">
        <v>443</v>
      </c>
      <c r="H2442" s="20">
        <v>1</v>
      </c>
      <c r="I2442" s="21">
        <v>13.02</v>
      </c>
      <c r="J2442" s="37">
        <v>13.02</v>
      </c>
    </row>
    <row r="2443" spans="1:10" ht="25.9" customHeight="1" x14ac:dyDescent="0.2">
      <c r="A2443" s="36" t="s">
        <v>425</v>
      </c>
      <c r="B2443" s="18" t="s">
        <v>1491</v>
      </c>
      <c r="C2443" s="17" t="s">
        <v>27</v>
      </c>
      <c r="D2443" s="17" t="s">
        <v>1492</v>
      </c>
      <c r="E2443" s="235" t="s">
        <v>633</v>
      </c>
      <c r="F2443" s="235"/>
      <c r="G2443" s="19" t="s">
        <v>443</v>
      </c>
      <c r="H2443" s="20">
        <v>1</v>
      </c>
      <c r="I2443" s="21">
        <v>0.01</v>
      </c>
      <c r="J2443" s="37">
        <v>0.01</v>
      </c>
    </row>
    <row r="2444" spans="1:10" ht="25.9" customHeight="1" x14ac:dyDescent="0.2">
      <c r="A2444" s="36" t="s">
        <v>425</v>
      </c>
      <c r="B2444" s="18" t="s">
        <v>1493</v>
      </c>
      <c r="C2444" s="17" t="s">
        <v>27</v>
      </c>
      <c r="D2444" s="17" t="s">
        <v>1494</v>
      </c>
      <c r="E2444" s="235" t="s">
        <v>633</v>
      </c>
      <c r="F2444" s="235"/>
      <c r="G2444" s="19" t="s">
        <v>443</v>
      </c>
      <c r="H2444" s="20">
        <v>1</v>
      </c>
      <c r="I2444" s="21">
        <v>0.86</v>
      </c>
      <c r="J2444" s="37">
        <v>0.86</v>
      </c>
    </row>
    <row r="2445" spans="1:10" ht="25.5" x14ac:dyDescent="0.2">
      <c r="A2445" s="38"/>
      <c r="B2445" s="39"/>
      <c r="C2445" s="39"/>
      <c r="D2445" s="39"/>
      <c r="E2445" s="39" t="s">
        <v>430</v>
      </c>
      <c r="F2445" s="40">
        <v>13.14</v>
      </c>
      <c r="G2445" s="39" t="s">
        <v>431</v>
      </c>
      <c r="H2445" s="40">
        <v>0</v>
      </c>
      <c r="I2445" s="39" t="s">
        <v>432</v>
      </c>
      <c r="J2445" s="41">
        <v>13.14</v>
      </c>
    </row>
    <row r="2446" spans="1:10" ht="15" thickBot="1" x14ac:dyDescent="0.25">
      <c r="A2446" s="38"/>
      <c r="B2446" s="39"/>
      <c r="C2446" s="39"/>
      <c r="D2446" s="39"/>
      <c r="E2446" s="39" t="s">
        <v>433</v>
      </c>
      <c r="F2446" s="40">
        <v>5.15</v>
      </c>
      <c r="G2446" s="39"/>
      <c r="H2446" s="236" t="s">
        <v>434</v>
      </c>
      <c r="I2446" s="236"/>
      <c r="J2446" s="41">
        <v>25.78</v>
      </c>
    </row>
    <row r="2447" spans="1:10" ht="1.1499999999999999" customHeight="1" thickTop="1" x14ac:dyDescent="0.2">
      <c r="A2447" s="42"/>
      <c r="B2447" s="22"/>
      <c r="C2447" s="22"/>
      <c r="D2447" s="22"/>
      <c r="E2447" s="22"/>
      <c r="F2447" s="22"/>
      <c r="G2447" s="22"/>
      <c r="H2447" s="22"/>
      <c r="I2447" s="22"/>
      <c r="J2447" s="43"/>
    </row>
    <row r="2448" spans="1:10" ht="18" customHeight="1" x14ac:dyDescent="0.2">
      <c r="A2448" s="32"/>
      <c r="B2448" s="10" t="s">
        <v>9</v>
      </c>
      <c r="C2448" s="9" t="s">
        <v>10</v>
      </c>
      <c r="D2448" s="9" t="s">
        <v>11</v>
      </c>
      <c r="E2448" s="242" t="s">
        <v>422</v>
      </c>
      <c r="F2448" s="242"/>
      <c r="G2448" s="11" t="s">
        <v>12</v>
      </c>
      <c r="H2448" s="10" t="s">
        <v>13</v>
      </c>
      <c r="I2448" s="10" t="s">
        <v>14</v>
      </c>
      <c r="J2448" s="33" t="s">
        <v>16</v>
      </c>
    </row>
    <row r="2449" spans="1:10" ht="24" customHeight="1" x14ac:dyDescent="0.2">
      <c r="A2449" s="34" t="s">
        <v>423</v>
      </c>
      <c r="B2449" s="13" t="s">
        <v>474</v>
      </c>
      <c r="C2449" s="12" t="s">
        <v>27</v>
      </c>
      <c r="D2449" s="12" t="s">
        <v>475</v>
      </c>
      <c r="E2449" s="243" t="s">
        <v>442</v>
      </c>
      <c r="F2449" s="243"/>
      <c r="G2449" s="14" t="s">
        <v>443</v>
      </c>
      <c r="H2449" s="15">
        <v>1</v>
      </c>
      <c r="I2449" s="16">
        <v>20.75</v>
      </c>
      <c r="J2449" s="35">
        <v>20.75</v>
      </c>
    </row>
    <row r="2450" spans="1:10" ht="25.9" customHeight="1" x14ac:dyDescent="0.2">
      <c r="A2450" s="44" t="s">
        <v>436</v>
      </c>
      <c r="B2450" s="24" t="s">
        <v>1271</v>
      </c>
      <c r="C2450" s="23" t="s">
        <v>27</v>
      </c>
      <c r="D2450" s="23" t="s">
        <v>1272</v>
      </c>
      <c r="E2450" s="244" t="s">
        <v>442</v>
      </c>
      <c r="F2450" s="244"/>
      <c r="G2450" s="25" t="s">
        <v>443</v>
      </c>
      <c r="H2450" s="26">
        <v>1</v>
      </c>
      <c r="I2450" s="27">
        <v>0.24</v>
      </c>
      <c r="J2450" s="45">
        <v>0.24</v>
      </c>
    </row>
    <row r="2451" spans="1:10" ht="24" customHeight="1" x14ac:dyDescent="0.2">
      <c r="A2451" s="36" t="s">
        <v>425</v>
      </c>
      <c r="B2451" s="18" t="s">
        <v>1273</v>
      </c>
      <c r="C2451" s="17" t="s">
        <v>27</v>
      </c>
      <c r="D2451" s="17" t="s">
        <v>1274</v>
      </c>
      <c r="E2451" s="235" t="s">
        <v>483</v>
      </c>
      <c r="F2451" s="235"/>
      <c r="G2451" s="19" t="s">
        <v>443</v>
      </c>
      <c r="H2451" s="20">
        <v>1</v>
      </c>
      <c r="I2451" s="21">
        <v>13.02</v>
      </c>
      <c r="J2451" s="37">
        <v>13.02</v>
      </c>
    </row>
    <row r="2452" spans="1:10" ht="25.9" customHeight="1" x14ac:dyDescent="0.2">
      <c r="A2452" s="36" t="s">
        <v>425</v>
      </c>
      <c r="B2452" s="18" t="s">
        <v>1093</v>
      </c>
      <c r="C2452" s="17" t="s">
        <v>27</v>
      </c>
      <c r="D2452" s="17" t="s">
        <v>1094</v>
      </c>
      <c r="E2452" s="235" t="s">
        <v>1080</v>
      </c>
      <c r="F2452" s="235"/>
      <c r="G2452" s="19" t="s">
        <v>443</v>
      </c>
      <c r="H2452" s="20">
        <v>1</v>
      </c>
      <c r="I2452" s="21">
        <v>4.6399999999999997</v>
      </c>
      <c r="J2452" s="37">
        <v>4.6399999999999997</v>
      </c>
    </row>
    <row r="2453" spans="1:10" ht="25.9" customHeight="1" x14ac:dyDescent="0.2">
      <c r="A2453" s="36" t="s">
        <v>425</v>
      </c>
      <c r="B2453" s="18" t="s">
        <v>1095</v>
      </c>
      <c r="C2453" s="17" t="s">
        <v>27</v>
      </c>
      <c r="D2453" s="17" t="s">
        <v>1096</v>
      </c>
      <c r="E2453" s="235" t="s">
        <v>768</v>
      </c>
      <c r="F2453" s="235"/>
      <c r="G2453" s="19" t="s">
        <v>443</v>
      </c>
      <c r="H2453" s="20">
        <v>1</v>
      </c>
      <c r="I2453" s="21">
        <v>0.63</v>
      </c>
      <c r="J2453" s="37">
        <v>0.63</v>
      </c>
    </row>
    <row r="2454" spans="1:10" ht="25.9" customHeight="1" x14ac:dyDescent="0.2">
      <c r="A2454" s="36" t="s">
        <v>425</v>
      </c>
      <c r="B2454" s="18" t="s">
        <v>1097</v>
      </c>
      <c r="C2454" s="17" t="s">
        <v>27</v>
      </c>
      <c r="D2454" s="17" t="s">
        <v>1098</v>
      </c>
      <c r="E2454" s="235" t="s">
        <v>1080</v>
      </c>
      <c r="F2454" s="235"/>
      <c r="G2454" s="19" t="s">
        <v>443</v>
      </c>
      <c r="H2454" s="20">
        <v>1</v>
      </c>
      <c r="I2454" s="21">
        <v>1.34</v>
      </c>
      <c r="J2454" s="37">
        <v>1.34</v>
      </c>
    </row>
    <row r="2455" spans="1:10" ht="25.9" customHeight="1" x14ac:dyDescent="0.2">
      <c r="A2455" s="36" t="s">
        <v>425</v>
      </c>
      <c r="B2455" s="18" t="s">
        <v>1099</v>
      </c>
      <c r="C2455" s="17" t="s">
        <v>27</v>
      </c>
      <c r="D2455" s="17" t="s">
        <v>1100</v>
      </c>
      <c r="E2455" s="235" t="s">
        <v>428</v>
      </c>
      <c r="F2455" s="235"/>
      <c r="G2455" s="19" t="s">
        <v>443</v>
      </c>
      <c r="H2455" s="20">
        <v>1</v>
      </c>
      <c r="I2455" s="21">
        <v>0.01</v>
      </c>
      <c r="J2455" s="37">
        <v>0.01</v>
      </c>
    </row>
    <row r="2456" spans="1:10" ht="25.9" customHeight="1" x14ac:dyDescent="0.2">
      <c r="A2456" s="36" t="s">
        <v>425</v>
      </c>
      <c r="B2456" s="18" t="s">
        <v>1491</v>
      </c>
      <c r="C2456" s="17" t="s">
        <v>27</v>
      </c>
      <c r="D2456" s="17" t="s">
        <v>1492</v>
      </c>
      <c r="E2456" s="235" t="s">
        <v>633</v>
      </c>
      <c r="F2456" s="235"/>
      <c r="G2456" s="19" t="s">
        <v>443</v>
      </c>
      <c r="H2456" s="20">
        <v>1</v>
      </c>
      <c r="I2456" s="21">
        <v>0.01</v>
      </c>
      <c r="J2456" s="37">
        <v>0.01</v>
      </c>
    </row>
    <row r="2457" spans="1:10" ht="25.9" customHeight="1" x14ac:dyDescent="0.2">
      <c r="A2457" s="36" t="s">
        <v>425</v>
      </c>
      <c r="B2457" s="18" t="s">
        <v>1493</v>
      </c>
      <c r="C2457" s="17" t="s">
        <v>27</v>
      </c>
      <c r="D2457" s="17" t="s">
        <v>1494</v>
      </c>
      <c r="E2457" s="235" t="s">
        <v>633</v>
      </c>
      <c r="F2457" s="235"/>
      <c r="G2457" s="19" t="s">
        <v>443</v>
      </c>
      <c r="H2457" s="20">
        <v>1</v>
      </c>
      <c r="I2457" s="21">
        <v>0.86</v>
      </c>
      <c r="J2457" s="37">
        <v>0.86</v>
      </c>
    </row>
    <row r="2458" spans="1:10" ht="25.5" x14ac:dyDescent="0.2">
      <c r="A2458" s="38"/>
      <c r="B2458" s="39"/>
      <c r="C2458" s="39"/>
      <c r="D2458" s="39"/>
      <c r="E2458" s="39" t="s">
        <v>430</v>
      </c>
      <c r="F2458" s="40">
        <v>13.26</v>
      </c>
      <c r="G2458" s="39" t="s">
        <v>431</v>
      </c>
      <c r="H2458" s="40">
        <v>0</v>
      </c>
      <c r="I2458" s="39" t="s">
        <v>432</v>
      </c>
      <c r="J2458" s="41">
        <v>13.26</v>
      </c>
    </row>
    <row r="2459" spans="1:10" ht="15" thickBot="1" x14ac:dyDescent="0.25">
      <c r="A2459" s="38"/>
      <c r="B2459" s="39"/>
      <c r="C2459" s="39"/>
      <c r="D2459" s="39"/>
      <c r="E2459" s="39" t="s">
        <v>433</v>
      </c>
      <c r="F2459" s="40">
        <v>5.18</v>
      </c>
      <c r="G2459" s="39"/>
      <c r="H2459" s="236" t="s">
        <v>434</v>
      </c>
      <c r="I2459" s="236"/>
      <c r="J2459" s="41">
        <v>25.93</v>
      </c>
    </row>
    <row r="2460" spans="1:10" ht="1.1499999999999999" customHeight="1" thickTop="1" x14ac:dyDescent="0.2">
      <c r="A2460" s="42"/>
      <c r="B2460" s="22"/>
      <c r="C2460" s="22"/>
      <c r="D2460" s="22"/>
      <c r="E2460" s="22"/>
      <c r="F2460" s="22"/>
      <c r="G2460" s="22"/>
      <c r="H2460" s="22"/>
      <c r="I2460" s="22"/>
      <c r="J2460" s="43"/>
    </row>
    <row r="2461" spans="1:10" ht="18" customHeight="1" x14ac:dyDescent="0.2">
      <c r="A2461" s="32"/>
      <c r="B2461" s="10" t="s">
        <v>9</v>
      </c>
      <c r="C2461" s="9" t="s">
        <v>10</v>
      </c>
      <c r="D2461" s="9" t="s">
        <v>11</v>
      </c>
      <c r="E2461" s="242" t="s">
        <v>422</v>
      </c>
      <c r="F2461" s="242"/>
      <c r="G2461" s="11" t="s">
        <v>12</v>
      </c>
      <c r="H2461" s="10" t="s">
        <v>13</v>
      </c>
      <c r="I2461" s="10" t="s">
        <v>14</v>
      </c>
      <c r="J2461" s="33" t="s">
        <v>16</v>
      </c>
    </row>
    <row r="2462" spans="1:10" ht="24" customHeight="1" x14ac:dyDescent="0.2">
      <c r="A2462" s="34" t="s">
        <v>423</v>
      </c>
      <c r="B2462" s="13" t="s">
        <v>1447</v>
      </c>
      <c r="C2462" s="12" t="s">
        <v>27</v>
      </c>
      <c r="D2462" s="12" t="s">
        <v>1448</v>
      </c>
      <c r="E2462" s="243" t="s">
        <v>442</v>
      </c>
      <c r="F2462" s="243"/>
      <c r="G2462" s="14" t="s">
        <v>443</v>
      </c>
      <c r="H2462" s="15">
        <v>1</v>
      </c>
      <c r="I2462" s="16">
        <v>27.35</v>
      </c>
      <c r="J2462" s="35">
        <v>27.35</v>
      </c>
    </row>
    <row r="2463" spans="1:10" ht="25.9" customHeight="1" x14ac:dyDescent="0.2">
      <c r="A2463" s="44" t="s">
        <v>436</v>
      </c>
      <c r="B2463" s="24" t="s">
        <v>1275</v>
      </c>
      <c r="C2463" s="23" t="s">
        <v>27</v>
      </c>
      <c r="D2463" s="23" t="s">
        <v>1276</v>
      </c>
      <c r="E2463" s="244" t="s">
        <v>442</v>
      </c>
      <c r="F2463" s="244"/>
      <c r="G2463" s="25" t="s">
        <v>443</v>
      </c>
      <c r="H2463" s="26">
        <v>1</v>
      </c>
      <c r="I2463" s="27">
        <v>0.36</v>
      </c>
      <c r="J2463" s="45">
        <v>0.36</v>
      </c>
    </row>
    <row r="2464" spans="1:10" ht="24" customHeight="1" x14ac:dyDescent="0.2">
      <c r="A2464" s="36" t="s">
        <v>425</v>
      </c>
      <c r="B2464" s="18" t="s">
        <v>1277</v>
      </c>
      <c r="C2464" s="17" t="s">
        <v>27</v>
      </c>
      <c r="D2464" s="17" t="s">
        <v>1278</v>
      </c>
      <c r="E2464" s="235" t="s">
        <v>483</v>
      </c>
      <c r="F2464" s="235"/>
      <c r="G2464" s="19" t="s">
        <v>443</v>
      </c>
      <c r="H2464" s="20">
        <v>1</v>
      </c>
      <c r="I2464" s="21">
        <v>19.5</v>
      </c>
      <c r="J2464" s="37">
        <v>19.5</v>
      </c>
    </row>
    <row r="2465" spans="1:10" ht="25.9" customHeight="1" x14ac:dyDescent="0.2">
      <c r="A2465" s="36" t="s">
        <v>425</v>
      </c>
      <c r="B2465" s="18" t="s">
        <v>1093</v>
      </c>
      <c r="C2465" s="17" t="s">
        <v>27</v>
      </c>
      <c r="D2465" s="17" t="s">
        <v>1094</v>
      </c>
      <c r="E2465" s="235" t="s">
        <v>1080</v>
      </c>
      <c r="F2465" s="235"/>
      <c r="G2465" s="19" t="s">
        <v>443</v>
      </c>
      <c r="H2465" s="20">
        <v>1</v>
      </c>
      <c r="I2465" s="21">
        <v>4.6399999999999997</v>
      </c>
      <c r="J2465" s="37">
        <v>4.6399999999999997</v>
      </c>
    </row>
    <row r="2466" spans="1:10" ht="25.9" customHeight="1" x14ac:dyDescent="0.2">
      <c r="A2466" s="36" t="s">
        <v>425</v>
      </c>
      <c r="B2466" s="18" t="s">
        <v>1095</v>
      </c>
      <c r="C2466" s="17" t="s">
        <v>27</v>
      </c>
      <c r="D2466" s="17" t="s">
        <v>1096</v>
      </c>
      <c r="E2466" s="235" t="s">
        <v>768</v>
      </c>
      <c r="F2466" s="235"/>
      <c r="G2466" s="19" t="s">
        <v>443</v>
      </c>
      <c r="H2466" s="20">
        <v>1</v>
      </c>
      <c r="I2466" s="21">
        <v>0.63</v>
      </c>
      <c r="J2466" s="37">
        <v>0.63</v>
      </c>
    </row>
    <row r="2467" spans="1:10" ht="25.9" customHeight="1" x14ac:dyDescent="0.2">
      <c r="A2467" s="36" t="s">
        <v>425</v>
      </c>
      <c r="B2467" s="18" t="s">
        <v>1097</v>
      </c>
      <c r="C2467" s="17" t="s">
        <v>27</v>
      </c>
      <c r="D2467" s="17" t="s">
        <v>1098</v>
      </c>
      <c r="E2467" s="235" t="s">
        <v>1080</v>
      </c>
      <c r="F2467" s="235"/>
      <c r="G2467" s="19" t="s">
        <v>443</v>
      </c>
      <c r="H2467" s="20">
        <v>1</v>
      </c>
      <c r="I2467" s="21">
        <v>1.34</v>
      </c>
      <c r="J2467" s="37">
        <v>1.34</v>
      </c>
    </row>
    <row r="2468" spans="1:10" ht="25.9" customHeight="1" x14ac:dyDescent="0.2">
      <c r="A2468" s="36" t="s">
        <v>425</v>
      </c>
      <c r="B2468" s="18" t="s">
        <v>1099</v>
      </c>
      <c r="C2468" s="17" t="s">
        <v>27</v>
      </c>
      <c r="D2468" s="17" t="s">
        <v>1100</v>
      </c>
      <c r="E2468" s="235" t="s">
        <v>428</v>
      </c>
      <c r="F2468" s="235"/>
      <c r="G2468" s="19" t="s">
        <v>443</v>
      </c>
      <c r="H2468" s="20">
        <v>1</v>
      </c>
      <c r="I2468" s="21">
        <v>0.01</v>
      </c>
      <c r="J2468" s="37">
        <v>0.01</v>
      </c>
    </row>
    <row r="2469" spans="1:10" ht="25.9" customHeight="1" x14ac:dyDescent="0.2">
      <c r="A2469" s="36" t="s">
        <v>425</v>
      </c>
      <c r="B2469" s="18" t="s">
        <v>1491</v>
      </c>
      <c r="C2469" s="17" t="s">
        <v>27</v>
      </c>
      <c r="D2469" s="17" t="s">
        <v>1492</v>
      </c>
      <c r="E2469" s="235" t="s">
        <v>633</v>
      </c>
      <c r="F2469" s="235"/>
      <c r="G2469" s="19" t="s">
        <v>443</v>
      </c>
      <c r="H2469" s="20">
        <v>1</v>
      </c>
      <c r="I2469" s="21">
        <v>0.01</v>
      </c>
      <c r="J2469" s="37">
        <v>0.01</v>
      </c>
    </row>
    <row r="2470" spans="1:10" ht="25.9" customHeight="1" x14ac:dyDescent="0.2">
      <c r="A2470" s="36" t="s">
        <v>425</v>
      </c>
      <c r="B2470" s="18" t="s">
        <v>1493</v>
      </c>
      <c r="C2470" s="17" t="s">
        <v>27</v>
      </c>
      <c r="D2470" s="17" t="s">
        <v>1494</v>
      </c>
      <c r="E2470" s="235" t="s">
        <v>633</v>
      </c>
      <c r="F2470" s="235"/>
      <c r="G2470" s="19" t="s">
        <v>443</v>
      </c>
      <c r="H2470" s="20">
        <v>1</v>
      </c>
      <c r="I2470" s="21">
        <v>0.86</v>
      </c>
      <c r="J2470" s="37">
        <v>0.86</v>
      </c>
    </row>
    <row r="2471" spans="1:10" ht="25.5" x14ac:dyDescent="0.2">
      <c r="A2471" s="38"/>
      <c r="B2471" s="39"/>
      <c r="C2471" s="39"/>
      <c r="D2471" s="39"/>
      <c r="E2471" s="39" t="s">
        <v>430</v>
      </c>
      <c r="F2471" s="40">
        <v>19.86</v>
      </c>
      <c r="G2471" s="39" t="s">
        <v>431</v>
      </c>
      <c r="H2471" s="40">
        <v>0</v>
      </c>
      <c r="I2471" s="39" t="s">
        <v>432</v>
      </c>
      <c r="J2471" s="41">
        <v>19.86</v>
      </c>
    </row>
    <row r="2472" spans="1:10" ht="15" thickBot="1" x14ac:dyDescent="0.25">
      <c r="A2472" s="38"/>
      <c r="B2472" s="39"/>
      <c r="C2472" s="39"/>
      <c r="D2472" s="39"/>
      <c r="E2472" s="39" t="s">
        <v>433</v>
      </c>
      <c r="F2472" s="40">
        <v>6.83</v>
      </c>
      <c r="G2472" s="39"/>
      <c r="H2472" s="236" t="s">
        <v>434</v>
      </c>
      <c r="I2472" s="236"/>
      <c r="J2472" s="41">
        <v>34.18</v>
      </c>
    </row>
    <row r="2473" spans="1:10" ht="1.1499999999999999" customHeight="1" thickTop="1" x14ac:dyDescent="0.2">
      <c r="A2473" s="42"/>
      <c r="B2473" s="22"/>
      <c r="C2473" s="22"/>
      <c r="D2473" s="22"/>
      <c r="E2473" s="22"/>
      <c r="F2473" s="22"/>
      <c r="G2473" s="22"/>
      <c r="H2473" s="22"/>
      <c r="I2473" s="22"/>
      <c r="J2473" s="43"/>
    </row>
    <row r="2474" spans="1:10" ht="18" customHeight="1" x14ac:dyDescent="0.2">
      <c r="A2474" s="32"/>
      <c r="B2474" s="10" t="s">
        <v>9</v>
      </c>
      <c r="C2474" s="9" t="s">
        <v>10</v>
      </c>
      <c r="D2474" s="9" t="s">
        <v>11</v>
      </c>
      <c r="E2474" s="242" t="s">
        <v>422</v>
      </c>
      <c r="F2474" s="242"/>
      <c r="G2474" s="11" t="s">
        <v>12</v>
      </c>
      <c r="H2474" s="10" t="s">
        <v>13</v>
      </c>
      <c r="I2474" s="10" t="s">
        <v>14</v>
      </c>
      <c r="J2474" s="33" t="s">
        <v>16</v>
      </c>
    </row>
    <row r="2475" spans="1:10" ht="25.9" customHeight="1" x14ac:dyDescent="0.2">
      <c r="A2475" s="34" t="s">
        <v>423</v>
      </c>
      <c r="B2475" s="13" t="s">
        <v>1483</v>
      </c>
      <c r="C2475" s="12" t="s">
        <v>27</v>
      </c>
      <c r="D2475" s="12" t="s">
        <v>1484</v>
      </c>
      <c r="E2475" s="243" t="s">
        <v>442</v>
      </c>
      <c r="F2475" s="243"/>
      <c r="G2475" s="14" t="s">
        <v>443</v>
      </c>
      <c r="H2475" s="15">
        <v>1</v>
      </c>
      <c r="I2475" s="16">
        <v>20.63</v>
      </c>
      <c r="J2475" s="35">
        <v>20.63</v>
      </c>
    </row>
    <row r="2476" spans="1:10" ht="25.9" customHeight="1" x14ac:dyDescent="0.2">
      <c r="A2476" s="44" t="s">
        <v>436</v>
      </c>
      <c r="B2476" s="24" t="s">
        <v>1279</v>
      </c>
      <c r="C2476" s="23" t="s">
        <v>27</v>
      </c>
      <c r="D2476" s="23" t="s">
        <v>1280</v>
      </c>
      <c r="E2476" s="244" t="s">
        <v>442</v>
      </c>
      <c r="F2476" s="244"/>
      <c r="G2476" s="25" t="s">
        <v>443</v>
      </c>
      <c r="H2476" s="26">
        <v>1</v>
      </c>
      <c r="I2476" s="27">
        <v>0.12</v>
      </c>
      <c r="J2476" s="45">
        <v>0.12</v>
      </c>
    </row>
    <row r="2477" spans="1:10" ht="24" customHeight="1" x14ac:dyDescent="0.2">
      <c r="A2477" s="36" t="s">
        <v>425</v>
      </c>
      <c r="B2477" s="18" t="s">
        <v>1281</v>
      </c>
      <c r="C2477" s="17" t="s">
        <v>27</v>
      </c>
      <c r="D2477" s="17" t="s">
        <v>1282</v>
      </c>
      <c r="E2477" s="235" t="s">
        <v>483</v>
      </c>
      <c r="F2477" s="235"/>
      <c r="G2477" s="19" t="s">
        <v>443</v>
      </c>
      <c r="H2477" s="20">
        <v>1</v>
      </c>
      <c r="I2477" s="21">
        <v>13.02</v>
      </c>
      <c r="J2477" s="37">
        <v>13.02</v>
      </c>
    </row>
    <row r="2478" spans="1:10" ht="25.9" customHeight="1" x14ac:dyDescent="0.2">
      <c r="A2478" s="36" t="s">
        <v>425</v>
      </c>
      <c r="B2478" s="18" t="s">
        <v>1093</v>
      </c>
      <c r="C2478" s="17" t="s">
        <v>27</v>
      </c>
      <c r="D2478" s="17" t="s">
        <v>1094</v>
      </c>
      <c r="E2478" s="235" t="s">
        <v>1080</v>
      </c>
      <c r="F2478" s="235"/>
      <c r="G2478" s="19" t="s">
        <v>443</v>
      </c>
      <c r="H2478" s="20">
        <v>1</v>
      </c>
      <c r="I2478" s="21">
        <v>4.6399999999999997</v>
      </c>
      <c r="J2478" s="37">
        <v>4.6399999999999997</v>
      </c>
    </row>
    <row r="2479" spans="1:10" ht="25.9" customHeight="1" x14ac:dyDescent="0.2">
      <c r="A2479" s="36" t="s">
        <v>425</v>
      </c>
      <c r="B2479" s="18" t="s">
        <v>1095</v>
      </c>
      <c r="C2479" s="17" t="s">
        <v>27</v>
      </c>
      <c r="D2479" s="17" t="s">
        <v>1096</v>
      </c>
      <c r="E2479" s="235" t="s">
        <v>768</v>
      </c>
      <c r="F2479" s="235"/>
      <c r="G2479" s="19" t="s">
        <v>443</v>
      </c>
      <c r="H2479" s="20">
        <v>1</v>
      </c>
      <c r="I2479" s="21">
        <v>0.63</v>
      </c>
      <c r="J2479" s="37">
        <v>0.63</v>
      </c>
    </row>
    <row r="2480" spans="1:10" ht="25.9" customHeight="1" x14ac:dyDescent="0.2">
      <c r="A2480" s="36" t="s">
        <v>425</v>
      </c>
      <c r="B2480" s="18" t="s">
        <v>1097</v>
      </c>
      <c r="C2480" s="17" t="s">
        <v>27</v>
      </c>
      <c r="D2480" s="17" t="s">
        <v>1098</v>
      </c>
      <c r="E2480" s="235" t="s">
        <v>1080</v>
      </c>
      <c r="F2480" s="235"/>
      <c r="G2480" s="19" t="s">
        <v>443</v>
      </c>
      <c r="H2480" s="20">
        <v>1</v>
      </c>
      <c r="I2480" s="21">
        <v>1.34</v>
      </c>
      <c r="J2480" s="37">
        <v>1.34</v>
      </c>
    </row>
    <row r="2481" spans="1:10" ht="25.9" customHeight="1" x14ac:dyDescent="0.2">
      <c r="A2481" s="36" t="s">
        <v>425</v>
      </c>
      <c r="B2481" s="18" t="s">
        <v>1099</v>
      </c>
      <c r="C2481" s="17" t="s">
        <v>27</v>
      </c>
      <c r="D2481" s="17" t="s">
        <v>1100</v>
      </c>
      <c r="E2481" s="235" t="s">
        <v>428</v>
      </c>
      <c r="F2481" s="235"/>
      <c r="G2481" s="19" t="s">
        <v>443</v>
      </c>
      <c r="H2481" s="20">
        <v>1</v>
      </c>
      <c r="I2481" s="21">
        <v>0.01</v>
      </c>
      <c r="J2481" s="37">
        <v>0.01</v>
      </c>
    </row>
    <row r="2482" spans="1:10" ht="25.9" customHeight="1" x14ac:dyDescent="0.2">
      <c r="A2482" s="36" t="s">
        <v>425</v>
      </c>
      <c r="B2482" s="18" t="s">
        <v>1491</v>
      </c>
      <c r="C2482" s="17" t="s">
        <v>27</v>
      </c>
      <c r="D2482" s="17" t="s">
        <v>1492</v>
      </c>
      <c r="E2482" s="235" t="s">
        <v>633</v>
      </c>
      <c r="F2482" s="235"/>
      <c r="G2482" s="19" t="s">
        <v>443</v>
      </c>
      <c r="H2482" s="20">
        <v>1</v>
      </c>
      <c r="I2482" s="21">
        <v>0.01</v>
      </c>
      <c r="J2482" s="37">
        <v>0.01</v>
      </c>
    </row>
    <row r="2483" spans="1:10" ht="25.9" customHeight="1" x14ac:dyDescent="0.2">
      <c r="A2483" s="36" t="s">
        <v>425</v>
      </c>
      <c r="B2483" s="18" t="s">
        <v>1493</v>
      </c>
      <c r="C2483" s="17" t="s">
        <v>27</v>
      </c>
      <c r="D2483" s="17" t="s">
        <v>1494</v>
      </c>
      <c r="E2483" s="235" t="s">
        <v>633</v>
      </c>
      <c r="F2483" s="235"/>
      <c r="G2483" s="19" t="s">
        <v>443</v>
      </c>
      <c r="H2483" s="20">
        <v>1</v>
      </c>
      <c r="I2483" s="21">
        <v>0.86</v>
      </c>
      <c r="J2483" s="37">
        <v>0.86</v>
      </c>
    </row>
    <row r="2484" spans="1:10" ht="25.5" x14ac:dyDescent="0.2">
      <c r="A2484" s="38"/>
      <c r="B2484" s="39"/>
      <c r="C2484" s="39"/>
      <c r="D2484" s="39"/>
      <c r="E2484" s="39" t="s">
        <v>430</v>
      </c>
      <c r="F2484" s="40">
        <v>13.14</v>
      </c>
      <c r="G2484" s="39" t="s">
        <v>431</v>
      </c>
      <c r="H2484" s="40">
        <v>0</v>
      </c>
      <c r="I2484" s="39" t="s">
        <v>432</v>
      </c>
      <c r="J2484" s="41">
        <v>13.14</v>
      </c>
    </row>
    <row r="2485" spans="1:10" ht="15" thickBot="1" x14ac:dyDescent="0.25">
      <c r="A2485" s="38"/>
      <c r="B2485" s="39"/>
      <c r="C2485" s="39"/>
      <c r="D2485" s="39"/>
      <c r="E2485" s="39" t="s">
        <v>433</v>
      </c>
      <c r="F2485" s="40">
        <v>5.15</v>
      </c>
      <c r="G2485" s="39"/>
      <c r="H2485" s="236" t="s">
        <v>434</v>
      </c>
      <c r="I2485" s="236"/>
      <c r="J2485" s="41">
        <v>25.78</v>
      </c>
    </row>
    <row r="2486" spans="1:10" ht="1.1499999999999999" customHeight="1" thickTop="1" x14ac:dyDescent="0.2">
      <c r="A2486" s="42"/>
      <c r="B2486" s="22"/>
      <c r="C2486" s="22"/>
      <c r="D2486" s="22"/>
      <c r="E2486" s="22"/>
      <c r="F2486" s="22"/>
      <c r="G2486" s="22"/>
      <c r="H2486" s="22"/>
      <c r="I2486" s="22"/>
      <c r="J2486" s="43"/>
    </row>
    <row r="2487" spans="1:10" ht="18" customHeight="1" x14ac:dyDescent="0.2">
      <c r="A2487" s="32"/>
      <c r="B2487" s="10" t="s">
        <v>9</v>
      </c>
      <c r="C2487" s="9" t="s">
        <v>10</v>
      </c>
      <c r="D2487" s="9" t="s">
        <v>11</v>
      </c>
      <c r="E2487" s="242" t="s">
        <v>422</v>
      </c>
      <c r="F2487" s="242"/>
      <c r="G2487" s="11" t="s">
        <v>12</v>
      </c>
      <c r="H2487" s="10" t="s">
        <v>13</v>
      </c>
      <c r="I2487" s="10" t="s">
        <v>14</v>
      </c>
      <c r="J2487" s="33" t="s">
        <v>16</v>
      </c>
    </row>
    <row r="2488" spans="1:10" ht="24" customHeight="1" x14ac:dyDescent="0.2">
      <c r="A2488" s="34" t="s">
        <v>423</v>
      </c>
      <c r="B2488" s="13" t="s">
        <v>491</v>
      </c>
      <c r="C2488" s="12" t="s">
        <v>27</v>
      </c>
      <c r="D2488" s="12" t="s">
        <v>492</v>
      </c>
      <c r="E2488" s="243" t="s">
        <v>442</v>
      </c>
      <c r="F2488" s="243"/>
      <c r="G2488" s="14" t="s">
        <v>443</v>
      </c>
      <c r="H2488" s="15">
        <v>1</v>
      </c>
      <c r="I2488" s="16">
        <v>25.49</v>
      </c>
      <c r="J2488" s="35">
        <v>25.49</v>
      </c>
    </row>
    <row r="2489" spans="1:10" ht="25.9" customHeight="1" x14ac:dyDescent="0.2">
      <c r="A2489" s="44" t="s">
        <v>436</v>
      </c>
      <c r="B2489" s="24" t="s">
        <v>1283</v>
      </c>
      <c r="C2489" s="23" t="s">
        <v>27</v>
      </c>
      <c r="D2489" s="23" t="s">
        <v>1284</v>
      </c>
      <c r="E2489" s="244" t="s">
        <v>442</v>
      </c>
      <c r="F2489" s="244"/>
      <c r="G2489" s="25" t="s">
        <v>443</v>
      </c>
      <c r="H2489" s="26">
        <v>1</v>
      </c>
      <c r="I2489" s="27">
        <v>0.4</v>
      </c>
      <c r="J2489" s="45">
        <v>0.4</v>
      </c>
    </row>
    <row r="2490" spans="1:10" ht="24" customHeight="1" x14ac:dyDescent="0.2">
      <c r="A2490" s="36" t="s">
        <v>425</v>
      </c>
      <c r="B2490" s="18" t="s">
        <v>1285</v>
      </c>
      <c r="C2490" s="17" t="s">
        <v>27</v>
      </c>
      <c r="D2490" s="17" t="s">
        <v>1286</v>
      </c>
      <c r="E2490" s="235" t="s">
        <v>483</v>
      </c>
      <c r="F2490" s="235"/>
      <c r="G2490" s="19" t="s">
        <v>443</v>
      </c>
      <c r="H2490" s="20">
        <v>1</v>
      </c>
      <c r="I2490" s="21">
        <v>16.41</v>
      </c>
      <c r="J2490" s="37">
        <v>16.41</v>
      </c>
    </row>
    <row r="2491" spans="1:10" ht="25.9" customHeight="1" x14ac:dyDescent="0.2">
      <c r="A2491" s="36" t="s">
        <v>425</v>
      </c>
      <c r="B2491" s="18" t="s">
        <v>1093</v>
      </c>
      <c r="C2491" s="17" t="s">
        <v>27</v>
      </c>
      <c r="D2491" s="17" t="s">
        <v>1094</v>
      </c>
      <c r="E2491" s="235" t="s">
        <v>1080</v>
      </c>
      <c r="F2491" s="235"/>
      <c r="G2491" s="19" t="s">
        <v>443</v>
      </c>
      <c r="H2491" s="20">
        <v>1</v>
      </c>
      <c r="I2491" s="21">
        <v>4.6399999999999997</v>
      </c>
      <c r="J2491" s="37">
        <v>4.6399999999999997</v>
      </c>
    </row>
    <row r="2492" spans="1:10" ht="25.9" customHeight="1" x14ac:dyDescent="0.2">
      <c r="A2492" s="36" t="s">
        <v>425</v>
      </c>
      <c r="B2492" s="18" t="s">
        <v>1095</v>
      </c>
      <c r="C2492" s="17" t="s">
        <v>27</v>
      </c>
      <c r="D2492" s="17" t="s">
        <v>1096</v>
      </c>
      <c r="E2492" s="235" t="s">
        <v>768</v>
      </c>
      <c r="F2492" s="235"/>
      <c r="G2492" s="19" t="s">
        <v>443</v>
      </c>
      <c r="H2492" s="20">
        <v>1</v>
      </c>
      <c r="I2492" s="21">
        <v>0.63</v>
      </c>
      <c r="J2492" s="37">
        <v>0.63</v>
      </c>
    </row>
    <row r="2493" spans="1:10" ht="25.9" customHeight="1" x14ac:dyDescent="0.2">
      <c r="A2493" s="36" t="s">
        <v>425</v>
      </c>
      <c r="B2493" s="18" t="s">
        <v>1097</v>
      </c>
      <c r="C2493" s="17" t="s">
        <v>27</v>
      </c>
      <c r="D2493" s="17" t="s">
        <v>1098</v>
      </c>
      <c r="E2493" s="235" t="s">
        <v>1080</v>
      </c>
      <c r="F2493" s="235"/>
      <c r="G2493" s="19" t="s">
        <v>443</v>
      </c>
      <c r="H2493" s="20">
        <v>1</v>
      </c>
      <c r="I2493" s="21">
        <v>1.34</v>
      </c>
      <c r="J2493" s="37">
        <v>1.34</v>
      </c>
    </row>
    <row r="2494" spans="1:10" ht="25.9" customHeight="1" x14ac:dyDescent="0.2">
      <c r="A2494" s="36" t="s">
        <v>425</v>
      </c>
      <c r="B2494" s="18" t="s">
        <v>1099</v>
      </c>
      <c r="C2494" s="17" t="s">
        <v>27</v>
      </c>
      <c r="D2494" s="17" t="s">
        <v>1100</v>
      </c>
      <c r="E2494" s="235" t="s">
        <v>428</v>
      </c>
      <c r="F2494" s="235"/>
      <c r="G2494" s="19" t="s">
        <v>443</v>
      </c>
      <c r="H2494" s="20">
        <v>1</v>
      </c>
      <c r="I2494" s="21">
        <v>0.01</v>
      </c>
      <c r="J2494" s="37">
        <v>0.01</v>
      </c>
    </row>
    <row r="2495" spans="1:10" ht="25.9" customHeight="1" x14ac:dyDescent="0.2">
      <c r="A2495" s="36" t="s">
        <v>425</v>
      </c>
      <c r="B2495" s="18" t="s">
        <v>1151</v>
      </c>
      <c r="C2495" s="17" t="s">
        <v>27</v>
      </c>
      <c r="D2495" s="17" t="s">
        <v>1152</v>
      </c>
      <c r="E2495" s="235" t="s">
        <v>633</v>
      </c>
      <c r="F2495" s="235"/>
      <c r="G2495" s="19" t="s">
        <v>443</v>
      </c>
      <c r="H2495" s="20">
        <v>1</v>
      </c>
      <c r="I2495" s="21">
        <v>0.82</v>
      </c>
      <c r="J2495" s="37">
        <v>0.82</v>
      </c>
    </row>
    <row r="2496" spans="1:10" ht="25.9" customHeight="1" x14ac:dyDescent="0.2">
      <c r="A2496" s="36" t="s">
        <v>425</v>
      </c>
      <c r="B2496" s="18" t="s">
        <v>1153</v>
      </c>
      <c r="C2496" s="17" t="s">
        <v>27</v>
      </c>
      <c r="D2496" s="17" t="s">
        <v>1154</v>
      </c>
      <c r="E2496" s="235" t="s">
        <v>633</v>
      </c>
      <c r="F2496" s="235"/>
      <c r="G2496" s="19" t="s">
        <v>443</v>
      </c>
      <c r="H2496" s="20">
        <v>1</v>
      </c>
      <c r="I2496" s="21">
        <v>1.24</v>
      </c>
      <c r="J2496" s="37">
        <v>1.24</v>
      </c>
    </row>
    <row r="2497" spans="1:10" ht="25.5" x14ac:dyDescent="0.2">
      <c r="A2497" s="38"/>
      <c r="B2497" s="39"/>
      <c r="C2497" s="39"/>
      <c r="D2497" s="39"/>
      <c r="E2497" s="39" t="s">
        <v>430</v>
      </c>
      <c r="F2497" s="40">
        <v>16.809999999999999</v>
      </c>
      <c r="G2497" s="39" t="s">
        <v>431</v>
      </c>
      <c r="H2497" s="40">
        <v>0</v>
      </c>
      <c r="I2497" s="39" t="s">
        <v>432</v>
      </c>
      <c r="J2497" s="41">
        <v>16.809999999999999</v>
      </c>
    </row>
    <row r="2498" spans="1:10" ht="15" thickBot="1" x14ac:dyDescent="0.25">
      <c r="A2498" s="38"/>
      <c r="B2498" s="39"/>
      <c r="C2498" s="39"/>
      <c r="D2498" s="39"/>
      <c r="E2498" s="39" t="s">
        <v>433</v>
      </c>
      <c r="F2498" s="40">
        <v>6.37</v>
      </c>
      <c r="G2498" s="39"/>
      <c r="H2498" s="236" t="s">
        <v>434</v>
      </c>
      <c r="I2498" s="236"/>
      <c r="J2498" s="41">
        <v>31.86</v>
      </c>
    </row>
    <row r="2499" spans="1:10" ht="1.1499999999999999" customHeight="1" thickTop="1" x14ac:dyDescent="0.2">
      <c r="A2499" s="42"/>
      <c r="B2499" s="22"/>
      <c r="C2499" s="22"/>
      <c r="D2499" s="22"/>
      <c r="E2499" s="22"/>
      <c r="F2499" s="22"/>
      <c r="G2499" s="22"/>
      <c r="H2499" s="22"/>
      <c r="I2499" s="22"/>
      <c r="J2499" s="43"/>
    </row>
    <row r="2500" spans="1:10" ht="18" customHeight="1" x14ac:dyDescent="0.2">
      <c r="A2500" s="32"/>
      <c r="B2500" s="10" t="s">
        <v>9</v>
      </c>
      <c r="C2500" s="9" t="s">
        <v>10</v>
      </c>
      <c r="D2500" s="9" t="s">
        <v>11</v>
      </c>
      <c r="E2500" s="242" t="s">
        <v>422</v>
      </c>
      <c r="F2500" s="242"/>
      <c r="G2500" s="11" t="s">
        <v>12</v>
      </c>
      <c r="H2500" s="10" t="s">
        <v>13</v>
      </c>
      <c r="I2500" s="10" t="s">
        <v>14</v>
      </c>
      <c r="J2500" s="33" t="s">
        <v>16</v>
      </c>
    </row>
    <row r="2501" spans="1:10" ht="24" customHeight="1" x14ac:dyDescent="0.2">
      <c r="A2501" s="34" t="s">
        <v>423</v>
      </c>
      <c r="B2501" s="13" t="s">
        <v>638</v>
      </c>
      <c r="C2501" s="12" t="s">
        <v>27</v>
      </c>
      <c r="D2501" s="12" t="s">
        <v>639</v>
      </c>
      <c r="E2501" s="243" t="s">
        <v>442</v>
      </c>
      <c r="F2501" s="243"/>
      <c r="G2501" s="14" t="s">
        <v>443</v>
      </c>
      <c r="H2501" s="15">
        <v>1</v>
      </c>
      <c r="I2501" s="16">
        <v>27.86</v>
      </c>
      <c r="J2501" s="35">
        <v>27.86</v>
      </c>
    </row>
    <row r="2502" spans="1:10" ht="25.9" customHeight="1" x14ac:dyDescent="0.2">
      <c r="A2502" s="44" t="s">
        <v>436</v>
      </c>
      <c r="B2502" s="24" t="s">
        <v>1287</v>
      </c>
      <c r="C2502" s="23" t="s">
        <v>27</v>
      </c>
      <c r="D2502" s="23" t="s">
        <v>1288</v>
      </c>
      <c r="E2502" s="244" t="s">
        <v>442</v>
      </c>
      <c r="F2502" s="244"/>
      <c r="G2502" s="25" t="s">
        <v>443</v>
      </c>
      <c r="H2502" s="26">
        <v>1</v>
      </c>
      <c r="I2502" s="27">
        <v>0.28999999999999998</v>
      </c>
      <c r="J2502" s="45">
        <v>0.28999999999999998</v>
      </c>
    </row>
    <row r="2503" spans="1:10" ht="24" customHeight="1" x14ac:dyDescent="0.2">
      <c r="A2503" s="36" t="s">
        <v>425</v>
      </c>
      <c r="B2503" s="18" t="s">
        <v>1289</v>
      </c>
      <c r="C2503" s="17" t="s">
        <v>27</v>
      </c>
      <c r="D2503" s="17" t="s">
        <v>1290</v>
      </c>
      <c r="E2503" s="235" t="s">
        <v>483</v>
      </c>
      <c r="F2503" s="235"/>
      <c r="G2503" s="19" t="s">
        <v>443</v>
      </c>
      <c r="H2503" s="20">
        <v>1</v>
      </c>
      <c r="I2503" s="21">
        <v>17.25</v>
      </c>
      <c r="J2503" s="37">
        <v>17.25</v>
      </c>
    </row>
    <row r="2504" spans="1:10" ht="25.9" customHeight="1" x14ac:dyDescent="0.2">
      <c r="A2504" s="36" t="s">
        <v>425</v>
      </c>
      <c r="B2504" s="18" t="s">
        <v>1093</v>
      </c>
      <c r="C2504" s="17" t="s">
        <v>27</v>
      </c>
      <c r="D2504" s="17" t="s">
        <v>1094</v>
      </c>
      <c r="E2504" s="235" t="s">
        <v>1080</v>
      </c>
      <c r="F2504" s="235"/>
      <c r="G2504" s="19" t="s">
        <v>443</v>
      </c>
      <c r="H2504" s="20">
        <v>1</v>
      </c>
      <c r="I2504" s="21">
        <v>4.6399999999999997</v>
      </c>
      <c r="J2504" s="37">
        <v>4.6399999999999997</v>
      </c>
    </row>
    <row r="2505" spans="1:10" ht="25.9" customHeight="1" x14ac:dyDescent="0.2">
      <c r="A2505" s="36" t="s">
        <v>425</v>
      </c>
      <c r="B2505" s="18" t="s">
        <v>1095</v>
      </c>
      <c r="C2505" s="17" t="s">
        <v>27</v>
      </c>
      <c r="D2505" s="17" t="s">
        <v>1096</v>
      </c>
      <c r="E2505" s="235" t="s">
        <v>768</v>
      </c>
      <c r="F2505" s="235"/>
      <c r="G2505" s="19" t="s">
        <v>443</v>
      </c>
      <c r="H2505" s="20">
        <v>1</v>
      </c>
      <c r="I2505" s="21">
        <v>0.63</v>
      </c>
      <c r="J2505" s="37">
        <v>0.63</v>
      </c>
    </row>
    <row r="2506" spans="1:10" ht="25.9" customHeight="1" x14ac:dyDescent="0.2">
      <c r="A2506" s="36" t="s">
        <v>425</v>
      </c>
      <c r="B2506" s="18" t="s">
        <v>1097</v>
      </c>
      <c r="C2506" s="17" t="s">
        <v>27</v>
      </c>
      <c r="D2506" s="17" t="s">
        <v>1098</v>
      </c>
      <c r="E2506" s="235" t="s">
        <v>1080</v>
      </c>
      <c r="F2506" s="235"/>
      <c r="G2506" s="19" t="s">
        <v>443</v>
      </c>
      <c r="H2506" s="20">
        <v>1</v>
      </c>
      <c r="I2506" s="21">
        <v>1.34</v>
      </c>
      <c r="J2506" s="37">
        <v>1.34</v>
      </c>
    </row>
    <row r="2507" spans="1:10" ht="25.9" customHeight="1" x14ac:dyDescent="0.2">
      <c r="A2507" s="36" t="s">
        <v>425</v>
      </c>
      <c r="B2507" s="18" t="s">
        <v>1099</v>
      </c>
      <c r="C2507" s="17" t="s">
        <v>27</v>
      </c>
      <c r="D2507" s="17" t="s">
        <v>1100</v>
      </c>
      <c r="E2507" s="235" t="s">
        <v>428</v>
      </c>
      <c r="F2507" s="235"/>
      <c r="G2507" s="19" t="s">
        <v>443</v>
      </c>
      <c r="H2507" s="20">
        <v>1</v>
      </c>
      <c r="I2507" s="21">
        <v>0.01</v>
      </c>
      <c r="J2507" s="37">
        <v>0.01</v>
      </c>
    </row>
    <row r="2508" spans="1:10" ht="25.9" customHeight="1" x14ac:dyDescent="0.2">
      <c r="A2508" s="36" t="s">
        <v>425</v>
      </c>
      <c r="B2508" s="18" t="s">
        <v>1495</v>
      </c>
      <c r="C2508" s="17" t="s">
        <v>27</v>
      </c>
      <c r="D2508" s="17" t="s">
        <v>1496</v>
      </c>
      <c r="E2508" s="235" t="s">
        <v>633</v>
      </c>
      <c r="F2508" s="235"/>
      <c r="G2508" s="19" t="s">
        <v>443</v>
      </c>
      <c r="H2508" s="20">
        <v>1</v>
      </c>
      <c r="I2508" s="21">
        <v>1.97</v>
      </c>
      <c r="J2508" s="37">
        <v>1.97</v>
      </c>
    </row>
    <row r="2509" spans="1:10" ht="25.9" customHeight="1" x14ac:dyDescent="0.2">
      <c r="A2509" s="36" t="s">
        <v>425</v>
      </c>
      <c r="B2509" s="18" t="s">
        <v>1497</v>
      </c>
      <c r="C2509" s="17" t="s">
        <v>27</v>
      </c>
      <c r="D2509" s="17" t="s">
        <v>1498</v>
      </c>
      <c r="E2509" s="235" t="s">
        <v>633</v>
      </c>
      <c r="F2509" s="235"/>
      <c r="G2509" s="19" t="s">
        <v>443</v>
      </c>
      <c r="H2509" s="20">
        <v>1</v>
      </c>
      <c r="I2509" s="21">
        <v>1.73</v>
      </c>
      <c r="J2509" s="37">
        <v>1.73</v>
      </c>
    </row>
    <row r="2510" spans="1:10" ht="25.5" x14ac:dyDescent="0.2">
      <c r="A2510" s="38"/>
      <c r="B2510" s="39"/>
      <c r="C2510" s="39"/>
      <c r="D2510" s="39"/>
      <c r="E2510" s="39" t="s">
        <v>430</v>
      </c>
      <c r="F2510" s="40">
        <v>17.54</v>
      </c>
      <c r="G2510" s="39" t="s">
        <v>431</v>
      </c>
      <c r="H2510" s="40">
        <v>0</v>
      </c>
      <c r="I2510" s="39" t="s">
        <v>432</v>
      </c>
      <c r="J2510" s="41">
        <v>17.54</v>
      </c>
    </row>
    <row r="2511" spans="1:10" ht="15" thickBot="1" x14ac:dyDescent="0.25">
      <c r="A2511" s="38"/>
      <c r="B2511" s="39"/>
      <c r="C2511" s="39"/>
      <c r="D2511" s="39"/>
      <c r="E2511" s="39" t="s">
        <v>433</v>
      </c>
      <c r="F2511" s="40">
        <v>6.96</v>
      </c>
      <c r="G2511" s="39"/>
      <c r="H2511" s="236" t="s">
        <v>434</v>
      </c>
      <c r="I2511" s="236"/>
      <c r="J2511" s="41">
        <v>34.82</v>
      </c>
    </row>
    <row r="2512" spans="1:10" ht="1.1499999999999999" customHeight="1" thickTop="1" x14ac:dyDescent="0.2">
      <c r="A2512" s="42"/>
      <c r="B2512" s="22"/>
      <c r="C2512" s="22"/>
      <c r="D2512" s="22"/>
      <c r="E2512" s="22"/>
      <c r="F2512" s="22"/>
      <c r="G2512" s="22"/>
      <c r="H2512" s="22"/>
      <c r="I2512" s="22"/>
      <c r="J2512" s="43"/>
    </row>
    <row r="2513" spans="1:10" ht="18" customHeight="1" x14ac:dyDescent="0.2">
      <c r="A2513" s="32"/>
      <c r="B2513" s="10" t="s">
        <v>9</v>
      </c>
      <c r="C2513" s="9" t="s">
        <v>10</v>
      </c>
      <c r="D2513" s="9" t="s">
        <v>11</v>
      </c>
      <c r="E2513" s="242" t="s">
        <v>422</v>
      </c>
      <c r="F2513" s="242"/>
      <c r="G2513" s="11" t="s">
        <v>12</v>
      </c>
      <c r="H2513" s="10" t="s">
        <v>13</v>
      </c>
      <c r="I2513" s="10" t="s">
        <v>14</v>
      </c>
      <c r="J2513" s="33" t="s">
        <v>16</v>
      </c>
    </row>
    <row r="2514" spans="1:10" ht="25.9" customHeight="1" x14ac:dyDescent="0.2">
      <c r="A2514" s="34" t="s">
        <v>423</v>
      </c>
      <c r="B2514" s="13" t="s">
        <v>437</v>
      </c>
      <c r="C2514" s="12" t="s">
        <v>27</v>
      </c>
      <c r="D2514" s="12" t="s">
        <v>438</v>
      </c>
      <c r="E2514" s="243" t="s">
        <v>439</v>
      </c>
      <c r="F2514" s="243"/>
      <c r="G2514" s="14" t="s">
        <v>29</v>
      </c>
      <c r="H2514" s="15">
        <v>1</v>
      </c>
      <c r="I2514" s="16">
        <v>22.31</v>
      </c>
      <c r="J2514" s="35">
        <v>22.31</v>
      </c>
    </row>
    <row r="2515" spans="1:10" ht="24" customHeight="1" x14ac:dyDescent="0.2">
      <c r="A2515" s="44" t="s">
        <v>436</v>
      </c>
      <c r="B2515" s="24" t="s">
        <v>638</v>
      </c>
      <c r="C2515" s="23" t="s">
        <v>27</v>
      </c>
      <c r="D2515" s="23" t="s">
        <v>639</v>
      </c>
      <c r="E2515" s="244" t="s">
        <v>442</v>
      </c>
      <c r="F2515" s="244"/>
      <c r="G2515" s="25" t="s">
        <v>443</v>
      </c>
      <c r="H2515" s="26">
        <v>0.45290000000000002</v>
      </c>
      <c r="I2515" s="27">
        <v>27.86</v>
      </c>
      <c r="J2515" s="45">
        <v>12.61</v>
      </c>
    </row>
    <row r="2516" spans="1:10" ht="24" customHeight="1" x14ac:dyDescent="0.2">
      <c r="A2516" s="36" t="s">
        <v>425</v>
      </c>
      <c r="B2516" s="18" t="s">
        <v>1499</v>
      </c>
      <c r="C2516" s="17" t="s">
        <v>27</v>
      </c>
      <c r="D2516" s="17" t="s">
        <v>1500</v>
      </c>
      <c r="E2516" s="235" t="s">
        <v>448</v>
      </c>
      <c r="F2516" s="235"/>
      <c r="G2516" s="19" t="s">
        <v>603</v>
      </c>
      <c r="H2516" s="20">
        <v>0.32569999999999999</v>
      </c>
      <c r="I2516" s="21">
        <v>29.81</v>
      </c>
      <c r="J2516" s="37">
        <v>9.6999999999999993</v>
      </c>
    </row>
    <row r="2517" spans="1:10" ht="25.5" x14ac:dyDescent="0.2">
      <c r="A2517" s="38"/>
      <c r="B2517" s="39"/>
      <c r="C2517" s="39"/>
      <c r="D2517" s="39"/>
      <c r="E2517" s="39" t="s">
        <v>430</v>
      </c>
      <c r="F2517" s="40">
        <v>7.94</v>
      </c>
      <c r="G2517" s="39" t="s">
        <v>431</v>
      </c>
      <c r="H2517" s="40">
        <v>0</v>
      </c>
      <c r="I2517" s="39" t="s">
        <v>432</v>
      </c>
      <c r="J2517" s="41">
        <v>7.94</v>
      </c>
    </row>
    <row r="2518" spans="1:10" ht="15" thickBot="1" x14ac:dyDescent="0.25">
      <c r="A2518" s="38"/>
      <c r="B2518" s="39"/>
      <c r="C2518" s="39"/>
      <c r="D2518" s="39"/>
      <c r="E2518" s="39" t="s">
        <v>433</v>
      </c>
      <c r="F2518" s="40">
        <v>5.57</v>
      </c>
      <c r="G2518" s="39"/>
      <c r="H2518" s="236" t="s">
        <v>434</v>
      </c>
      <c r="I2518" s="236"/>
      <c r="J2518" s="41">
        <v>27.88</v>
      </c>
    </row>
    <row r="2519" spans="1:10" ht="1.1499999999999999" customHeight="1" thickTop="1" x14ac:dyDescent="0.2">
      <c r="A2519" s="42"/>
      <c r="B2519" s="22"/>
      <c r="C2519" s="22"/>
      <c r="D2519" s="22"/>
      <c r="E2519" s="22"/>
      <c r="F2519" s="22"/>
      <c r="G2519" s="22"/>
      <c r="H2519" s="22"/>
      <c r="I2519" s="22"/>
      <c r="J2519" s="43"/>
    </row>
    <row r="2520" spans="1:10" ht="18" customHeight="1" x14ac:dyDescent="0.2">
      <c r="A2520" s="32"/>
      <c r="B2520" s="10" t="s">
        <v>9</v>
      </c>
      <c r="C2520" s="9" t="s">
        <v>10</v>
      </c>
      <c r="D2520" s="9" t="s">
        <v>11</v>
      </c>
      <c r="E2520" s="242" t="s">
        <v>422</v>
      </c>
      <c r="F2520" s="242"/>
      <c r="G2520" s="11" t="s">
        <v>12</v>
      </c>
      <c r="H2520" s="10" t="s">
        <v>13</v>
      </c>
      <c r="I2520" s="10" t="s">
        <v>14</v>
      </c>
      <c r="J2520" s="33" t="s">
        <v>16</v>
      </c>
    </row>
    <row r="2521" spans="1:10" ht="39" customHeight="1" x14ac:dyDescent="0.2">
      <c r="A2521" s="34" t="s">
        <v>423</v>
      </c>
      <c r="B2521" s="13" t="s">
        <v>613</v>
      </c>
      <c r="C2521" s="12" t="s">
        <v>27</v>
      </c>
      <c r="D2521" s="12" t="s">
        <v>614</v>
      </c>
      <c r="E2521" s="243" t="s">
        <v>604</v>
      </c>
      <c r="F2521" s="243"/>
      <c r="G2521" s="14" t="s">
        <v>24</v>
      </c>
      <c r="H2521" s="15">
        <v>1</v>
      </c>
      <c r="I2521" s="16">
        <v>279.51</v>
      </c>
      <c r="J2521" s="35">
        <v>279.51</v>
      </c>
    </row>
    <row r="2522" spans="1:10" ht="25.9" customHeight="1" x14ac:dyDescent="0.2">
      <c r="A2522" s="44" t="s">
        <v>436</v>
      </c>
      <c r="B2522" s="24" t="s">
        <v>1105</v>
      </c>
      <c r="C2522" s="23" t="s">
        <v>27</v>
      </c>
      <c r="D2522" s="23" t="s">
        <v>1106</v>
      </c>
      <c r="E2522" s="244" t="s">
        <v>442</v>
      </c>
      <c r="F2522" s="244"/>
      <c r="G2522" s="25" t="s">
        <v>443</v>
      </c>
      <c r="H2522" s="26">
        <v>1.282</v>
      </c>
      <c r="I2522" s="27">
        <v>24.42</v>
      </c>
      <c r="J2522" s="45">
        <v>31.3</v>
      </c>
    </row>
    <row r="2523" spans="1:10" ht="24" customHeight="1" x14ac:dyDescent="0.2">
      <c r="A2523" s="44" t="s">
        <v>436</v>
      </c>
      <c r="B2523" s="24" t="s">
        <v>444</v>
      </c>
      <c r="C2523" s="23" t="s">
        <v>27</v>
      </c>
      <c r="D2523" s="23" t="s">
        <v>445</v>
      </c>
      <c r="E2523" s="244" t="s">
        <v>442</v>
      </c>
      <c r="F2523" s="244"/>
      <c r="G2523" s="25" t="s">
        <v>443</v>
      </c>
      <c r="H2523" s="26">
        <v>0.64100000000000001</v>
      </c>
      <c r="I2523" s="27">
        <v>20.58</v>
      </c>
      <c r="J2523" s="45">
        <v>13.19</v>
      </c>
    </row>
    <row r="2524" spans="1:10" ht="39" customHeight="1" x14ac:dyDescent="0.2">
      <c r="A2524" s="36" t="s">
        <v>425</v>
      </c>
      <c r="B2524" s="18" t="s">
        <v>1501</v>
      </c>
      <c r="C2524" s="17" t="s">
        <v>27</v>
      </c>
      <c r="D2524" s="17" t="s">
        <v>1502</v>
      </c>
      <c r="E2524" s="235" t="s">
        <v>448</v>
      </c>
      <c r="F2524" s="235"/>
      <c r="G2524" s="19" t="s">
        <v>24</v>
      </c>
      <c r="H2524" s="20">
        <v>3</v>
      </c>
      <c r="I2524" s="21">
        <v>18.190000000000001</v>
      </c>
      <c r="J2524" s="37">
        <v>54.57</v>
      </c>
    </row>
    <row r="2525" spans="1:10" ht="52.15" customHeight="1" x14ac:dyDescent="0.2">
      <c r="A2525" s="36" t="s">
        <v>425</v>
      </c>
      <c r="B2525" s="18" t="s">
        <v>1503</v>
      </c>
      <c r="C2525" s="17" t="s">
        <v>27</v>
      </c>
      <c r="D2525" s="17" t="s">
        <v>1504</v>
      </c>
      <c r="E2525" s="235" t="s">
        <v>448</v>
      </c>
      <c r="F2525" s="235"/>
      <c r="G2525" s="19" t="s">
        <v>24</v>
      </c>
      <c r="H2525" s="20">
        <v>1</v>
      </c>
      <c r="I2525" s="21">
        <v>178.28</v>
      </c>
      <c r="J2525" s="37">
        <v>178.28</v>
      </c>
    </row>
    <row r="2526" spans="1:10" ht="25.9" customHeight="1" x14ac:dyDescent="0.2">
      <c r="A2526" s="36" t="s">
        <v>425</v>
      </c>
      <c r="B2526" s="18" t="s">
        <v>1505</v>
      </c>
      <c r="C2526" s="17" t="s">
        <v>27</v>
      </c>
      <c r="D2526" s="17" t="s">
        <v>1506</v>
      </c>
      <c r="E2526" s="235" t="s">
        <v>448</v>
      </c>
      <c r="F2526" s="235"/>
      <c r="G2526" s="19" t="s">
        <v>24</v>
      </c>
      <c r="H2526" s="20">
        <v>19.8</v>
      </c>
      <c r="I2526" s="21">
        <v>0.11</v>
      </c>
      <c r="J2526" s="37">
        <v>2.17</v>
      </c>
    </row>
    <row r="2527" spans="1:10" ht="25.5" x14ac:dyDescent="0.2">
      <c r="A2527" s="38"/>
      <c r="B2527" s="39"/>
      <c r="C2527" s="39"/>
      <c r="D2527" s="39"/>
      <c r="E2527" s="39" t="s">
        <v>430</v>
      </c>
      <c r="F2527" s="40">
        <v>28.05</v>
      </c>
      <c r="G2527" s="39" t="s">
        <v>431</v>
      </c>
      <c r="H2527" s="40">
        <v>0</v>
      </c>
      <c r="I2527" s="39" t="s">
        <v>432</v>
      </c>
      <c r="J2527" s="41">
        <v>28.05</v>
      </c>
    </row>
    <row r="2528" spans="1:10" ht="15" thickBot="1" x14ac:dyDescent="0.25">
      <c r="A2528" s="38"/>
      <c r="B2528" s="39"/>
      <c r="C2528" s="39"/>
      <c r="D2528" s="39"/>
      <c r="E2528" s="39" t="s">
        <v>433</v>
      </c>
      <c r="F2528" s="40">
        <v>69.87</v>
      </c>
      <c r="G2528" s="39"/>
      <c r="H2528" s="236" t="s">
        <v>434</v>
      </c>
      <c r="I2528" s="236"/>
      <c r="J2528" s="41">
        <v>349.38</v>
      </c>
    </row>
    <row r="2529" spans="1:10" ht="1.1499999999999999" customHeight="1" thickTop="1" x14ac:dyDescent="0.2">
      <c r="A2529" s="42"/>
      <c r="B2529" s="22"/>
      <c r="C2529" s="22"/>
      <c r="D2529" s="22"/>
      <c r="E2529" s="22"/>
      <c r="F2529" s="22"/>
      <c r="G2529" s="22"/>
      <c r="H2529" s="22"/>
      <c r="I2529" s="22"/>
      <c r="J2529" s="43"/>
    </row>
    <row r="2530" spans="1:10" ht="18" customHeight="1" x14ac:dyDescent="0.2">
      <c r="A2530" s="32"/>
      <c r="B2530" s="10" t="s">
        <v>9</v>
      </c>
      <c r="C2530" s="9" t="s">
        <v>10</v>
      </c>
      <c r="D2530" s="9" t="s">
        <v>11</v>
      </c>
      <c r="E2530" s="242" t="s">
        <v>422</v>
      </c>
      <c r="F2530" s="242"/>
      <c r="G2530" s="11" t="s">
        <v>12</v>
      </c>
      <c r="H2530" s="10" t="s">
        <v>13</v>
      </c>
      <c r="I2530" s="10" t="s">
        <v>14</v>
      </c>
      <c r="J2530" s="33" t="s">
        <v>16</v>
      </c>
    </row>
    <row r="2531" spans="1:10" ht="39" customHeight="1" x14ac:dyDescent="0.2">
      <c r="A2531" s="34" t="s">
        <v>423</v>
      </c>
      <c r="B2531" s="13" t="s">
        <v>609</v>
      </c>
      <c r="C2531" s="12" t="s">
        <v>27</v>
      </c>
      <c r="D2531" s="12" t="s">
        <v>610</v>
      </c>
      <c r="E2531" s="243" t="s">
        <v>604</v>
      </c>
      <c r="F2531" s="243"/>
      <c r="G2531" s="14" t="s">
        <v>24</v>
      </c>
      <c r="H2531" s="15">
        <v>1</v>
      </c>
      <c r="I2531" s="16">
        <v>375.76</v>
      </c>
      <c r="J2531" s="35">
        <v>375.76</v>
      </c>
    </row>
    <row r="2532" spans="1:10" ht="25.9" customHeight="1" x14ac:dyDescent="0.2">
      <c r="A2532" s="44" t="s">
        <v>436</v>
      </c>
      <c r="B2532" s="24" t="s">
        <v>1105</v>
      </c>
      <c r="C2532" s="23" t="s">
        <v>27</v>
      </c>
      <c r="D2532" s="23" t="s">
        <v>1106</v>
      </c>
      <c r="E2532" s="244" t="s">
        <v>442</v>
      </c>
      <c r="F2532" s="244"/>
      <c r="G2532" s="25" t="s">
        <v>443</v>
      </c>
      <c r="H2532" s="26">
        <v>1.6779999999999999</v>
      </c>
      <c r="I2532" s="27">
        <v>24.42</v>
      </c>
      <c r="J2532" s="45">
        <v>40.97</v>
      </c>
    </row>
    <row r="2533" spans="1:10" ht="24" customHeight="1" x14ac:dyDescent="0.2">
      <c r="A2533" s="44" t="s">
        <v>436</v>
      </c>
      <c r="B2533" s="24" t="s">
        <v>444</v>
      </c>
      <c r="C2533" s="23" t="s">
        <v>27</v>
      </c>
      <c r="D2533" s="23" t="s">
        <v>445</v>
      </c>
      <c r="E2533" s="244" t="s">
        <v>442</v>
      </c>
      <c r="F2533" s="244"/>
      <c r="G2533" s="25" t="s">
        <v>443</v>
      </c>
      <c r="H2533" s="26">
        <v>0.83899999999999997</v>
      </c>
      <c r="I2533" s="27">
        <v>20.58</v>
      </c>
      <c r="J2533" s="45">
        <v>17.260000000000002</v>
      </c>
    </row>
    <row r="2534" spans="1:10" ht="39" customHeight="1" x14ac:dyDescent="0.2">
      <c r="A2534" s="36" t="s">
        <v>425</v>
      </c>
      <c r="B2534" s="18" t="s">
        <v>1501</v>
      </c>
      <c r="C2534" s="17" t="s">
        <v>27</v>
      </c>
      <c r="D2534" s="17" t="s">
        <v>1502</v>
      </c>
      <c r="E2534" s="235" t="s">
        <v>448</v>
      </c>
      <c r="F2534" s="235"/>
      <c r="G2534" s="19" t="s">
        <v>24</v>
      </c>
      <c r="H2534" s="20">
        <v>3</v>
      </c>
      <c r="I2534" s="21">
        <v>18.190000000000001</v>
      </c>
      <c r="J2534" s="37">
        <v>54.57</v>
      </c>
    </row>
    <row r="2535" spans="1:10" ht="52.15" customHeight="1" x14ac:dyDescent="0.2">
      <c r="A2535" s="36" t="s">
        <v>425</v>
      </c>
      <c r="B2535" s="18" t="s">
        <v>1507</v>
      </c>
      <c r="C2535" s="17" t="s">
        <v>27</v>
      </c>
      <c r="D2535" s="17" t="s">
        <v>1508</v>
      </c>
      <c r="E2535" s="235" t="s">
        <v>448</v>
      </c>
      <c r="F2535" s="235"/>
      <c r="G2535" s="19" t="s">
        <v>24</v>
      </c>
      <c r="H2535" s="20">
        <v>1</v>
      </c>
      <c r="I2535" s="21">
        <v>260.79000000000002</v>
      </c>
      <c r="J2535" s="37">
        <v>260.79000000000002</v>
      </c>
    </row>
    <row r="2536" spans="1:10" ht="25.9" customHeight="1" x14ac:dyDescent="0.2">
      <c r="A2536" s="36" t="s">
        <v>425</v>
      </c>
      <c r="B2536" s="18" t="s">
        <v>1505</v>
      </c>
      <c r="C2536" s="17" t="s">
        <v>27</v>
      </c>
      <c r="D2536" s="17" t="s">
        <v>1506</v>
      </c>
      <c r="E2536" s="235" t="s">
        <v>448</v>
      </c>
      <c r="F2536" s="235"/>
      <c r="G2536" s="19" t="s">
        <v>24</v>
      </c>
      <c r="H2536" s="20">
        <v>19.8</v>
      </c>
      <c r="I2536" s="21">
        <v>0.11</v>
      </c>
      <c r="J2536" s="37">
        <v>2.17</v>
      </c>
    </row>
    <row r="2537" spans="1:10" ht="25.5" x14ac:dyDescent="0.2">
      <c r="A2537" s="38"/>
      <c r="B2537" s="39"/>
      <c r="C2537" s="39"/>
      <c r="D2537" s="39"/>
      <c r="E2537" s="39" t="s">
        <v>430</v>
      </c>
      <c r="F2537" s="40">
        <v>36.72</v>
      </c>
      <c r="G2537" s="39" t="s">
        <v>431</v>
      </c>
      <c r="H2537" s="40">
        <v>0</v>
      </c>
      <c r="I2537" s="39" t="s">
        <v>432</v>
      </c>
      <c r="J2537" s="41">
        <v>36.72</v>
      </c>
    </row>
    <row r="2538" spans="1:10" ht="15" thickBot="1" x14ac:dyDescent="0.25">
      <c r="A2538" s="38"/>
      <c r="B2538" s="39"/>
      <c r="C2538" s="39"/>
      <c r="D2538" s="39"/>
      <c r="E2538" s="39" t="s">
        <v>433</v>
      </c>
      <c r="F2538" s="40">
        <v>93.94</v>
      </c>
      <c r="G2538" s="39"/>
      <c r="H2538" s="236" t="s">
        <v>434</v>
      </c>
      <c r="I2538" s="236"/>
      <c r="J2538" s="41">
        <v>469.7</v>
      </c>
    </row>
    <row r="2539" spans="1:10" ht="1.1499999999999999" customHeight="1" thickTop="1" x14ac:dyDescent="0.2">
      <c r="A2539" s="42"/>
      <c r="B2539" s="22"/>
      <c r="C2539" s="22"/>
      <c r="D2539" s="22"/>
      <c r="E2539" s="22"/>
      <c r="F2539" s="22"/>
      <c r="G2539" s="22"/>
      <c r="H2539" s="22"/>
      <c r="I2539" s="22"/>
      <c r="J2539" s="43"/>
    </row>
    <row r="2540" spans="1:10" ht="18" customHeight="1" x14ac:dyDescent="0.2">
      <c r="A2540" s="32"/>
      <c r="B2540" s="10" t="s">
        <v>9</v>
      </c>
      <c r="C2540" s="9" t="s">
        <v>10</v>
      </c>
      <c r="D2540" s="9" t="s">
        <v>11</v>
      </c>
      <c r="E2540" s="242" t="s">
        <v>422</v>
      </c>
      <c r="F2540" s="242"/>
      <c r="G2540" s="11" t="s">
        <v>12</v>
      </c>
      <c r="H2540" s="10" t="s">
        <v>13</v>
      </c>
      <c r="I2540" s="10" t="s">
        <v>14</v>
      </c>
      <c r="J2540" s="33" t="s">
        <v>16</v>
      </c>
    </row>
    <row r="2541" spans="1:10" ht="24" customHeight="1" x14ac:dyDescent="0.2">
      <c r="A2541" s="34" t="s">
        <v>423</v>
      </c>
      <c r="B2541" s="13" t="s">
        <v>444</v>
      </c>
      <c r="C2541" s="12" t="s">
        <v>27</v>
      </c>
      <c r="D2541" s="12" t="s">
        <v>445</v>
      </c>
      <c r="E2541" s="243" t="s">
        <v>442</v>
      </c>
      <c r="F2541" s="243"/>
      <c r="G2541" s="14" t="s">
        <v>443</v>
      </c>
      <c r="H2541" s="15">
        <v>1</v>
      </c>
      <c r="I2541" s="16">
        <v>20.58</v>
      </c>
      <c r="J2541" s="35">
        <v>20.58</v>
      </c>
    </row>
    <row r="2542" spans="1:10" ht="25.9" customHeight="1" x14ac:dyDescent="0.2">
      <c r="A2542" s="44" t="s">
        <v>436</v>
      </c>
      <c r="B2542" s="24" t="s">
        <v>1291</v>
      </c>
      <c r="C2542" s="23" t="s">
        <v>27</v>
      </c>
      <c r="D2542" s="23" t="s">
        <v>1292</v>
      </c>
      <c r="E2542" s="244" t="s">
        <v>442</v>
      </c>
      <c r="F2542" s="244"/>
      <c r="G2542" s="25" t="s">
        <v>443</v>
      </c>
      <c r="H2542" s="26">
        <v>1</v>
      </c>
      <c r="I2542" s="27">
        <v>0.28000000000000003</v>
      </c>
      <c r="J2542" s="45">
        <v>0.28000000000000003</v>
      </c>
    </row>
    <row r="2543" spans="1:10" ht="24" customHeight="1" x14ac:dyDescent="0.2">
      <c r="A2543" s="36" t="s">
        <v>425</v>
      </c>
      <c r="B2543" s="18" t="s">
        <v>872</v>
      </c>
      <c r="C2543" s="17" t="s">
        <v>27</v>
      </c>
      <c r="D2543" s="17" t="s">
        <v>873</v>
      </c>
      <c r="E2543" s="235" t="s">
        <v>483</v>
      </c>
      <c r="F2543" s="235"/>
      <c r="G2543" s="19" t="s">
        <v>443</v>
      </c>
      <c r="H2543" s="20">
        <v>1</v>
      </c>
      <c r="I2543" s="21">
        <v>11.74</v>
      </c>
      <c r="J2543" s="37">
        <v>11.74</v>
      </c>
    </row>
    <row r="2544" spans="1:10" ht="25.9" customHeight="1" x14ac:dyDescent="0.2">
      <c r="A2544" s="36" t="s">
        <v>425</v>
      </c>
      <c r="B2544" s="18" t="s">
        <v>1093</v>
      </c>
      <c r="C2544" s="17" t="s">
        <v>27</v>
      </c>
      <c r="D2544" s="17" t="s">
        <v>1094</v>
      </c>
      <c r="E2544" s="235" t="s">
        <v>1080</v>
      </c>
      <c r="F2544" s="235"/>
      <c r="G2544" s="19" t="s">
        <v>443</v>
      </c>
      <c r="H2544" s="20">
        <v>1</v>
      </c>
      <c r="I2544" s="21">
        <v>4.6399999999999997</v>
      </c>
      <c r="J2544" s="37">
        <v>4.6399999999999997</v>
      </c>
    </row>
    <row r="2545" spans="1:10" ht="25.9" customHeight="1" x14ac:dyDescent="0.2">
      <c r="A2545" s="36" t="s">
        <v>425</v>
      </c>
      <c r="B2545" s="18" t="s">
        <v>1095</v>
      </c>
      <c r="C2545" s="17" t="s">
        <v>27</v>
      </c>
      <c r="D2545" s="17" t="s">
        <v>1096</v>
      </c>
      <c r="E2545" s="235" t="s">
        <v>768</v>
      </c>
      <c r="F2545" s="235"/>
      <c r="G2545" s="19" t="s">
        <v>443</v>
      </c>
      <c r="H2545" s="20">
        <v>1</v>
      </c>
      <c r="I2545" s="21">
        <v>0.63</v>
      </c>
      <c r="J2545" s="37">
        <v>0.63</v>
      </c>
    </row>
    <row r="2546" spans="1:10" ht="25.9" customHeight="1" x14ac:dyDescent="0.2">
      <c r="A2546" s="36" t="s">
        <v>425</v>
      </c>
      <c r="B2546" s="18" t="s">
        <v>1097</v>
      </c>
      <c r="C2546" s="17" t="s">
        <v>27</v>
      </c>
      <c r="D2546" s="17" t="s">
        <v>1098</v>
      </c>
      <c r="E2546" s="235" t="s">
        <v>1080</v>
      </c>
      <c r="F2546" s="235"/>
      <c r="G2546" s="19" t="s">
        <v>443</v>
      </c>
      <c r="H2546" s="20">
        <v>1</v>
      </c>
      <c r="I2546" s="21">
        <v>1.34</v>
      </c>
      <c r="J2546" s="37">
        <v>1.34</v>
      </c>
    </row>
    <row r="2547" spans="1:10" ht="25.9" customHeight="1" x14ac:dyDescent="0.2">
      <c r="A2547" s="36" t="s">
        <v>425</v>
      </c>
      <c r="B2547" s="18" t="s">
        <v>1099</v>
      </c>
      <c r="C2547" s="17" t="s">
        <v>27</v>
      </c>
      <c r="D2547" s="17" t="s">
        <v>1100</v>
      </c>
      <c r="E2547" s="235" t="s">
        <v>428</v>
      </c>
      <c r="F2547" s="235"/>
      <c r="G2547" s="19" t="s">
        <v>443</v>
      </c>
      <c r="H2547" s="20">
        <v>1</v>
      </c>
      <c r="I2547" s="21">
        <v>0.01</v>
      </c>
      <c r="J2547" s="37">
        <v>0.01</v>
      </c>
    </row>
    <row r="2548" spans="1:10" ht="25.9" customHeight="1" x14ac:dyDescent="0.2">
      <c r="A2548" s="36" t="s">
        <v>425</v>
      </c>
      <c r="B2548" s="18" t="s">
        <v>1101</v>
      </c>
      <c r="C2548" s="17" t="s">
        <v>27</v>
      </c>
      <c r="D2548" s="17" t="s">
        <v>1102</v>
      </c>
      <c r="E2548" s="235" t="s">
        <v>633</v>
      </c>
      <c r="F2548" s="235"/>
      <c r="G2548" s="19" t="s">
        <v>443</v>
      </c>
      <c r="H2548" s="20">
        <v>1</v>
      </c>
      <c r="I2548" s="21">
        <v>0.61</v>
      </c>
      <c r="J2548" s="37">
        <v>0.61</v>
      </c>
    </row>
    <row r="2549" spans="1:10" ht="25.9" customHeight="1" x14ac:dyDescent="0.2">
      <c r="A2549" s="36" t="s">
        <v>425</v>
      </c>
      <c r="B2549" s="18" t="s">
        <v>1103</v>
      </c>
      <c r="C2549" s="17" t="s">
        <v>27</v>
      </c>
      <c r="D2549" s="17" t="s">
        <v>1104</v>
      </c>
      <c r="E2549" s="235" t="s">
        <v>633</v>
      </c>
      <c r="F2549" s="235"/>
      <c r="G2549" s="19" t="s">
        <v>443</v>
      </c>
      <c r="H2549" s="20">
        <v>1</v>
      </c>
      <c r="I2549" s="21">
        <v>1.33</v>
      </c>
      <c r="J2549" s="37">
        <v>1.33</v>
      </c>
    </row>
    <row r="2550" spans="1:10" ht="25.5" x14ac:dyDescent="0.2">
      <c r="A2550" s="38"/>
      <c r="B2550" s="39"/>
      <c r="C2550" s="39"/>
      <c r="D2550" s="39"/>
      <c r="E2550" s="39" t="s">
        <v>430</v>
      </c>
      <c r="F2550" s="40">
        <v>12.02</v>
      </c>
      <c r="G2550" s="39" t="s">
        <v>431</v>
      </c>
      <c r="H2550" s="40">
        <v>0</v>
      </c>
      <c r="I2550" s="39" t="s">
        <v>432</v>
      </c>
      <c r="J2550" s="41">
        <v>12.02</v>
      </c>
    </row>
    <row r="2551" spans="1:10" ht="15" thickBot="1" x14ac:dyDescent="0.25">
      <c r="A2551" s="38"/>
      <c r="B2551" s="39"/>
      <c r="C2551" s="39"/>
      <c r="D2551" s="39"/>
      <c r="E2551" s="39" t="s">
        <v>433</v>
      </c>
      <c r="F2551" s="40">
        <v>5.14</v>
      </c>
      <c r="G2551" s="39"/>
      <c r="H2551" s="236" t="s">
        <v>434</v>
      </c>
      <c r="I2551" s="236"/>
      <c r="J2551" s="41">
        <v>25.72</v>
      </c>
    </row>
    <row r="2552" spans="1:10" ht="1.1499999999999999" customHeight="1" thickTop="1" x14ac:dyDescent="0.2">
      <c r="A2552" s="42"/>
      <c r="B2552" s="22"/>
      <c r="C2552" s="22"/>
      <c r="D2552" s="22"/>
      <c r="E2552" s="22"/>
      <c r="F2552" s="22"/>
      <c r="G2552" s="22"/>
      <c r="H2552" s="22"/>
      <c r="I2552" s="22"/>
      <c r="J2552" s="43"/>
    </row>
    <row r="2553" spans="1:10" ht="18" customHeight="1" x14ac:dyDescent="0.2">
      <c r="A2553" s="32"/>
      <c r="B2553" s="10" t="s">
        <v>9</v>
      </c>
      <c r="C2553" s="9" t="s">
        <v>10</v>
      </c>
      <c r="D2553" s="9" t="s">
        <v>11</v>
      </c>
      <c r="E2553" s="242" t="s">
        <v>422</v>
      </c>
      <c r="F2553" s="242"/>
      <c r="G2553" s="11" t="s">
        <v>12</v>
      </c>
      <c r="H2553" s="10" t="s">
        <v>13</v>
      </c>
      <c r="I2553" s="10" t="s">
        <v>14</v>
      </c>
      <c r="J2553" s="33" t="s">
        <v>16</v>
      </c>
    </row>
    <row r="2554" spans="1:10" ht="39" customHeight="1" x14ac:dyDescent="0.2">
      <c r="A2554" s="34" t="s">
        <v>423</v>
      </c>
      <c r="B2554" s="13" t="s">
        <v>789</v>
      </c>
      <c r="C2554" s="12" t="s">
        <v>27</v>
      </c>
      <c r="D2554" s="12" t="s">
        <v>790</v>
      </c>
      <c r="E2554" s="243" t="s">
        <v>722</v>
      </c>
      <c r="F2554" s="243"/>
      <c r="G2554" s="14" t="s">
        <v>24</v>
      </c>
      <c r="H2554" s="15">
        <v>1</v>
      </c>
      <c r="I2554" s="16">
        <v>11.31</v>
      </c>
      <c r="J2554" s="35">
        <v>11.31</v>
      </c>
    </row>
    <row r="2555" spans="1:10" ht="25.9" customHeight="1" x14ac:dyDescent="0.2">
      <c r="A2555" s="44" t="s">
        <v>436</v>
      </c>
      <c r="B2555" s="24" t="s">
        <v>725</v>
      </c>
      <c r="C2555" s="23" t="s">
        <v>27</v>
      </c>
      <c r="D2555" s="23" t="s">
        <v>726</v>
      </c>
      <c r="E2555" s="244" t="s">
        <v>442</v>
      </c>
      <c r="F2555" s="244"/>
      <c r="G2555" s="25" t="s">
        <v>443</v>
      </c>
      <c r="H2555" s="26">
        <v>0.128</v>
      </c>
      <c r="I2555" s="27">
        <v>21.58</v>
      </c>
      <c r="J2555" s="45">
        <v>2.76</v>
      </c>
    </row>
    <row r="2556" spans="1:10" ht="24" customHeight="1" x14ac:dyDescent="0.2">
      <c r="A2556" s="44" t="s">
        <v>436</v>
      </c>
      <c r="B2556" s="24" t="s">
        <v>727</v>
      </c>
      <c r="C2556" s="23" t="s">
        <v>27</v>
      </c>
      <c r="D2556" s="23" t="s">
        <v>728</v>
      </c>
      <c r="E2556" s="244" t="s">
        <v>442</v>
      </c>
      <c r="F2556" s="244"/>
      <c r="G2556" s="25" t="s">
        <v>443</v>
      </c>
      <c r="H2556" s="26">
        <v>0.128</v>
      </c>
      <c r="I2556" s="27">
        <v>27.53</v>
      </c>
      <c r="J2556" s="45">
        <v>3.52</v>
      </c>
    </row>
    <row r="2557" spans="1:10" ht="25.9" customHeight="1" x14ac:dyDescent="0.2">
      <c r="A2557" s="36" t="s">
        <v>425</v>
      </c>
      <c r="B2557" s="18" t="s">
        <v>1509</v>
      </c>
      <c r="C2557" s="17" t="s">
        <v>27</v>
      </c>
      <c r="D2557" s="17" t="s">
        <v>1510</v>
      </c>
      <c r="E2557" s="235" t="s">
        <v>448</v>
      </c>
      <c r="F2557" s="235"/>
      <c r="G2557" s="19" t="s">
        <v>24</v>
      </c>
      <c r="H2557" s="20">
        <v>1</v>
      </c>
      <c r="I2557" s="21">
        <v>3.31</v>
      </c>
      <c r="J2557" s="37">
        <v>3.31</v>
      </c>
    </row>
    <row r="2558" spans="1:10" ht="39" customHeight="1" x14ac:dyDescent="0.2">
      <c r="A2558" s="36" t="s">
        <v>425</v>
      </c>
      <c r="B2558" s="18" t="s">
        <v>1511</v>
      </c>
      <c r="C2558" s="17" t="s">
        <v>27</v>
      </c>
      <c r="D2558" s="17" t="s">
        <v>1512</v>
      </c>
      <c r="E2558" s="235" t="s">
        <v>448</v>
      </c>
      <c r="F2558" s="235"/>
      <c r="G2558" s="19" t="s">
        <v>24</v>
      </c>
      <c r="H2558" s="20">
        <v>1</v>
      </c>
      <c r="I2558" s="21">
        <v>1.72</v>
      </c>
      <c r="J2558" s="37">
        <v>1.72</v>
      </c>
    </row>
    <row r="2559" spans="1:10" ht="25.5" x14ac:dyDescent="0.2">
      <c r="A2559" s="38"/>
      <c r="B2559" s="39"/>
      <c r="C2559" s="39"/>
      <c r="D2559" s="39"/>
      <c r="E2559" s="39" t="s">
        <v>430</v>
      </c>
      <c r="F2559" s="40">
        <v>4.0599999999999996</v>
      </c>
      <c r="G2559" s="39" t="s">
        <v>431</v>
      </c>
      <c r="H2559" s="40">
        <v>0</v>
      </c>
      <c r="I2559" s="39" t="s">
        <v>432</v>
      </c>
      <c r="J2559" s="41">
        <v>4.0599999999999996</v>
      </c>
    </row>
    <row r="2560" spans="1:10" ht="15" thickBot="1" x14ac:dyDescent="0.25">
      <c r="A2560" s="38"/>
      <c r="B2560" s="39"/>
      <c r="C2560" s="39"/>
      <c r="D2560" s="39"/>
      <c r="E2560" s="39" t="s">
        <v>433</v>
      </c>
      <c r="F2560" s="40">
        <v>2.82</v>
      </c>
      <c r="G2560" s="39"/>
      <c r="H2560" s="236" t="s">
        <v>434</v>
      </c>
      <c r="I2560" s="236"/>
      <c r="J2560" s="41">
        <v>14.13</v>
      </c>
    </row>
    <row r="2561" spans="1:10" ht="1.1499999999999999" customHeight="1" thickTop="1" x14ac:dyDescent="0.2">
      <c r="A2561" s="42"/>
      <c r="B2561" s="22"/>
      <c r="C2561" s="22"/>
      <c r="D2561" s="22"/>
      <c r="E2561" s="22"/>
      <c r="F2561" s="22"/>
      <c r="G2561" s="22"/>
      <c r="H2561" s="22"/>
      <c r="I2561" s="22"/>
      <c r="J2561" s="43"/>
    </row>
    <row r="2562" spans="1:10" ht="18" customHeight="1" x14ac:dyDescent="0.2">
      <c r="A2562" s="32"/>
      <c r="B2562" s="10" t="s">
        <v>9</v>
      </c>
      <c r="C2562" s="9" t="s">
        <v>10</v>
      </c>
      <c r="D2562" s="9" t="s">
        <v>11</v>
      </c>
      <c r="E2562" s="242" t="s">
        <v>422</v>
      </c>
      <c r="F2562" s="242"/>
      <c r="G2562" s="11" t="s">
        <v>12</v>
      </c>
      <c r="H2562" s="10" t="s">
        <v>13</v>
      </c>
      <c r="I2562" s="10" t="s">
        <v>14</v>
      </c>
      <c r="J2562" s="33" t="s">
        <v>16</v>
      </c>
    </row>
    <row r="2563" spans="1:10" ht="39" customHeight="1" x14ac:dyDescent="0.2">
      <c r="A2563" s="34" t="s">
        <v>423</v>
      </c>
      <c r="B2563" s="13" t="s">
        <v>804</v>
      </c>
      <c r="C2563" s="12" t="s">
        <v>27</v>
      </c>
      <c r="D2563" s="12" t="s">
        <v>805</v>
      </c>
      <c r="E2563" s="243" t="s">
        <v>722</v>
      </c>
      <c r="F2563" s="243"/>
      <c r="G2563" s="14" t="s">
        <v>24</v>
      </c>
      <c r="H2563" s="15">
        <v>1</v>
      </c>
      <c r="I2563" s="16">
        <v>36.46</v>
      </c>
      <c r="J2563" s="35">
        <v>36.46</v>
      </c>
    </row>
    <row r="2564" spans="1:10" ht="25.9" customHeight="1" x14ac:dyDescent="0.2">
      <c r="A2564" s="44" t="s">
        <v>436</v>
      </c>
      <c r="B2564" s="24" t="s">
        <v>725</v>
      </c>
      <c r="C2564" s="23" t="s">
        <v>27</v>
      </c>
      <c r="D2564" s="23" t="s">
        <v>726</v>
      </c>
      <c r="E2564" s="244" t="s">
        <v>442</v>
      </c>
      <c r="F2564" s="244"/>
      <c r="G2564" s="25" t="s">
        <v>443</v>
      </c>
      <c r="H2564" s="26">
        <v>0.51100000000000001</v>
      </c>
      <c r="I2564" s="27">
        <v>21.58</v>
      </c>
      <c r="J2564" s="45">
        <v>11.02</v>
      </c>
    </row>
    <row r="2565" spans="1:10" ht="24" customHeight="1" x14ac:dyDescent="0.2">
      <c r="A2565" s="44" t="s">
        <v>436</v>
      </c>
      <c r="B2565" s="24" t="s">
        <v>727</v>
      </c>
      <c r="C2565" s="23" t="s">
        <v>27</v>
      </c>
      <c r="D2565" s="23" t="s">
        <v>728</v>
      </c>
      <c r="E2565" s="244" t="s">
        <v>442</v>
      </c>
      <c r="F2565" s="244"/>
      <c r="G2565" s="25" t="s">
        <v>443</v>
      </c>
      <c r="H2565" s="26">
        <v>0.51100000000000001</v>
      </c>
      <c r="I2565" s="27">
        <v>27.53</v>
      </c>
      <c r="J2565" s="45">
        <v>14.06</v>
      </c>
    </row>
    <row r="2566" spans="1:10" ht="24" customHeight="1" x14ac:dyDescent="0.2">
      <c r="A2566" s="36" t="s">
        <v>425</v>
      </c>
      <c r="B2566" s="18" t="s">
        <v>1513</v>
      </c>
      <c r="C2566" s="17" t="s">
        <v>27</v>
      </c>
      <c r="D2566" s="17" t="s">
        <v>1514</v>
      </c>
      <c r="E2566" s="235" t="s">
        <v>448</v>
      </c>
      <c r="F2566" s="235"/>
      <c r="G2566" s="19" t="s">
        <v>24</v>
      </c>
      <c r="H2566" s="20">
        <v>1</v>
      </c>
      <c r="I2566" s="21">
        <v>11.38</v>
      </c>
      <c r="J2566" s="37">
        <v>11.38</v>
      </c>
    </row>
    <row r="2567" spans="1:10" ht="25.5" x14ac:dyDescent="0.2">
      <c r="A2567" s="38"/>
      <c r="B2567" s="39"/>
      <c r="C2567" s="39"/>
      <c r="D2567" s="39"/>
      <c r="E2567" s="39" t="s">
        <v>430</v>
      </c>
      <c r="F2567" s="40">
        <v>16.220000000000002</v>
      </c>
      <c r="G2567" s="39" t="s">
        <v>431</v>
      </c>
      <c r="H2567" s="40">
        <v>0</v>
      </c>
      <c r="I2567" s="39" t="s">
        <v>432</v>
      </c>
      <c r="J2567" s="41">
        <v>16.220000000000002</v>
      </c>
    </row>
    <row r="2568" spans="1:10" ht="15" thickBot="1" x14ac:dyDescent="0.25">
      <c r="A2568" s="38"/>
      <c r="B2568" s="39"/>
      <c r="C2568" s="39"/>
      <c r="D2568" s="39"/>
      <c r="E2568" s="39" t="s">
        <v>433</v>
      </c>
      <c r="F2568" s="40">
        <v>9.11</v>
      </c>
      <c r="G2568" s="39"/>
      <c r="H2568" s="236" t="s">
        <v>434</v>
      </c>
      <c r="I2568" s="236"/>
      <c r="J2568" s="41">
        <v>45.57</v>
      </c>
    </row>
    <row r="2569" spans="1:10" ht="1.1499999999999999" customHeight="1" thickTop="1" x14ac:dyDescent="0.2">
      <c r="A2569" s="42"/>
      <c r="B2569" s="22"/>
      <c r="C2569" s="22"/>
      <c r="D2569" s="22"/>
      <c r="E2569" s="22"/>
      <c r="F2569" s="22"/>
      <c r="G2569" s="22"/>
      <c r="H2569" s="22"/>
      <c r="I2569" s="22"/>
      <c r="J2569" s="43"/>
    </row>
    <row r="2570" spans="1:10" ht="18" customHeight="1" x14ac:dyDescent="0.2">
      <c r="A2570" s="32"/>
      <c r="B2570" s="10" t="s">
        <v>9</v>
      </c>
      <c r="C2570" s="9" t="s">
        <v>10</v>
      </c>
      <c r="D2570" s="9" t="s">
        <v>11</v>
      </c>
      <c r="E2570" s="242" t="s">
        <v>422</v>
      </c>
      <c r="F2570" s="242"/>
      <c r="G2570" s="11" t="s">
        <v>12</v>
      </c>
      <c r="H2570" s="10" t="s">
        <v>13</v>
      </c>
      <c r="I2570" s="10" t="s">
        <v>14</v>
      </c>
      <c r="J2570" s="33" t="s">
        <v>16</v>
      </c>
    </row>
    <row r="2571" spans="1:10" ht="39" customHeight="1" x14ac:dyDescent="0.2">
      <c r="A2571" s="34" t="s">
        <v>423</v>
      </c>
      <c r="B2571" s="13" t="s">
        <v>802</v>
      </c>
      <c r="C2571" s="12" t="s">
        <v>27</v>
      </c>
      <c r="D2571" s="12" t="s">
        <v>803</v>
      </c>
      <c r="E2571" s="243" t="s">
        <v>722</v>
      </c>
      <c r="F2571" s="243"/>
      <c r="G2571" s="14" t="s">
        <v>24</v>
      </c>
      <c r="H2571" s="15">
        <v>1</v>
      </c>
      <c r="I2571" s="16">
        <v>45.86</v>
      </c>
      <c r="J2571" s="35">
        <v>45.86</v>
      </c>
    </row>
    <row r="2572" spans="1:10" ht="25.9" customHeight="1" x14ac:dyDescent="0.2">
      <c r="A2572" s="44" t="s">
        <v>436</v>
      </c>
      <c r="B2572" s="24" t="s">
        <v>725</v>
      </c>
      <c r="C2572" s="23" t="s">
        <v>27</v>
      </c>
      <c r="D2572" s="23" t="s">
        <v>726</v>
      </c>
      <c r="E2572" s="244" t="s">
        <v>442</v>
      </c>
      <c r="F2572" s="244"/>
      <c r="G2572" s="25" t="s">
        <v>443</v>
      </c>
      <c r="H2572" s="26">
        <v>0.57199999999999995</v>
      </c>
      <c r="I2572" s="27">
        <v>21.58</v>
      </c>
      <c r="J2572" s="45">
        <v>12.34</v>
      </c>
    </row>
    <row r="2573" spans="1:10" ht="24" customHeight="1" x14ac:dyDescent="0.2">
      <c r="A2573" s="44" t="s">
        <v>436</v>
      </c>
      <c r="B2573" s="24" t="s">
        <v>727</v>
      </c>
      <c r="C2573" s="23" t="s">
        <v>27</v>
      </c>
      <c r="D2573" s="23" t="s">
        <v>728</v>
      </c>
      <c r="E2573" s="244" t="s">
        <v>442</v>
      </c>
      <c r="F2573" s="244"/>
      <c r="G2573" s="25" t="s">
        <v>443</v>
      </c>
      <c r="H2573" s="26">
        <v>0.57199999999999995</v>
      </c>
      <c r="I2573" s="27">
        <v>27.53</v>
      </c>
      <c r="J2573" s="45">
        <v>15.74</v>
      </c>
    </row>
    <row r="2574" spans="1:10" ht="24" customHeight="1" x14ac:dyDescent="0.2">
      <c r="A2574" s="36" t="s">
        <v>425</v>
      </c>
      <c r="B2574" s="18" t="s">
        <v>1515</v>
      </c>
      <c r="C2574" s="17" t="s">
        <v>27</v>
      </c>
      <c r="D2574" s="17" t="s">
        <v>1516</v>
      </c>
      <c r="E2574" s="235" t="s">
        <v>448</v>
      </c>
      <c r="F2574" s="235"/>
      <c r="G2574" s="19" t="s">
        <v>24</v>
      </c>
      <c r="H2574" s="20">
        <v>2</v>
      </c>
      <c r="I2574" s="21">
        <v>8.89</v>
      </c>
      <c r="J2574" s="37">
        <v>17.78</v>
      </c>
    </row>
    <row r="2575" spans="1:10" ht="25.5" x14ac:dyDescent="0.2">
      <c r="A2575" s="38"/>
      <c r="B2575" s="39"/>
      <c r="C2575" s="39"/>
      <c r="D2575" s="39"/>
      <c r="E2575" s="39" t="s">
        <v>430</v>
      </c>
      <c r="F2575" s="40">
        <v>18.16</v>
      </c>
      <c r="G2575" s="39" t="s">
        <v>431</v>
      </c>
      <c r="H2575" s="40">
        <v>0</v>
      </c>
      <c r="I2575" s="39" t="s">
        <v>432</v>
      </c>
      <c r="J2575" s="41">
        <v>18.16</v>
      </c>
    </row>
    <row r="2576" spans="1:10" ht="15" thickBot="1" x14ac:dyDescent="0.25">
      <c r="A2576" s="38"/>
      <c r="B2576" s="39"/>
      <c r="C2576" s="39"/>
      <c r="D2576" s="39"/>
      <c r="E2576" s="39" t="s">
        <v>433</v>
      </c>
      <c r="F2576" s="40">
        <v>11.46</v>
      </c>
      <c r="G2576" s="39"/>
      <c r="H2576" s="236" t="s">
        <v>434</v>
      </c>
      <c r="I2576" s="236"/>
      <c r="J2576" s="41">
        <v>57.32</v>
      </c>
    </row>
    <row r="2577" spans="1:10" ht="1.1499999999999999" customHeight="1" thickTop="1" x14ac:dyDescent="0.2">
      <c r="A2577" s="42"/>
      <c r="B2577" s="22"/>
      <c r="C2577" s="22"/>
      <c r="D2577" s="22"/>
      <c r="E2577" s="22"/>
      <c r="F2577" s="22"/>
      <c r="G2577" s="22"/>
      <c r="H2577" s="22"/>
      <c r="I2577" s="22"/>
      <c r="J2577" s="43"/>
    </row>
    <row r="2578" spans="1:10" ht="18" customHeight="1" x14ac:dyDescent="0.2">
      <c r="A2578" s="32"/>
      <c r="B2578" s="10" t="s">
        <v>9</v>
      </c>
      <c r="C2578" s="9" t="s">
        <v>10</v>
      </c>
      <c r="D2578" s="9" t="s">
        <v>11</v>
      </c>
      <c r="E2578" s="242" t="s">
        <v>422</v>
      </c>
      <c r="F2578" s="242"/>
      <c r="G2578" s="11" t="s">
        <v>12</v>
      </c>
      <c r="H2578" s="10" t="s">
        <v>13</v>
      </c>
      <c r="I2578" s="10" t="s">
        <v>14</v>
      </c>
      <c r="J2578" s="33" t="s">
        <v>16</v>
      </c>
    </row>
    <row r="2579" spans="1:10" ht="52.15" customHeight="1" x14ac:dyDescent="0.2">
      <c r="A2579" s="34" t="s">
        <v>423</v>
      </c>
      <c r="B2579" s="13" t="s">
        <v>1010</v>
      </c>
      <c r="C2579" s="12" t="s">
        <v>27</v>
      </c>
      <c r="D2579" s="12" t="s">
        <v>1011</v>
      </c>
      <c r="E2579" s="243" t="s">
        <v>967</v>
      </c>
      <c r="F2579" s="243"/>
      <c r="G2579" s="14" t="s">
        <v>69</v>
      </c>
      <c r="H2579" s="15">
        <v>1</v>
      </c>
      <c r="I2579" s="16">
        <v>62.05</v>
      </c>
      <c r="J2579" s="35">
        <v>62.05</v>
      </c>
    </row>
    <row r="2580" spans="1:10" ht="25.9" customHeight="1" x14ac:dyDescent="0.2">
      <c r="A2580" s="44" t="s">
        <v>436</v>
      </c>
      <c r="B2580" s="24" t="s">
        <v>968</v>
      </c>
      <c r="C2580" s="23" t="s">
        <v>27</v>
      </c>
      <c r="D2580" s="23" t="s">
        <v>969</v>
      </c>
      <c r="E2580" s="244" t="s">
        <v>442</v>
      </c>
      <c r="F2580" s="244"/>
      <c r="G2580" s="25" t="s">
        <v>443</v>
      </c>
      <c r="H2580" s="26">
        <v>7.0999999999999994E-2</v>
      </c>
      <c r="I2580" s="27">
        <v>20.62</v>
      </c>
      <c r="J2580" s="45">
        <v>1.46</v>
      </c>
    </row>
    <row r="2581" spans="1:10" ht="25.9" customHeight="1" x14ac:dyDescent="0.2">
      <c r="A2581" s="44" t="s">
        <v>436</v>
      </c>
      <c r="B2581" s="24" t="s">
        <v>970</v>
      </c>
      <c r="C2581" s="23" t="s">
        <v>27</v>
      </c>
      <c r="D2581" s="23" t="s">
        <v>971</v>
      </c>
      <c r="E2581" s="244" t="s">
        <v>442</v>
      </c>
      <c r="F2581" s="244"/>
      <c r="G2581" s="25" t="s">
        <v>443</v>
      </c>
      <c r="H2581" s="26">
        <v>7.0999999999999994E-2</v>
      </c>
      <c r="I2581" s="27">
        <v>24.73</v>
      </c>
      <c r="J2581" s="45">
        <v>1.75</v>
      </c>
    </row>
    <row r="2582" spans="1:10" ht="39" customHeight="1" x14ac:dyDescent="0.2">
      <c r="A2582" s="36" t="s">
        <v>425</v>
      </c>
      <c r="B2582" s="18" t="s">
        <v>1517</v>
      </c>
      <c r="C2582" s="17" t="s">
        <v>27</v>
      </c>
      <c r="D2582" s="17" t="s">
        <v>1518</v>
      </c>
      <c r="E2582" s="235" t="s">
        <v>448</v>
      </c>
      <c r="F2582" s="235"/>
      <c r="G2582" s="19" t="s">
        <v>69</v>
      </c>
      <c r="H2582" s="20">
        <v>1.0210999999999999</v>
      </c>
      <c r="I2582" s="21">
        <v>38.479999999999997</v>
      </c>
      <c r="J2582" s="37">
        <v>39.29</v>
      </c>
    </row>
    <row r="2583" spans="1:10" ht="52.15" customHeight="1" x14ac:dyDescent="0.2">
      <c r="A2583" s="36" t="s">
        <v>425</v>
      </c>
      <c r="B2583" s="18" t="s">
        <v>1519</v>
      </c>
      <c r="C2583" s="17" t="s">
        <v>27</v>
      </c>
      <c r="D2583" s="17" t="s">
        <v>1520</v>
      </c>
      <c r="E2583" s="235" t="s">
        <v>448</v>
      </c>
      <c r="F2583" s="235"/>
      <c r="G2583" s="19" t="s">
        <v>69</v>
      </c>
      <c r="H2583" s="20">
        <v>1.0210999999999999</v>
      </c>
      <c r="I2583" s="21">
        <v>19.149999999999999</v>
      </c>
      <c r="J2583" s="37">
        <v>19.55</v>
      </c>
    </row>
    <row r="2584" spans="1:10" ht="25.5" x14ac:dyDescent="0.2">
      <c r="A2584" s="38"/>
      <c r="B2584" s="39"/>
      <c r="C2584" s="39"/>
      <c r="D2584" s="39"/>
      <c r="E2584" s="39" t="s">
        <v>430</v>
      </c>
      <c r="F2584" s="40">
        <v>2.0699999999999998</v>
      </c>
      <c r="G2584" s="39" t="s">
        <v>431</v>
      </c>
      <c r="H2584" s="40">
        <v>0</v>
      </c>
      <c r="I2584" s="39" t="s">
        <v>432</v>
      </c>
      <c r="J2584" s="41">
        <v>2.0699999999999998</v>
      </c>
    </row>
    <row r="2585" spans="1:10" ht="15" thickBot="1" x14ac:dyDescent="0.25">
      <c r="A2585" s="38"/>
      <c r="B2585" s="39"/>
      <c r="C2585" s="39"/>
      <c r="D2585" s="39"/>
      <c r="E2585" s="39" t="s">
        <v>433</v>
      </c>
      <c r="F2585" s="40">
        <v>15.51</v>
      </c>
      <c r="G2585" s="39"/>
      <c r="H2585" s="236" t="s">
        <v>434</v>
      </c>
      <c r="I2585" s="236"/>
      <c r="J2585" s="41">
        <v>77.56</v>
      </c>
    </row>
    <row r="2586" spans="1:10" ht="1.1499999999999999" customHeight="1" thickTop="1" x14ac:dyDescent="0.2">
      <c r="A2586" s="42"/>
      <c r="B2586" s="22"/>
      <c r="C2586" s="22"/>
      <c r="D2586" s="22"/>
      <c r="E2586" s="22"/>
      <c r="F2586" s="22"/>
      <c r="G2586" s="22"/>
      <c r="H2586" s="22"/>
      <c r="I2586" s="22"/>
      <c r="J2586" s="43"/>
    </row>
    <row r="2587" spans="1:10" ht="18" customHeight="1" x14ac:dyDescent="0.2">
      <c r="A2587" s="32"/>
      <c r="B2587" s="10" t="s">
        <v>9</v>
      </c>
      <c r="C2587" s="9" t="s">
        <v>10</v>
      </c>
      <c r="D2587" s="9" t="s">
        <v>11</v>
      </c>
      <c r="E2587" s="242" t="s">
        <v>422</v>
      </c>
      <c r="F2587" s="242"/>
      <c r="G2587" s="11" t="s">
        <v>12</v>
      </c>
      <c r="H2587" s="10" t="s">
        <v>13</v>
      </c>
      <c r="I2587" s="10" t="s">
        <v>14</v>
      </c>
      <c r="J2587" s="33" t="s">
        <v>16</v>
      </c>
    </row>
    <row r="2588" spans="1:10" ht="52.15" customHeight="1" x14ac:dyDescent="0.2">
      <c r="A2588" s="34" t="s">
        <v>423</v>
      </c>
      <c r="B2588" s="13" t="s">
        <v>1012</v>
      </c>
      <c r="C2588" s="12" t="s">
        <v>27</v>
      </c>
      <c r="D2588" s="12" t="s">
        <v>1013</v>
      </c>
      <c r="E2588" s="243" t="s">
        <v>967</v>
      </c>
      <c r="F2588" s="243"/>
      <c r="G2588" s="14" t="s">
        <v>69</v>
      </c>
      <c r="H2588" s="15">
        <v>1</v>
      </c>
      <c r="I2588" s="16">
        <v>28.54</v>
      </c>
      <c r="J2588" s="35">
        <v>28.54</v>
      </c>
    </row>
    <row r="2589" spans="1:10" ht="25.9" customHeight="1" x14ac:dyDescent="0.2">
      <c r="A2589" s="44" t="s">
        <v>436</v>
      </c>
      <c r="B2589" s="24" t="s">
        <v>968</v>
      </c>
      <c r="C2589" s="23" t="s">
        <v>27</v>
      </c>
      <c r="D2589" s="23" t="s">
        <v>969</v>
      </c>
      <c r="E2589" s="244" t="s">
        <v>442</v>
      </c>
      <c r="F2589" s="244"/>
      <c r="G2589" s="25" t="s">
        <v>443</v>
      </c>
      <c r="H2589" s="26">
        <v>5.8999999999999997E-2</v>
      </c>
      <c r="I2589" s="27">
        <v>20.62</v>
      </c>
      <c r="J2589" s="45">
        <v>1.21</v>
      </c>
    </row>
    <row r="2590" spans="1:10" ht="25.9" customHeight="1" x14ac:dyDescent="0.2">
      <c r="A2590" s="44" t="s">
        <v>436</v>
      </c>
      <c r="B2590" s="24" t="s">
        <v>970</v>
      </c>
      <c r="C2590" s="23" t="s">
        <v>27</v>
      </c>
      <c r="D2590" s="23" t="s">
        <v>971</v>
      </c>
      <c r="E2590" s="244" t="s">
        <v>442</v>
      </c>
      <c r="F2590" s="244"/>
      <c r="G2590" s="25" t="s">
        <v>443</v>
      </c>
      <c r="H2590" s="26">
        <v>5.8999999999999997E-2</v>
      </c>
      <c r="I2590" s="27">
        <v>24.73</v>
      </c>
      <c r="J2590" s="45">
        <v>1.45</v>
      </c>
    </row>
    <row r="2591" spans="1:10" ht="39" customHeight="1" x14ac:dyDescent="0.2">
      <c r="A2591" s="36" t="s">
        <v>425</v>
      </c>
      <c r="B2591" s="18" t="s">
        <v>1521</v>
      </c>
      <c r="C2591" s="17" t="s">
        <v>27</v>
      </c>
      <c r="D2591" s="17" t="s">
        <v>1522</v>
      </c>
      <c r="E2591" s="235" t="s">
        <v>448</v>
      </c>
      <c r="F2591" s="235"/>
      <c r="G2591" s="19" t="s">
        <v>69</v>
      </c>
      <c r="H2591" s="20">
        <v>1.0210999999999999</v>
      </c>
      <c r="I2591" s="21">
        <v>18.440000000000001</v>
      </c>
      <c r="J2591" s="37">
        <v>18.82</v>
      </c>
    </row>
    <row r="2592" spans="1:10" ht="52.15" customHeight="1" x14ac:dyDescent="0.2">
      <c r="A2592" s="36" t="s">
        <v>425</v>
      </c>
      <c r="B2592" s="18" t="s">
        <v>1523</v>
      </c>
      <c r="C2592" s="17" t="s">
        <v>27</v>
      </c>
      <c r="D2592" s="17" t="s">
        <v>1524</v>
      </c>
      <c r="E2592" s="235" t="s">
        <v>448</v>
      </c>
      <c r="F2592" s="235"/>
      <c r="G2592" s="19" t="s">
        <v>69</v>
      </c>
      <c r="H2592" s="20">
        <v>1.0210999999999999</v>
      </c>
      <c r="I2592" s="21">
        <v>6.92</v>
      </c>
      <c r="J2592" s="37">
        <v>7.06</v>
      </c>
    </row>
    <row r="2593" spans="1:10" ht="25.5" x14ac:dyDescent="0.2">
      <c r="A2593" s="38"/>
      <c r="B2593" s="39"/>
      <c r="C2593" s="39"/>
      <c r="D2593" s="39"/>
      <c r="E2593" s="39" t="s">
        <v>430</v>
      </c>
      <c r="F2593" s="40">
        <v>1.72</v>
      </c>
      <c r="G2593" s="39" t="s">
        <v>431</v>
      </c>
      <c r="H2593" s="40">
        <v>0</v>
      </c>
      <c r="I2593" s="39" t="s">
        <v>432</v>
      </c>
      <c r="J2593" s="41">
        <v>1.72</v>
      </c>
    </row>
    <row r="2594" spans="1:10" ht="15" thickBot="1" x14ac:dyDescent="0.25">
      <c r="A2594" s="38"/>
      <c r="B2594" s="39"/>
      <c r="C2594" s="39"/>
      <c r="D2594" s="39"/>
      <c r="E2594" s="39" t="s">
        <v>433</v>
      </c>
      <c r="F2594" s="40">
        <v>7.13</v>
      </c>
      <c r="G2594" s="39"/>
      <c r="H2594" s="236" t="s">
        <v>434</v>
      </c>
      <c r="I2594" s="236"/>
      <c r="J2594" s="41">
        <v>35.67</v>
      </c>
    </row>
    <row r="2595" spans="1:10" ht="1.1499999999999999" customHeight="1" thickTop="1" x14ac:dyDescent="0.2">
      <c r="A2595" s="42"/>
      <c r="B2595" s="22"/>
      <c r="C2595" s="22"/>
      <c r="D2595" s="22"/>
      <c r="E2595" s="22"/>
      <c r="F2595" s="22"/>
      <c r="G2595" s="22"/>
      <c r="H2595" s="22"/>
      <c r="I2595" s="22"/>
      <c r="J2595" s="43"/>
    </row>
    <row r="2596" spans="1:10" ht="18" customHeight="1" x14ac:dyDescent="0.2">
      <c r="A2596" s="32"/>
      <c r="B2596" s="10" t="s">
        <v>9</v>
      </c>
      <c r="C2596" s="9" t="s">
        <v>10</v>
      </c>
      <c r="D2596" s="9" t="s">
        <v>11</v>
      </c>
      <c r="E2596" s="242" t="s">
        <v>422</v>
      </c>
      <c r="F2596" s="242"/>
      <c r="G2596" s="11" t="s">
        <v>12</v>
      </c>
      <c r="H2596" s="10" t="s">
        <v>13</v>
      </c>
      <c r="I2596" s="10" t="s">
        <v>14</v>
      </c>
      <c r="J2596" s="33" t="s">
        <v>16</v>
      </c>
    </row>
    <row r="2597" spans="1:10" ht="52.15" customHeight="1" x14ac:dyDescent="0.2">
      <c r="A2597" s="34" t="s">
        <v>423</v>
      </c>
      <c r="B2597" s="13" t="s">
        <v>1014</v>
      </c>
      <c r="C2597" s="12" t="s">
        <v>27</v>
      </c>
      <c r="D2597" s="12" t="s">
        <v>1015</v>
      </c>
      <c r="E2597" s="243" t="s">
        <v>967</v>
      </c>
      <c r="F2597" s="243"/>
      <c r="G2597" s="14" t="s">
        <v>69</v>
      </c>
      <c r="H2597" s="15">
        <v>1</v>
      </c>
      <c r="I2597" s="16">
        <v>49.68</v>
      </c>
      <c r="J2597" s="35">
        <v>49.68</v>
      </c>
    </row>
    <row r="2598" spans="1:10" ht="25.9" customHeight="1" x14ac:dyDescent="0.2">
      <c r="A2598" s="44" t="s">
        <v>436</v>
      </c>
      <c r="B2598" s="24" t="s">
        <v>968</v>
      </c>
      <c r="C2598" s="23" t="s">
        <v>27</v>
      </c>
      <c r="D2598" s="23" t="s">
        <v>969</v>
      </c>
      <c r="E2598" s="244" t="s">
        <v>442</v>
      </c>
      <c r="F2598" s="244"/>
      <c r="G2598" s="25" t="s">
        <v>443</v>
      </c>
      <c r="H2598" s="26">
        <v>6.5000000000000002E-2</v>
      </c>
      <c r="I2598" s="27">
        <v>20.62</v>
      </c>
      <c r="J2598" s="45">
        <v>1.34</v>
      </c>
    </row>
    <row r="2599" spans="1:10" ht="25.9" customHeight="1" x14ac:dyDescent="0.2">
      <c r="A2599" s="44" t="s">
        <v>436</v>
      </c>
      <c r="B2599" s="24" t="s">
        <v>970</v>
      </c>
      <c r="C2599" s="23" t="s">
        <v>27</v>
      </c>
      <c r="D2599" s="23" t="s">
        <v>971</v>
      </c>
      <c r="E2599" s="244" t="s">
        <v>442</v>
      </c>
      <c r="F2599" s="244"/>
      <c r="G2599" s="25" t="s">
        <v>443</v>
      </c>
      <c r="H2599" s="26">
        <v>6.5000000000000002E-2</v>
      </c>
      <c r="I2599" s="27">
        <v>24.73</v>
      </c>
      <c r="J2599" s="45">
        <v>1.6</v>
      </c>
    </row>
    <row r="2600" spans="1:10" ht="39" customHeight="1" x14ac:dyDescent="0.2">
      <c r="A2600" s="36" t="s">
        <v>425</v>
      </c>
      <c r="B2600" s="18" t="s">
        <v>972</v>
      </c>
      <c r="C2600" s="17" t="s">
        <v>27</v>
      </c>
      <c r="D2600" s="17" t="s">
        <v>973</v>
      </c>
      <c r="E2600" s="235" t="s">
        <v>448</v>
      </c>
      <c r="F2600" s="235"/>
      <c r="G2600" s="19" t="s">
        <v>69</v>
      </c>
      <c r="H2600" s="20">
        <v>1.0210999999999999</v>
      </c>
      <c r="I2600" s="21">
        <v>28.37</v>
      </c>
      <c r="J2600" s="37">
        <v>28.96</v>
      </c>
    </row>
    <row r="2601" spans="1:10" ht="52.15" customHeight="1" x14ac:dyDescent="0.2">
      <c r="A2601" s="36" t="s">
        <v>425</v>
      </c>
      <c r="B2601" s="18" t="s">
        <v>974</v>
      </c>
      <c r="C2601" s="17" t="s">
        <v>27</v>
      </c>
      <c r="D2601" s="17" t="s">
        <v>975</v>
      </c>
      <c r="E2601" s="235" t="s">
        <v>448</v>
      </c>
      <c r="F2601" s="235"/>
      <c r="G2601" s="19" t="s">
        <v>69</v>
      </c>
      <c r="H2601" s="20">
        <v>1.0210999999999999</v>
      </c>
      <c r="I2601" s="21">
        <v>17.420000000000002</v>
      </c>
      <c r="J2601" s="37">
        <v>17.78</v>
      </c>
    </row>
    <row r="2602" spans="1:10" ht="25.5" x14ac:dyDescent="0.2">
      <c r="A2602" s="38"/>
      <c r="B2602" s="39"/>
      <c r="C2602" s="39"/>
      <c r="D2602" s="39"/>
      <c r="E2602" s="39" t="s">
        <v>430</v>
      </c>
      <c r="F2602" s="40">
        <v>1.9</v>
      </c>
      <c r="G2602" s="39" t="s">
        <v>431</v>
      </c>
      <c r="H2602" s="40">
        <v>0</v>
      </c>
      <c r="I2602" s="39" t="s">
        <v>432</v>
      </c>
      <c r="J2602" s="41">
        <v>1.9</v>
      </c>
    </row>
    <row r="2603" spans="1:10" ht="15" thickBot="1" x14ac:dyDescent="0.25">
      <c r="A2603" s="38"/>
      <c r="B2603" s="39"/>
      <c r="C2603" s="39"/>
      <c r="D2603" s="39"/>
      <c r="E2603" s="39" t="s">
        <v>433</v>
      </c>
      <c r="F2603" s="40">
        <v>12.42</v>
      </c>
      <c r="G2603" s="39"/>
      <c r="H2603" s="236" t="s">
        <v>434</v>
      </c>
      <c r="I2603" s="236"/>
      <c r="J2603" s="41">
        <v>62.1</v>
      </c>
    </row>
    <row r="2604" spans="1:10" ht="1.1499999999999999" customHeight="1" thickTop="1" x14ac:dyDescent="0.2">
      <c r="A2604" s="42"/>
      <c r="B2604" s="22"/>
      <c r="C2604" s="22"/>
      <c r="D2604" s="22"/>
      <c r="E2604" s="22"/>
      <c r="F2604" s="22"/>
      <c r="G2604" s="22"/>
      <c r="H2604" s="22"/>
      <c r="I2604" s="22"/>
      <c r="J2604" s="43"/>
    </row>
    <row r="2605" spans="1:10" ht="18" customHeight="1" x14ac:dyDescent="0.2">
      <c r="A2605" s="32"/>
      <c r="B2605" s="10" t="s">
        <v>9</v>
      </c>
      <c r="C2605" s="9" t="s">
        <v>10</v>
      </c>
      <c r="D2605" s="9" t="s">
        <v>11</v>
      </c>
      <c r="E2605" s="242" t="s">
        <v>422</v>
      </c>
      <c r="F2605" s="242"/>
      <c r="G2605" s="11" t="s">
        <v>12</v>
      </c>
      <c r="H2605" s="10" t="s">
        <v>13</v>
      </c>
      <c r="I2605" s="10" t="s">
        <v>14</v>
      </c>
      <c r="J2605" s="33" t="s">
        <v>16</v>
      </c>
    </row>
    <row r="2606" spans="1:10" ht="24" customHeight="1" x14ac:dyDescent="0.2">
      <c r="A2606" s="34" t="s">
        <v>423</v>
      </c>
      <c r="B2606" s="13" t="s">
        <v>617</v>
      </c>
      <c r="C2606" s="12" t="s">
        <v>27</v>
      </c>
      <c r="D2606" s="12" t="s">
        <v>618</v>
      </c>
      <c r="E2606" s="243" t="s">
        <v>442</v>
      </c>
      <c r="F2606" s="243"/>
      <c r="G2606" s="14" t="s">
        <v>443</v>
      </c>
      <c r="H2606" s="15">
        <v>1</v>
      </c>
      <c r="I2606" s="16">
        <v>21.36</v>
      </c>
      <c r="J2606" s="35">
        <v>21.36</v>
      </c>
    </row>
    <row r="2607" spans="1:10" ht="25.9" customHeight="1" x14ac:dyDescent="0.2">
      <c r="A2607" s="44" t="s">
        <v>436</v>
      </c>
      <c r="B2607" s="24" t="s">
        <v>1293</v>
      </c>
      <c r="C2607" s="23" t="s">
        <v>27</v>
      </c>
      <c r="D2607" s="23" t="s">
        <v>1294</v>
      </c>
      <c r="E2607" s="244" t="s">
        <v>442</v>
      </c>
      <c r="F2607" s="244"/>
      <c r="G2607" s="25" t="s">
        <v>443</v>
      </c>
      <c r="H2607" s="26">
        <v>1</v>
      </c>
      <c r="I2607" s="27">
        <v>0.21</v>
      </c>
      <c r="J2607" s="45">
        <v>0.21</v>
      </c>
    </row>
    <row r="2608" spans="1:10" ht="24" customHeight="1" x14ac:dyDescent="0.2">
      <c r="A2608" s="36" t="s">
        <v>425</v>
      </c>
      <c r="B2608" s="18" t="s">
        <v>1295</v>
      </c>
      <c r="C2608" s="17" t="s">
        <v>27</v>
      </c>
      <c r="D2608" s="17" t="s">
        <v>1296</v>
      </c>
      <c r="E2608" s="235" t="s">
        <v>483</v>
      </c>
      <c r="F2608" s="235"/>
      <c r="G2608" s="19" t="s">
        <v>443</v>
      </c>
      <c r="H2608" s="20">
        <v>1</v>
      </c>
      <c r="I2608" s="21">
        <v>12.47</v>
      </c>
      <c r="J2608" s="37">
        <v>12.47</v>
      </c>
    </row>
    <row r="2609" spans="1:10" ht="25.9" customHeight="1" x14ac:dyDescent="0.2">
      <c r="A2609" s="36" t="s">
        <v>425</v>
      </c>
      <c r="B2609" s="18" t="s">
        <v>1093</v>
      </c>
      <c r="C2609" s="17" t="s">
        <v>27</v>
      </c>
      <c r="D2609" s="17" t="s">
        <v>1094</v>
      </c>
      <c r="E2609" s="235" t="s">
        <v>1080</v>
      </c>
      <c r="F2609" s="235"/>
      <c r="G2609" s="19" t="s">
        <v>443</v>
      </c>
      <c r="H2609" s="20">
        <v>1</v>
      </c>
      <c r="I2609" s="21">
        <v>4.6399999999999997</v>
      </c>
      <c r="J2609" s="37">
        <v>4.6399999999999997</v>
      </c>
    </row>
    <row r="2610" spans="1:10" ht="25.9" customHeight="1" x14ac:dyDescent="0.2">
      <c r="A2610" s="36" t="s">
        <v>425</v>
      </c>
      <c r="B2610" s="18" t="s">
        <v>1095</v>
      </c>
      <c r="C2610" s="17" t="s">
        <v>27</v>
      </c>
      <c r="D2610" s="17" t="s">
        <v>1096</v>
      </c>
      <c r="E2610" s="235" t="s">
        <v>768</v>
      </c>
      <c r="F2610" s="235"/>
      <c r="G2610" s="19" t="s">
        <v>443</v>
      </c>
      <c r="H2610" s="20">
        <v>1</v>
      </c>
      <c r="I2610" s="21">
        <v>0.63</v>
      </c>
      <c r="J2610" s="37">
        <v>0.63</v>
      </c>
    </row>
    <row r="2611" spans="1:10" ht="25.9" customHeight="1" x14ac:dyDescent="0.2">
      <c r="A2611" s="36" t="s">
        <v>425</v>
      </c>
      <c r="B2611" s="18" t="s">
        <v>1097</v>
      </c>
      <c r="C2611" s="17" t="s">
        <v>27</v>
      </c>
      <c r="D2611" s="17" t="s">
        <v>1098</v>
      </c>
      <c r="E2611" s="235" t="s">
        <v>1080</v>
      </c>
      <c r="F2611" s="235"/>
      <c r="G2611" s="19" t="s">
        <v>443</v>
      </c>
      <c r="H2611" s="20">
        <v>1</v>
      </c>
      <c r="I2611" s="21">
        <v>1.34</v>
      </c>
      <c r="J2611" s="37">
        <v>1.34</v>
      </c>
    </row>
    <row r="2612" spans="1:10" ht="25.9" customHeight="1" x14ac:dyDescent="0.2">
      <c r="A2612" s="36" t="s">
        <v>425</v>
      </c>
      <c r="B2612" s="18" t="s">
        <v>1099</v>
      </c>
      <c r="C2612" s="17" t="s">
        <v>27</v>
      </c>
      <c r="D2612" s="17" t="s">
        <v>1100</v>
      </c>
      <c r="E2612" s="235" t="s">
        <v>428</v>
      </c>
      <c r="F2612" s="235"/>
      <c r="G2612" s="19" t="s">
        <v>443</v>
      </c>
      <c r="H2612" s="20">
        <v>1</v>
      </c>
      <c r="I2612" s="21">
        <v>0.01</v>
      </c>
      <c r="J2612" s="37">
        <v>0.01</v>
      </c>
    </row>
    <row r="2613" spans="1:10" ht="25.9" customHeight="1" x14ac:dyDescent="0.2">
      <c r="A2613" s="36" t="s">
        <v>425</v>
      </c>
      <c r="B2613" s="18" t="s">
        <v>1151</v>
      </c>
      <c r="C2613" s="17" t="s">
        <v>27</v>
      </c>
      <c r="D2613" s="17" t="s">
        <v>1152</v>
      </c>
      <c r="E2613" s="235" t="s">
        <v>633</v>
      </c>
      <c r="F2613" s="235"/>
      <c r="G2613" s="19" t="s">
        <v>443</v>
      </c>
      <c r="H2613" s="20">
        <v>1</v>
      </c>
      <c r="I2613" s="21">
        <v>0.82</v>
      </c>
      <c r="J2613" s="37">
        <v>0.82</v>
      </c>
    </row>
    <row r="2614" spans="1:10" ht="25.9" customHeight="1" x14ac:dyDescent="0.2">
      <c r="A2614" s="36" t="s">
        <v>425</v>
      </c>
      <c r="B2614" s="18" t="s">
        <v>1153</v>
      </c>
      <c r="C2614" s="17" t="s">
        <v>27</v>
      </c>
      <c r="D2614" s="17" t="s">
        <v>1154</v>
      </c>
      <c r="E2614" s="235" t="s">
        <v>633</v>
      </c>
      <c r="F2614" s="235"/>
      <c r="G2614" s="19" t="s">
        <v>443</v>
      </c>
      <c r="H2614" s="20">
        <v>1</v>
      </c>
      <c r="I2614" s="21">
        <v>1.24</v>
      </c>
      <c r="J2614" s="37">
        <v>1.24</v>
      </c>
    </row>
    <row r="2615" spans="1:10" ht="25.5" x14ac:dyDescent="0.2">
      <c r="A2615" s="38"/>
      <c r="B2615" s="39"/>
      <c r="C2615" s="39"/>
      <c r="D2615" s="39"/>
      <c r="E2615" s="39" t="s">
        <v>430</v>
      </c>
      <c r="F2615" s="40">
        <v>12.68</v>
      </c>
      <c r="G2615" s="39" t="s">
        <v>431</v>
      </c>
      <c r="H2615" s="40">
        <v>0</v>
      </c>
      <c r="I2615" s="39" t="s">
        <v>432</v>
      </c>
      <c r="J2615" s="41">
        <v>12.68</v>
      </c>
    </row>
    <row r="2616" spans="1:10" ht="15" thickBot="1" x14ac:dyDescent="0.25">
      <c r="A2616" s="38"/>
      <c r="B2616" s="39"/>
      <c r="C2616" s="39"/>
      <c r="D2616" s="39"/>
      <c r="E2616" s="39" t="s">
        <v>433</v>
      </c>
      <c r="F2616" s="40">
        <v>5.34</v>
      </c>
      <c r="G2616" s="39"/>
      <c r="H2616" s="236" t="s">
        <v>434</v>
      </c>
      <c r="I2616" s="236"/>
      <c r="J2616" s="41">
        <v>26.7</v>
      </c>
    </row>
    <row r="2617" spans="1:10" ht="1.1499999999999999" customHeight="1" thickTop="1" x14ac:dyDescent="0.2">
      <c r="A2617" s="42"/>
      <c r="B2617" s="22"/>
      <c r="C2617" s="22"/>
      <c r="D2617" s="22"/>
      <c r="E2617" s="22"/>
      <c r="F2617" s="22"/>
      <c r="G2617" s="22"/>
      <c r="H2617" s="22"/>
      <c r="I2617" s="22"/>
      <c r="J2617" s="43"/>
    </row>
    <row r="2618" spans="1:10" x14ac:dyDescent="0.2">
      <c r="A2618" s="48"/>
      <c r="B2618" s="49"/>
      <c r="C2618" s="49"/>
      <c r="D2618" s="49"/>
      <c r="E2618" s="49"/>
      <c r="F2618" s="49"/>
      <c r="G2618" s="49"/>
      <c r="H2618" s="49"/>
      <c r="I2618" s="49"/>
      <c r="J2618" s="50"/>
    </row>
    <row r="2619" spans="1:10" x14ac:dyDescent="0.2">
      <c r="A2619" s="237"/>
      <c r="B2619" s="238"/>
      <c r="C2619" s="238"/>
      <c r="D2619" s="51"/>
      <c r="E2619" s="46"/>
      <c r="F2619" s="239" t="s">
        <v>416</v>
      </c>
      <c r="G2619" s="238"/>
      <c r="H2619" s="240">
        <v>299637.61</v>
      </c>
      <c r="I2619" s="238"/>
      <c r="J2619" s="241"/>
    </row>
    <row r="2620" spans="1:10" x14ac:dyDescent="0.2">
      <c r="A2620" s="237"/>
      <c r="B2620" s="238"/>
      <c r="C2620" s="238"/>
      <c r="D2620" s="51"/>
      <c r="E2620" s="46"/>
      <c r="F2620" s="239" t="s">
        <v>417</v>
      </c>
      <c r="G2620" s="238"/>
      <c r="H2620" s="240">
        <v>74861.33</v>
      </c>
      <c r="I2620" s="238"/>
      <c r="J2620" s="241"/>
    </row>
    <row r="2621" spans="1:10" ht="15" thickBot="1" x14ac:dyDescent="0.25">
      <c r="A2621" s="230"/>
      <c r="B2621" s="231"/>
      <c r="C2621" s="231"/>
      <c r="D2621" s="53"/>
      <c r="E2621" s="52"/>
      <c r="F2621" s="232" t="s">
        <v>418</v>
      </c>
      <c r="G2621" s="231"/>
      <c r="H2621" s="233">
        <v>374498.94</v>
      </c>
      <c r="I2621" s="231"/>
      <c r="J2621" s="234"/>
    </row>
    <row r="2622" spans="1:10" s="8" customFormat="1" x14ac:dyDescent="0.2"/>
    <row r="2623" spans="1:10" s="8" customFormat="1" x14ac:dyDescent="0.2"/>
    <row r="2624" spans="1:10" s="8" customFormat="1" x14ac:dyDescent="0.2"/>
    <row r="2625" s="8" customFormat="1" x14ac:dyDescent="0.2"/>
    <row r="2626" s="8" customFormat="1" x14ac:dyDescent="0.2"/>
    <row r="2627" s="8" customFormat="1" x14ac:dyDescent="0.2"/>
    <row r="2628" s="8" customFormat="1" x14ac:dyDescent="0.2"/>
    <row r="2629" s="8" customFormat="1" x14ac:dyDescent="0.2"/>
    <row r="2630" s="8" customFormat="1" x14ac:dyDescent="0.2"/>
    <row r="2631" s="8" customFormat="1" x14ac:dyDescent="0.2"/>
    <row r="2632" s="8" customFormat="1" x14ac:dyDescent="0.2"/>
    <row r="2633" s="8" customFormat="1" x14ac:dyDescent="0.2"/>
    <row r="2634" s="8" customFormat="1" x14ac:dyDescent="0.2"/>
    <row r="2635" s="8" customFormat="1" x14ac:dyDescent="0.2"/>
    <row r="2636" s="8" customFormat="1" x14ac:dyDescent="0.2"/>
    <row r="2637" s="8" customFormat="1" x14ac:dyDescent="0.2"/>
    <row r="2638" s="8" customFormat="1" x14ac:dyDescent="0.2"/>
    <row r="2639" s="8" customFormat="1" x14ac:dyDescent="0.2"/>
    <row r="2640" s="8" customFormat="1" x14ac:dyDescent="0.2"/>
    <row r="2641" s="8" customFormat="1" x14ac:dyDescent="0.2"/>
    <row r="2642" s="8" customFormat="1" x14ac:dyDescent="0.2"/>
    <row r="2643" s="8" customFormat="1" x14ac:dyDescent="0.2"/>
    <row r="2644" s="8" customFormat="1" x14ac:dyDescent="0.2"/>
    <row r="2645" s="8" customFormat="1" x14ac:dyDescent="0.2"/>
    <row r="2646" s="8" customFormat="1" x14ac:dyDescent="0.2"/>
    <row r="2647" s="8" customFormat="1" x14ac:dyDescent="0.2"/>
    <row r="2648" s="8" customFormat="1" x14ac:dyDescent="0.2"/>
    <row r="2649" s="8" customFormat="1" x14ac:dyDescent="0.2"/>
    <row r="2650" s="8" customFormat="1" x14ac:dyDescent="0.2"/>
    <row r="2651" s="8" customFormat="1" x14ac:dyDescent="0.2"/>
    <row r="2652" s="8" customFormat="1" x14ac:dyDescent="0.2"/>
    <row r="2653" s="8" customFormat="1" x14ac:dyDescent="0.2"/>
    <row r="2654" s="8" customFormat="1" x14ac:dyDescent="0.2"/>
    <row r="2655" s="8" customFormat="1" x14ac:dyDescent="0.2"/>
    <row r="2656" s="8" customFormat="1" x14ac:dyDescent="0.2"/>
    <row r="2657" s="8" customFormat="1" x14ac:dyDescent="0.2"/>
    <row r="2658" s="8" customFormat="1" x14ac:dyDescent="0.2"/>
    <row r="2659" s="8" customFormat="1" x14ac:dyDescent="0.2"/>
    <row r="2660" s="8" customFormat="1" x14ac:dyDescent="0.2"/>
    <row r="2661" s="8" customFormat="1" x14ac:dyDescent="0.2"/>
    <row r="2662" s="8" customFormat="1" x14ac:dyDescent="0.2"/>
    <row r="2663" s="8" customFormat="1" x14ac:dyDescent="0.2"/>
    <row r="2664" s="8" customFormat="1" x14ac:dyDescent="0.2"/>
    <row r="2665" s="8" customFormat="1" x14ac:dyDescent="0.2"/>
    <row r="2666" s="8" customFormat="1" x14ac:dyDescent="0.2"/>
    <row r="2667" s="8" customFormat="1" x14ac:dyDescent="0.2"/>
    <row r="2668" s="8" customFormat="1" x14ac:dyDescent="0.2"/>
    <row r="2669" s="8" customFormat="1" x14ac:dyDescent="0.2"/>
    <row r="2670" s="8" customFormat="1" x14ac:dyDescent="0.2"/>
    <row r="2671" s="8" customFormat="1" x14ac:dyDescent="0.2"/>
    <row r="2672" s="8" customFormat="1" x14ac:dyDescent="0.2"/>
    <row r="2673" s="8" customFormat="1" x14ac:dyDescent="0.2"/>
    <row r="2674" s="8" customFormat="1" x14ac:dyDescent="0.2"/>
    <row r="2675" s="8" customFormat="1" x14ac:dyDescent="0.2"/>
    <row r="2676" s="8" customFormat="1" x14ac:dyDescent="0.2"/>
    <row r="2677" s="8" customFormat="1" x14ac:dyDescent="0.2"/>
    <row r="2678" s="8" customFormat="1" x14ac:dyDescent="0.2"/>
    <row r="2679" s="8" customFormat="1" x14ac:dyDescent="0.2"/>
    <row r="2680" s="8" customFormat="1" x14ac:dyDescent="0.2"/>
    <row r="2681" s="8" customFormat="1" x14ac:dyDescent="0.2"/>
    <row r="2682" s="8" customFormat="1" x14ac:dyDescent="0.2"/>
    <row r="2683" s="8" customFormat="1" x14ac:dyDescent="0.2"/>
    <row r="2684" s="8" customFormat="1" x14ac:dyDescent="0.2"/>
    <row r="2685" s="8" customFormat="1" x14ac:dyDescent="0.2"/>
    <row r="2686" s="8" customFormat="1" x14ac:dyDescent="0.2"/>
    <row r="2687" s="8" customFormat="1" x14ac:dyDescent="0.2"/>
    <row r="2688" s="8" customFormat="1" x14ac:dyDescent="0.2"/>
    <row r="2689" s="8" customFormat="1" x14ac:dyDescent="0.2"/>
    <row r="2690" s="8" customFormat="1" x14ac:dyDescent="0.2"/>
    <row r="2691" s="8" customFormat="1" x14ac:dyDescent="0.2"/>
    <row r="2692" s="8" customFormat="1" x14ac:dyDescent="0.2"/>
    <row r="2693" s="8" customFormat="1" x14ac:dyDescent="0.2"/>
    <row r="2694" s="8" customFormat="1" x14ac:dyDescent="0.2"/>
    <row r="2695" s="8" customFormat="1" x14ac:dyDescent="0.2"/>
    <row r="2696" s="8" customFormat="1" x14ac:dyDescent="0.2"/>
    <row r="2697" s="8" customFormat="1" x14ac:dyDescent="0.2"/>
    <row r="2698" s="8" customFormat="1" x14ac:dyDescent="0.2"/>
    <row r="2699" s="8" customFormat="1" x14ac:dyDescent="0.2"/>
    <row r="2700" s="8" customFormat="1" x14ac:dyDescent="0.2"/>
    <row r="2701" s="8" customFormat="1" x14ac:dyDescent="0.2"/>
    <row r="2702" s="8" customFormat="1" x14ac:dyDescent="0.2"/>
    <row r="2703" s="8" customFormat="1" x14ac:dyDescent="0.2"/>
    <row r="2704" s="8" customFormat="1" x14ac:dyDescent="0.2"/>
    <row r="2705" s="8" customFormat="1" x14ac:dyDescent="0.2"/>
    <row r="2706" s="8" customFormat="1" x14ac:dyDescent="0.2"/>
    <row r="2707" s="8" customFormat="1" x14ac:dyDescent="0.2"/>
    <row r="2708" s="8" customFormat="1" x14ac:dyDescent="0.2"/>
    <row r="2709" s="8" customFormat="1" x14ac:dyDescent="0.2"/>
    <row r="2710" s="8" customFormat="1" x14ac:dyDescent="0.2"/>
    <row r="2711" s="8" customFormat="1" x14ac:dyDescent="0.2"/>
    <row r="2712" s="8" customFormat="1" x14ac:dyDescent="0.2"/>
    <row r="2713" s="8" customFormat="1" x14ac:dyDescent="0.2"/>
    <row r="2714" s="8" customFormat="1" x14ac:dyDescent="0.2"/>
    <row r="2715" s="8" customFormat="1" x14ac:dyDescent="0.2"/>
    <row r="2716" s="8" customFormat="1" x14ac:dyDescent="0.2"/>
    <row r="2717" s="8" customFormat="1" x14ac:dyDescent="0.2"/>
    <row r="2718" s="8" customFormat="1" x14ac:dyDescent="0.2"/>
    <row r="2719" s="8" customFormat="1" x14ac:dyDescent="0.2"/>
    <row r="2720" s="8" customFormat="1" x14ac:dyDescent="0.2"/>
    <row r="2721" s="8" customFormat="1" x14ac:dyDescent="0.2"/>
    <row r="2722" s="8" customFormat="1" x14ac:dyDescent="0.2"/>
    <row r="2723" s="8" customFormat="1" x14ac:dyDescent="0.2"/>
    <row r="2724" s="8" customFormat="1" x14ac:dyDescent="0.2"/>
    <row r="2725" s="8" customFormat="1" x14ac:dyDescent="0.2"/>
    <row r="2726" s="8" customFormat="1" x14ac:dyDescent="0.2"/>
    <row r="2727" s="8" customFormat="1" x14ac:dyDescent="0.2"/>
    <row r="2728" s="8" customFormat="1" x14ac:dyDescent="0.2"/>
    <row r="2729" s="8" customFormat="1" x14ac:dyDescent="0.2"/>
    <row r="2730" s="8" customFormat="1" x14ac:dyDescent="0.2"/>
    <row r="2731" s="8" customFormat="1" x14ac:dyDescent="0.2"/>
    <row r="2732" s="8" customFormat="1" x14ac:dyDescent="0.2"/>
    <row r="2733" s="8" customFormat="1" x14ac:dyDescent="0.2"/>
    <row r="2734" s="8" customFormat="1" x14ac:dyDescent="0.2"/>
    <row r="2735" s="8" customFormat="1" x14ac:dyDescent="0.2"/>
    <row r="2736" s="8" customFormat="1" x14ac:dyDescent="0.2"/>
    <row r="2737" s="8" customFormat="1" x14ac:dyDescent="0.2"/>
    <row r="2738" s="8" customFormat="1" x14ac:dyDescent="0.2"/>
    <row r="2739" s="8" customFormat="1" x14ac:dyDescent="0.2"/>
    <row r="2740" s="8" customFormat="1" x14ac:dyDescent="0.2"/>
    <row r="2741" s="8" customFormat="1" x14ac:dyDescent="0.2"/>
    <row r="2742" s="8" customFormat="1" x14ac:dyDescent="0.2"/>
    <row r="2743" s="8" customFormat="1" x14ac:dyDescent="0.2"/>
    <row r="2744" s="8" customFormat="1" x14ac:dyDescent="0.2"/>
    <row r="2745" s="8" customFormat="1" x14ac:dyDescent="0.2"/>
    <row r="2746" s="8" customFormat="1" x14ac:dyDescent="0.2"/>
    <row r="2747" s="8" customFormat="1" x14ac:dyDescent="0.2"/>
    <row r="2748" s="8" customFormat="1" x14ac:dyDescent="0.2"/>
    <row r="2749" s="8" customFormat="1" x14ac:dyDescent="0.2"/>
    <row r="2750" s="8" customFormat="1" x14ac:dyDescent="0.2"/>
    <row r="2751" s="8" customFormat="1" x14ac:dyDescent="0.2"/>
    <row r="2752" s="8" customFormat="1" x14ac:dyDescent="0.2"/>
    <row r="2753" s="8" customFormat="1" x14ac:dyDescent="0.2"/>
    <row r="2754" s="8" customFormat="1" x14ac:dyDescent="0.2"/>
    <row r="2755" s="8" customFormat="1" x14ac:dyDescent="0.2"/>
    <row r="2756" s="8" customFormat="1" x14ac:dyDescent="0.2"/>
    <row r="2757" s="8" customFormat="1" x14ac:dyDescent="0.2"/>
    <row r="2758" s="8" customFormat="1" x14ac:dyDescent="0.2"/>
    <row r="2759" s="8" customFormat="1" x14ac:dyDescent="0.2"/>
    <row r="2760" s="8" customFormat="1" x14ac:dyDescent="0.2"/>
    <row r="2761" s="8" customFormat="1" x14ac:dyDescent="0.2"/>
    <row r="2762" s="8" customFormat="1" x14ac:dyDescent="0.2"/>
    <row r="2763" s="8" customFormat="1" x14ac:dyDescent="0.2"/>
    <row r="2764" s="8" customFormat="1" x14ac:dyDescent="0.2"/>
    <row r="2765" s="8" customFormat="1" x14ac:dyDescent="0.2"/>
    <row r="2766" s="8" customFormat="1" x14ac:dyDescent="0.2"/>
    <row r="2767" s="8" customFormat="1" x14ac:dyDescent="0.2"/>
    <row r="2768" s="8" customFormat="1" x14ac:dyDescent="0.2"/>
    <row r="2769" s="8" customFormat="1" x14ac:dyDescent="0.2"/>
    <row r="2770" s="8" customFormat="1" x14ac:dyDescent="0.2"/>
    <row r="2771" s="8" customFormat="1" x14ac:dyDescent="0.2"/>
    <row r="2772" s="8" customFormat="1" x14ac:dyDescent="0.2"/>
    <row r="2773" s="8" customFormat="1" x14ac:dyDescent="0.2"/>
    <row r="2774" s="8" customFormat="1" x14ac:dyDescent="0.2"/>
    <row r="2775" s="8" customFormat="1" x14ac:dyDescent="0.2"/>
  </sheetData>
  <mergeCells count="2243">
    <mergeCell ref="E11:F11"/>
    <mergeCell ref="E12:F12"/>
    <mergeCell ref="E13:F13"/>
    <mergeCell ref="E14:F14"/>
    <mergeCell ref="E15:F15"/>
    <mergeCell ref="E16:F16"/>
    <mergeCell ref="A3:J3"/>
    <mergeCell ref="A4:J4"/>
    <mergeCell ref="E5:F5"/>
    <mergeCell ref="E6:F6"/>
    <mergeCell ref="E7:F7"/>
    <mergeCell ref="H9:I9"/>
    <mergeCell ref="C1:D1"/>
    <mergeCell ref="E1:F1"/>
    <mergeCell ref="G1:H1"/>
    <mergeCell ref="I1:J1"/>
    <mergeCell ref="C2:D2"/>
    <mergeCell ref="E2:F2"/>
    <mergeCell ref="G2:H2"/>
    <mergeCell ref="I2:J2"/>
    <mergeCell ref="E33:F33"/>
    <mergeCell ref="H35:I35"/>
    <mergeCell ref="E37:F37"/>
    <mergeCell ref="E38:F38"/>
    <mergeCell ref="E39:F39"/>
    <mergeCell ref="E40:F40"/>
    <mergeCell ref="E25:F25"/>
    <mergeCell ref="E26:F26"/>
    <mergeCell ref="H28:I28"/>
    <mergeCell ref="E30:F30"/>
    <mergeCell ref="E31:F31"/>
    <mergeCell ref="E32:F32"/>
    <mergeCell ref="E17:F17"/>
    <mergeCell ref="E18:F18"/>
    <mergeCell ref="E19:F19"/>
    <mergeCell ref="H21:I21"/>
    <mergeCell ref="E23:F23"/>
    <mergeCell ref="E24:F24"/>
    <mergeCell ref="E59:F59"/>
    <mergeCell ref="E60:F60"/>
    <mergeCell ref="E61:F61"/>
    <mergeCell ref="E62:F62"/>
    <mergeCell ref="E63:F63"/>
    <mergeCell ref="E64:F64"/>
    <mergeCell ref="E49:F49"/>
    <mergeCell ref="H51:I51"/>
    <mergeCell ref="E53:F53"/>
    <mergeCell ref="E54:F54"/>
    <mergeCell ref="E55:F55"/>
    <mergeCell ref="H57:I57"/>
    <mergeCell ref="E41:F41"/>
    <mergeCell ref="E42:F42"/>
    <mergeCell ref="H44:I44"/>
    <mergeCell ref="E46:F46"/>
    <mergeCell ref="E47:F47"/>
    <mergeCell ref="E48:F48"/>
    <mergeCell ref="H82:I82"/>
    <mergeCell ref="E84:F84"/>
    <mergeCell ref="E85:F85"/>
    <mergeCell ref="E86:F86"/>
    <mergeCell ref="E87:F87"/>
    <mergeCell ref="H89:I89"/>
    <mergeCell ref="E75:F75"/>
    <mergeCell ref="E76:F76"/>
    <mergeCell ref="E77:F77"/>
    <mergeCell ref="E78:F78"/>
    <mergeCell ref="E79:F79"/>
    <mergeCell ref="E80:F80"/>
    <mergeCell ref="H66:I66"/>
    <mergeCell ref="E68:F68"/>
    <mergeCell ref="E69:F69"/>
    <mergeCell ref="E70:F70"/>
    <mergeCell ref="E71:F71"/>
    <mergeCell ref="H73:I73"/>
    <mergeCell ref="E107:F107"/>
    <mergeCell ref="E108:F108"/>
    <mergeCell ref="E109:F109"/>
    <mergeCell ref="H111:I111"/>
    <mergeCell ref="E113:F113"/>
    <mergeCell ref="E114:F114"/>
    <mergeCell ref="E99:F99"/>
    <mergeCell ref="E100:F100"/>
    <mergeCell ref="E101:F101"/>
    <mergeCell ref="H103:I103"/>
    <mergeCell ref="E105:F105"/>
    <mergeCell ref="E106:F106"/>
    <mergeCell ref="E91:F91"/>
    <mergeCell ref="E92:F92"/>
    <mergeCell ref="E93:F93"/>
    <mergeCell ref="E94:F94"/>
    <mergeCell ref="H96:I96"/>
    <mergeCell ref="E98:F98"/>
    <mergeCell ref="E131:F131"/>
    <mergeCell ref="E132:F132"/>
    <mergeCell ref="E133:F133"/>
    <mergeCell ref="E134:F134"/>
    <mergeCell ref="E135:F135"/>
    <mergeCell ref="E136:F136"/>
    <mergeCell ref="E123:F123"/>
    <mergeCell ref="E124:F124"/>
    <mergeCell ref="E125:F125"/>
    <mergeCell ref="H127:I127"/>
    <mergeCell ref="E129:F129"/>
    <mergeCell ref="E130:F130"/>
    <mergeCell ref="E115:F115"/>
    <mergeCell ref="E116:F116"/>
    <mergeCell ref="E117:F117"/>
    <mergeCell ref="H119:I119"/>
    <mergeCell ref="E121:F121"/>
    <mergeCell ref="E122:F122"/>
    <mergeCell ref="H152:I152"/>
    <mergeCell ref="E154:F154"/>
    <mergeCell ref="E155:F155"/>
    <mergeCell ref="E156:F156"/>
    <mergeCell ref="E157:F157"/>
    <mergeCell ref="E158:F158"/>
    <mergeCell ref="E145:F145"/>
    <mergeCell ref="E146:F146"/>
    <mergeCell ref="E147:F147"/>
    <mergeCell ref="E148:F148"/>
    <mergeCell ref="E149:F149"/>
    <mergeCell ref="E150:F150"/>
    <mergeCell ref="E137:F137"/>
    <mergeCell ref="E138:F138"/>
    <mergeCell ref="E139:F139"/>
    <mergeCell ref="E140:F140"/>
    <mergeCell ref="E141:F141"/>
    <mergeCell ref="H143:I143"/>
    <mergeCell ref="H174:I174"/>
    <mergeCell ref="E176:F176"/>
    <mergeCell ref="E177:F177"/>
    <mergeCell ref="E178:F178"/>
    <mergeCell ref="E179:F179"/>
    <mergeCell ref="E180:F180"/>
    <mergeCell ref="E167:F167"/>
    <mergeCell ref="E168:F168"/>
    <mergeCell ref="E169:F169"/>
    <mergeCell ref="E170:F170"/>
    <mergeCell ref="E171:F171"/>
    <mergeCell ref="E172:F172"/>
    <mergeCell ref="E159:F159"/>
    <mergeCell ref="E160:F160"/>
    <mergeCell ref="H162:I162"/>
    <mergeCell ref="E164:F164"/>
    <mergeCell ref="E165:F165"/>
    <mergeCell ref="E166:F166"/>
    <mergeCell ref="E197:F197"/>
    <mergeCell ref="H199:I199"/>
    <mergeCell ref="E201:F201"/>
    <mergeCell ref="E202:F202"/>
    <mergeCell ref="E203:F203"/>
    <mergeCell ref="E204:F204"/>
    <mergeCell ref="E189:F189"/>
    <mergeCell ref="E190:F190"/>
    <mergeCell ref="E191:F191"/>
    <mergeCell ref="H193:I193"/>
    <mergeCell ref="E195:F195"/>
    <mergeCell ref="E196:F196"/>
    <mergeCell ref="E181:F181"/>
    <mergeCell ref="E182:F182"/>
    <mergeCell ref="H184:I184"/>
    <mergeCell ref="E186:F186"/>
    <mergeCell ref="E187:F187"/>
    <mergeCell ref="E188:F188"/>
    <mergeCell ref="E221:F221"/>
    <mergeCell ref="E222:F222"/>
    <mergeCell ref="H224:I224"/>
    <mergeCell ref="E226:F226"/>
    <mergeCell ref="E227:F227"/>
    <mergeCell ref="E228:F228"/>
    <mergeCell ref="E213:F213"/>
    <mergeCell ref="H215:I215"/>
    <mergeCell ref="E217:F217"/>
    <mergeCell ref="E218:F218"/>
    <mergeCell ref="E219:F219"/>
    <mergeCell ref="E220:F220"/>
    <mergeCell ref="H206:I206"/>
    <mergeCell ref="E208:F208"/>
    <mergeCell ref="E209:F209"/>
    <mergeCell ref="E210:F210"/>
    <mergeCell ref="E211:F211"/>
    <mergeCell ref="E212:F212"/>
    <mergeCell ref="E245:F245"/>
    <mergeCell ref="E246:F246"/>
    <mergeCell ref="E247:F247"/>
    <mergeCell ref="E248:F248"/>
    <mergeCell ref="E249:F249"/>
    <mergeCell ref="E250:F250"/>
    <mergeCell ref="E237:F237"/>
    <mergeCell ref="E238:F238"/>
    <mergeCell ref="E239:F239"/>
    <mergeCell ref="E240:F240"/>
    <mergeCell ref="E241:F241"/>
    <mergeCell ref="H243:I243"/>
    <mergeCell ref="E229:F229"/>
    <mergeCell ref="E230:F230"/>
    <mergeCell ref="E231:F231"/>
    <mergeCell ref="E232:F232"/>
    <mergeCell ref="H234:I234"/>
    <mergeCell ref="E236:F236"/>
    <mergeCell ref="E265:F265"/>
    <mergeCell ref="E266:F266"/>
    <mergeCell ref="H268:I268"/>
    <mergeCell ref="E270:F270"/>
    <mergeCell ref="E271:F271"/>
    <mergeCell ref="E272:F272"/>
    <mergeCell ref="E257:F257"/>
    <mergeCell ref="H259:I259"/>
    <mergeCell ref="E261:F261"/>
    <mergeCell ref="E262:F262"/>
    <mergeCell ref="E263:F263"/>
    <mergeCell ref="E264:F264"/>
    <mergeCell ref="E251:F251"/>
    <mergeCell ref="E252:F252"/>
    <mergeCell ref="E253:F253"/>
    <mergeCell ref="E254:F254"/>
    <mergeCell ref="E255:F255"/>
    <mergeCell ref="E256:F256"/>
    <mergeCell ref="E287:F287"/>
    <mergeCell ref="E288:F288"/>
    <mergeCell ref="E289:F289"/>
    <mergeCell ref="H291:I291"/>
    <mergeCell ref="E293:F293"/>
    <mergeCell ref="E294:F294"/>
    <mergeCell ref="E281:F281"/>
    <mergeCell ref="E282:F282"/>
    <mergeCell ref="E283:F283"/>
    <mergeCell ref="E284:F284"/>
    <mergeCell ref="E285:F285"/>
    <mergeCell ref="E286:F286"/>
    <mergeCell ref="E273:F273"/>
    <mergeCell ref="E274:F274"/>
    <mergeCell ref="H276:I276"/>
    <mergeCell ref="E278:F278"/>
    <mergeCell ref="E279:F279"/>
    <mergeCell ref="E280:F280"/>
    <mergeCell ref="H310:I310"/>
    <mergeCell ref="E312:F312"/>
    <mergeCell ref="E313:F313"/>
    <mergeCell ref="E314:F314"/>
    <mergeCell ref="E315:F315"/>
    <mergeCell ref="E316:F316"/>
    <mergeCell ref="E303:F303"/>
    <mergeCell ref="E304:F304"/>
    <mergeCell ref="E305:F305"/>
    <mergeCell ref="E306:F306"/>
    <mergeCell ref="E307:F307"/>
    <mergeCell ref="E308:F308"/>
    <mergeCell ref="E295:F295"/>
    <mergeCell ref="E296:F296"/>
    <mergeCell ref="E297:F297"/>
    <mergeCell ref="H299:I299"/>
    <mergeCell ref="E301:F301"/>
    <mergeCell ref="E302:F302"/>
    <mergeCell ref="E333:F333"/>
    <mergeCell ref="E334:F334"/>
    <mergeCell ref="E335:F335"/>
    <mergeCell ref="E336:F336"/>
    <mergeCell ref="E337:F337"/>
    <mergeCell ref="E338:F338"/>
    <mergeCell ref="E325:F325"/>
    <mergeCell ref="H327:I327"/>
    <mergeCell ref="E329:F329"/>
    <mergeCell ref="E330:F330"/>
    <mergeCell ref="E331:F331"/>
    <mergeCell ref="E332:F332"/>
    <mergeCell ref="H318:I318"/>
    <mergeCell ref="E320:F320"/>
    <mergeCell ref="E321:F321"/>
    <mergeCell ref="E322:F322"/>
    <mergeCell ref="E323:F323"/>
    <mergeCell ref="E324:F324"/>
    <mergeCell ref="E355:F355"/>
    <mergeCell ref="E356:F356"/>
    <mergeCell ref="E357:F357"/>
    <mergeCell ref="E358:F358"/>
    <mergeCell ref="E359:F359"/>
    <mergeCell ref="E360:F360"/>
    <mergeCell ref="E347:F347"/>
    <mergeCell ref="E348:F348"/>
    <mergeCell ref="E349:F349"/>
    <mergeCell ref="E350:F350"/>
    <mergeCell ref="E351:F351"/>
    <mergeCell ref="H353:I353"/>
    <mergeCell ref="E339:F339"/>
    <mergeCell ref="H341:I341"/>
    <mergeCell ref="E343:F343"/>
    <mergeCell ref="E344:F344"/>
    <mergeCell ref="E345:F345"/>
    <mergeCell ref="E346:F346"/>
    <mergeCell ref="E375:F375"/>
    <mergeCell ref="H377:I377"/>
    <mergeCell ref="E379:F379"/>
    <mergeCell ref="E380:F380"/>
    <mergeCell ref="E381:F381"/>
    <mergeCell ref="E382:F382"/>
    <mergeCell ref="H368:I368"/>
    <mergeCell ref="E370:F370"/>
    <mergeCell ref="E371:F371"/>
    <mergeCell ref="E372:F372"/>
    <mergeCell ref="E373:F373"/>
    <mergeCell ref="E374:F374"/>
    <mergeCell ref="E361:F361"/>
    <mergeCell ref="E362:F362"/>
    <mergeCell ref="E363:F363"/>
    <mergeCell ref="E364:F364"/>
    <mergeCell ref="E365:F365"/>
    <mergeCell ref="E366:F366"/>
    <mergeCell ref="E399:F399"/>
    <mergeCell ref="E400:F400"/>
    <mergeCell ref="E401:F401"/>
    <mergeCell ref="E402:F402"/>
    <mergeCell ref="E403:F403"/>
    <mergeCell ref="E404:F404"/>
    <mergeCell ref="E391:F391"/>
    <mergeCell ref="E392:F392"/>
    <mergeCell ref="E393:F393"/>
    <mergeCell ref="E394:F394"/>
    <mergeCell ref="H396:I396"/>
    <mergeCell ref="E398:F398"/>
    <mergeCell ref="E383:F383"/>
    <mergeCell ref="E384:F384"/>
    <mergeCell ref="H386:I386"/>
    <mergeCell ref="E388:F388"/>
    <mergeCell ref="E389:F389"/>
    <mergeCell ref="E390:F390"/>
    <mergeCell ref="E421:F421"/>
    <mergeCell ref="E422:F422"/>
    <mergeCell ref="E423:F423"/>
    <mergeCell ref="E424:F424"/>
    <mergeCell ref="H426:I426"/>
    <mergeCell ref="E428:F428"/>
    <mergeCell ref="E413:F413"/>
    <mergeCell ref="E414:F414"/>
    <mergeCell ref="H416:I416"/>
    <mergeCell ref="E418:F418"/>
    <mergeCell ref="E419:F419"/>
    <mergeCell ref="E420:F420"/>
    <mergeCell ref="H406:I406"/>
    <mergeCell ref="E408:F408"/>
    <mergeCell ref="E409:F409"/>
    <mergeCell ref="E410:F410"/>
    <mergeCell ref="E411:F411"/>
    <mergeCell ref="E412:F412"/>
    <mergeCell ref="A434:E434"/>
    <mergeCell ref="F434:I434"/>
    <mergeCell ref="A435:E435"/>
    <mergeCell ref="F435:I435"/>
    <mergeCell ref="A436:E436"/>
    <mergeCell ref="F436:I436"/>
    <mergeCell ref="G430:H430"/>
    <mergeCell ref="I430:I431"/>
    <mergeCell ref="J430:J431"/>
    <mergeCell ref="A432:E432"/>
    <mergeCell ref="F432:I432"/>
    <mergeCell ref="F433:I433"/>
    <mergeCell ref="E429:F429"/>
    <mergeCell ref="A430:A431"/>
    <mergeCell ref="B430:B431"/>
    <mergeCell ref="C430:C431"/>
    <mergeCell ref="D430:D431"/>
    <mergeCell ref="E430:F430"/>
    <mergeCell ref="E453:F453"/>
    <mergeCell ref="E454:F454"/>
    <mergeCell ref="E455:F455"/>
    <mergeCell ref="H457:I457"/>
    <mergeCell ref="E459:F459"/>
    <mergeCell ref="E460:F460"/>
    <mergeCell ref="A446:E446"/>
    <mergeCell ref="F446:I446"/>
    <mergeCell ref="H448:I448"/>
    <mergeCell ref="E450:F450"/>
    <mergeCell ref="E451:F451"/>
    <mergeCell ref="E452:F452"/>
    <mergeCell ref="A437:E437"/>
    <mergeCell ref="F437:I437"/>
    <mergeCell ref="A440:E440"/>
    <mergeCell ref="F440:I440"/>
    <mergeCell ref="A444:E444"/>
    <mergeCell ref="F444:I444"/>
    <mergeCell ref="E477:F477"/>
    <mergeCell ref="E478:F478"/>
    <mergeCell ref="E479:F479"/>
    <mergeCell ref="E480:F480"/>
    <mergeCell ref="E481:F481"/>
    <mergeCell ref="E482:F482"/>
    <mergeCell ref="E469:F469"/>
    <mergeCell ref="E470:F470"/>
    <mergeCell ref="E471:F471"/>
    <mergeCell ref="E472:F472"/>
    <mergeCell ref="E473:F473"/>
    <mergeCell ref="H475:I475"/>
    <mergeCell ref="E461:F461"/>
    <mergeCell ref="E462:F462"/>
    <mergeCell ref="E463:F463"/>
    <mergeCell ref="E464:F464"/>
    <mergeCell ref="H466:I466"/>
    <mergeCell ref="E468:F468"/>
    <mergeCell ref="E499:F499"/>
    <mergeCell ref="H501:I501"/>
    <mergeCell ref="E503:F503"/>
    <mergeCell ref="E504:F504"/>
    <mergeCell ref="E505:F505"/>
    <mergeCell ref="E506:F506"/>
    <mergeCell ref="E493:F493"/>
    <mergeCell ref="E494:F494"/>
    <mergeCell ref="E495:F495"/>
    <mergeCell ref="E496:F496"/>
    <mergeCell ref="E497:F497"/>
    <mergeCell ref="E498:F498"/>
    <mergeCell ref="H484:I484"/>
    <mergeCell ref="E486:F486"/>
    <mergeCell ref="E487:F487"/>
    <mergeCell ref="E488:F488"/>
    <mergeCell ref="E489:F489"/>
    <mergeCell ref="H491:I491"/>
    <mergeCell ref="E523:F523"/>
    <mergeCell ref="E524:F524"/>
    <mergeCell ref="E525:F525"/>
    <mergeCell ref="E526:F526"/>
    <mergeCell ref="H528:I528"/>
    <mergeCell ref="E530:F530"/>
    <mergeCell ref="E515:F515"/>
    <mergeCell ref="E516:F516"/>
    <mergeCell ref="H518:I518"/>
    <mergeCell ref="E520:F520"/>
    <mergeCell ref="E521:F521"/>
    <mergeCell ref="E522:F522"/>
    <mergeCell ref="H508:I508"/>
    <mergeCell ref="E510:F510"/>
    <mergeCell ref="E511:F511"/>
    <mergeCell ref="E512:F512"/>
    <mergeCell ref="E513:F513"/>
    <mergeCell ref="E514:F514"/>
    <mergeCell ref="E547:F547"/>
    <mergeCell ref="E548:F548"/>
    <mergeCell ref="H550:I550"/>
    <mergeCell ref="E552:F552"/>
    <mergeCell ref="E553:F553"/>
    <mergeCell ref="E554:F554"/>
    <mergeCell ref="E539:F539"/>
    <mergeCell ref="E540:F540"/>
    <mergeCell ref="H542:I542"/>
    <mergeCell ref="E544:F544"/>
    <mergeCell ref="E545:F545"/>
    <mergeCell ref="E546:F546"/>
    <mergeCell ref="E531:F531"/>
    <mergeCell ref="E532:F532"/>
    <mergeCell ref="E533:F533"/>
    <mergeCell ref="H535:I535"/>
    <mergeCell ref="E537:F537"/>
    <mergeCell ref="E538:F538"/>
    <mergeCell ref="E571:F571"/>
    <mergeCell ref="E572:F572"/>
    <mergeCell ref="E573:F573"/>
    <mergeCell ref="E574:F574"/>
    <mergeCell ref="E575:F575"/>
    <mergeCell ref="H577:I577"/>
    <mergeCell ref="E563:F563"/>
    <mergeCell ref="E564:F564"/>
    <mergeCell ref="E565:F565"/>
    <mergeCell ref="E566:F566"/>
    <mergeCell ref="H568:I568"/>
    <mergeCell ref="E570:F570"/>
    <mergeCell ref="E555:F555"/>
    <mergeCell ref="E556:F556"/>
    <mergeCell ref="E557:F557"/>
    <mergeCell ref="E558:F558"/>
    <mergeCell ref="H560:I560"/>
    <mergeCell ref="E562:F562"/>
    <mergeCell ref="J590:J591"/>
    <mergeCell ref="A592:E592"/>
    <mergeCell ref="F592:I592"/>
    <mergeCell ref="F593:I593"/>
    <mergeCell ref="A594:E594"/>
    <mergeCell ref="F594:I594"/>
    <mergeCell ref="H586:I586"/>
    <mergeCell ref="E588:F588"/>
    <mergeCell ref="E589:F589"/>
    <mergeCell ref="A590:A591"/>
    <mergeCell ref="B590:B591"/>
    <mergeCell ref="C590:C591"/>
    <mergeCell ref="D590:D591"/>
    <mergeCell ref="E590:F590"/>
    <mergeCell ref="G590:H590"/>
    <mergeCell ref="I590:I591"/>
    <mergeCell ref="E579:F579"/>
    <mergeCell ref="E580:F580"/>
    <mergeCell ref="E581:F581"/>
    <mergeCell ref="E582:F582"/>
    <mergeCell ref="E583:F583"/>
    <mergeCell ref="E584:F584"/>
    <mergeCell ref="H614:I614"/>
    <mergeCell ref="E616:F616"/>
    <mergeCell ref="E617:F617"/>
    <mergeCell ref="E618:F618"/>
    <mergeCell ref="E619:F619"/>
    <mergeCell ref="E620:F620"/>
    <mergeCell ref="A605:E605"/>
    <mergeCell ref="F605:I605"/>
    <mergeCell ref="A610:E610"/>
    <mergeCell ref="F610:I610"/>
    <mergeCell ref="A612:E612"/>
    <mergeCell ref="F612:I612"/>
    <mergeCell ref="A595:E595"/>
    <mergeCell ref="F595:I595"/>
    <mergeCell ref="A596:E596"/>
    <mergeCell ref="F596:I596"/>
    <mergeCell ref="A597:E597"/>
    <mergeCell ref="F597:I597"/>
    <mergeCell ref="E639:F639"/>
    <mergeCell ref="E640:F640"/>
    <mergeCell ref="E641:F641"/>
    <mergeCell ref="E642:F642"/>
    <mergeCell ref="E643:F643"/>
    <mergeCell ref="E644:F644"/>
    <mergeCell ref="H630:I630"/>
    <mergeCell ref="E632:F632"/>
    <mergeCell ref="E633:F633"/>
    <mergeCell ref="E634:F634"/>
    <mergeCell ref="E635:F635"/>
    <mergeCell ref="H637:I637"/>
    <mergeCell ref="H622:I622"/>
    <mergeCell ref="E624:F624"/>
    <mergeCell ref="E625:F625"/>
    <mergeCell ref="E626:F626"/>
    <mergeCell ref="E627:F627"/>
    <mergeCell ref="E628:F628"/>
    <mergeCell ref="E661:F661"/>
    <mergeCell ref="E662:F662"/>
    <mergeCell ref="E663:F663"/>
    <mergeCell ref="E664:F664"/>
    <mergeCell ref="E665:F665"/>
    <mergeCell ref="E666:F666"/>
    <mergeCell ref="E653:F653"/>
    <mergeCell ref="E654:F654"/>
    <mergeCell ref="E655:F655"/>
    <mergeCell ref="E656:F656"/>
    <mergeCell ref="H658:I658"/>
    <mergeCell ref="E660:F660"/>
    <mergeCell ref="E645:F645"/>
    <mergeCell ref="H647:I647"/>
    <mergeCell ref="E649:F649"/>
    <mergeCell ref="E650:F650"/>
    <mergeCell ref="E651:F651"/>
    <mergeCell ref="E652:F652"/>
    <mergeCell ref="E683:F683"/>
    <mergeCell ref="E684:F684"/>
    <mergeCell ref="E685:F685"/>
    <mergeCell ref="H687:I687"/>
    <mergeCell ref="E689:F689"/>
    <mergeCell ref="E690:F690"/>
    <mergeCell ref="E675:F675"/>
    <mergeCell ref="E676:F676"/>
    <mergeCell ref="E677:F677"/>
    <mergeCell ref="H679:I679"/>
    <mergeCell ref="E681:F681"/>
    <mergeCell ref="E682:F682"/>
    <mergeCell ref="H668:I668"/>
    <mergeCell ref="E670:F670"/>
    <mergeCell ref="E671:F671"/>
    <mergeCell ref="E672:F672"/>
    <mergeCell ref="E673:F673"/>
    <mergeCell ref="E674:F674"/>
    <mergeCell ref="G706:H706"/>
    <mergeCell ref="I706:I707"/>
    <mergeCell ref="J706:J707"/>
    <mergeCell ref="A708:E708"/>
    <mergeCell ref="F708:I708"/>
    <mergeCell ref="F709:I709"/>
    <mergeCell ref="E699:F699"/>
    <mergeCell ref="E700:F700"/>
    <mergeCell ref="H702:I702"/>
    <mergeCell ref="E704:F704"/>
    <mergeCell ref="E705:F705"/>
    <mergeCell ref="A706:A707"/>
    <mergeCell ref="B706:B707"/>
    <mergeCell ref="C706:C707"/>
    <mergeCell ref="D706:D707"/>
    <mergeCell ref="E706:F706"/>
    <mergeCell ref="E691:F691"/>
    <mergeCell ref="E692:F692"/>
    <mergeCell ref="E693:F693"/>
    <mergeCell ref="H695:I695"/>
    <mergeCell ref="E697:F697"/>
    <mergeCell ref="E698:F698"/>
    <mergeCell ref="A722:E722"/>
    <mergeCell ref="F722:I722"/>
    <mergeCell ref="H724:I724"/>
    <mergeCell ref="E726:F726"/>
    <mergeCell ref="E727:F727"/>
    <mergeCell ref="E728:F728"/>
    <mergeCell ref="A713:E713"/>
    <mergeCell ref="F713:I713"/>
    <mergeCell ref="A716:E716"/>
    <mergeCell ref="F716:I716"/>
    <mergeCell ref="A720:E720"/>
    <mergeCell ref="F720:I720"/>
    <mergeCell ref="A710:E710"/>
    <mergeCell ref="F710:I710"/>
    <mergeCell ref="A711:E711"/>
    <mergeCell ref="F711:I711"/>
    <mergeCell ref="A712:E712"/>
    <mergeCell ref="F712:I712"/>
    <mergeCell ref="E743:F743"/>
    <mergeCell ref="E744:F744"/>
    <mergeCell ref="H746:I746"/>
    <mergeCell ref="E748:F748"/>
    <mergeCell ref="E749:F749"/>
    <mergeCell ref="E750:F750"/>
    <mergeCell ref="E737:F737"/>
    <mergeCell ref="E738:F738"/>
    <mergeCell ref="E739:F739"/>
    <mergeCell ref="E740:F740"/>
    <mergeCell ref="E741:F741"/>
    <mergeCell ref="E742:F742"/>
    <mergeCell ref="E729:F729"/>
    <mergeCell ref="E730:F730"/>
    <mergeCell ref="E731:F731"/>
    <mergeCell ref="E732:F732"/>
    <mergeCell ref="H734:I734"/>
    <mergeCell ref="E736:F736"/>
    <mergeCell ref="E765:F765"/>
    <mergeCell ref="E766:F766"/>
    <mergeCell ref="H768:I768"/>
    <mergeCell ref="E770:F770"/>
    <mergeCell ref="E771:F771"/>
    <mergeCell ref="E772:F772"/>
    <mergeCell ref="H758:I758"/>
    <mergeCell ref="E760:F760"/>
    <mergeCell ref="E761:F761"/>
    <mergeCell ref="E762:F762"/>
    <mergeCell ref="E763:F763"/>
    <mergeCell ref="E764:F764"/>
    <mergeCell ref="E751:F751"/>
    <mergeCell ref="E752:F752"/>
    <mergeCell ref="E753:F753"/>
    <mergeCell ref="E754:F754"/>
    <mergeCell ref="E755:F755"/>
    <mergeCell ref="E756:F756"/>
    <mergeCell ref="H788:I788"/>
    <mergeCell ref="E790:F790"/>
    <mergeCell ref="E791:F791"/>
    <mergeCell ref="E792:F792"/>
    <mergeCell ref="E793:F793"/>
    <mergeCell ref="E794:F794"/>
    <mergeCell ref="E781:F781"/>
    <mergeCell ref="E782:F782"/>
    <mergeCell ref="E783:F783"/>
    <mergeCell ref="E784:F784"/>
    <mergeCell ref="E785:F785"/>
    <mergeCell ref="E786:F786"/>
    <mergeCell ref="E773:F773"/>
    <mergeCell ref="E774:F774"/>
    <mergeCell ref="E775:F775"/>
    <mergeCell ref="H777:I777"/>
    <mergeCell ref="E779:F779"/>
    <mergeCell ref="E780:F780"/>
    <mergeCell ref="A806:E806"/>
    <mergeCell ref="F806:I806"/>
    <mergeCell ref="A807:E807"/>
    <mergeCell ref="F807:I807"/>
    <mergeCell ref="A808:E808"/>
    <mergeCell ref="F808:I808"/>
    <mergeCell ref="G802:H802"/>
    <mergeCell ref="I802:I803"/>
    <mergeCell ref="J802:J803"/>
    <mergeCell ref="A804:E804"/>
    <mergeCell ref="F804:I804"/>
    <mergeCell ref="F805:I805"/>
    <mergeCell ref="E795:F795"/>
    <mergeCell ref="E796:F796"/>
    <mergeCell ref="H798:I798"/>
    <mergeCell ref="E800:F800"/>
    <mergeCell ref="E801:F801"/>
    <mergeCell ref="A802:A803"/>
    <mergeCell ref="B802:B803"/>
    <mergeCell ref="C802:C803"/>
    <mergeCell ref="D802:D803"/>
    <mergeCell ref="E802:F802"/>
    <mergeCell ref="E825:F825"/>
    <mergeCell ref="E826:F826"/>
    <mergeCell ref="H828:I828"/>
    <mergeCell ref="E830:F830"/>
    <mergeCell ref="E831:F831"/>
    <mergeCell ref="E832:F832"/>
    <mergeCell ref="A818:E818"/>
    <mergeCell ref="F818:I818"/>
    <mergeCell ref="H820:I820"/>
    <mergeCell ref="E822:F822"/>
    <mergeCell ref="E823:F823"/>
    <mergeCell ref="E824:F824"/>
    <mergeCell ref="A809:E809"/>
    <mergeCell ref="F809:I809"/>
    <mergeCell ref="A812:E812"/>
    <mergeCell ref="F812:I812"/>
    <mergeCell ref="A816:E816"/>
    <mergeCell ref="F816:I816"/>
    <mergeCell ref="E849:F849"/>
    <mergeCell ref="E850:F850"/>
    <mergeCell ref="E851:F851"/>
    <mergeCell ref="E852:F852"/>
    <mergeCell ref="E853:F853"/>
    <mergeCell ref="H855:I855"/>
    <mergeCell ref="E841:F841"/>
    <mergeCell ref="E842:F842"/>
    <mergeCell ref="E843:F843"/>
    <mergeCell ref="E844:F844"/>
    <mergeCell ref="E845:F845"/>
    <mergeCell ref="H847:I847"/>
    <mergeCell ref="E833:F833"/>
    <mergeCell ref="E834:F834"/>
    <mergeCell ref="H836:I836"/>
    <mergeCell ref="E838:F838"/>
    <mergeCell ref="E839:F839"/>
    <mergeCell ref="E840:F840"/>
    <mergeCell ref="E871:F871"/>
    <mergeCell ref="E872:F872"/>
    <mergeCell ref="E873:F873"/>
    <mergeCell ref="H875:I875"/>
    <mergeCell ref="E877:F877"/>
    <mergeCell ref="E878:F878"/>
    <mergeCell ref="E863:F863"/>
    <mergeCell ref="H865:I865"/>
    <mergeCell ref="E867:F867"/>
    <mergeCell ref="E868:F868"/>
    <mergeCell ref="E869:F869"/>
    <mergeCell ref="E870:F870"/>
    <mergeCell ref="E857:F857"/>
    <mergeCell ref="E858:F858"/>
    <mergeCell ref="E859:F859"/>
    <mergeCell ref="E860:F860"/>
    <mergeCell ref="E861:F861"/>
    <mergeCell ref="E862:F862"/>
    <mergeCell ref="A889:E889"/>
    <mergeCell ref="F889:I889"/>
    <mergeCell ref="A893:E893"/>
    <mergeCell ref="F893:I893"/>
    <mergeCell ref="A895:E895"/>
    <mergeCell ref="F895:I895"/>
    <mergeCell ref="A884:E884"/>
    <mergeCell ref="F884:I884"/>
    <mergeCell ref="A885:E885"/>
    <mergeCell ref="F885:I885"/>
    <mergeCell ref="A886:E886"/>
    <mergeCell ref="F886:I886"/>
    <mergeCell ref="I879:I880"/>
    <mergeCell ref="J879:J880"/>
    <mergeCell ref="A881:E881"/>
    <mergeCell ref="F881:I881"/>
    <mergeCell ref="F882:I882"/>
    <mergeCell ref="A883:E883"/>
    <mergeCell ref="F883:I883"/>
    <mergeCell ref="A879:A880"/>
    <mergeCell ref="B879:B880"/>
    <mergeCell ref="C879:C880"/>
    <mergeCell ref="D879:D880"/>
    <mergeCell ref="E879:F879"/>
    <mergeCell ref="G879:H879"/>
    <mergeCell ref="A906:E906"/>
    <mergeCell ref="F906:I906"/>
    <mergeCell ref="A907:E907"/>
    <mergeCell ref="F907:I907"/>
    <mergeCell ref="A908:E908"/>
    <mergeCell ref="F908:I908"/>
    <mergeCell ref="J901:J902"/>
    <mergeCell ref="A903:E903"/>
    <mergeCell ref="F903:I903"/>
    <mergeCell ref="F904:I904"/>
    <mergeCell ref="A905:E905"/>
    <mergeCell ref="F905:I905"/>
    <mergeCell ref="H897:I897"/>
    <mergeCell ref="E899:F899"/>
    <mergeCell ref="E900:F900"/>
    <mergeCell ref="A901:A902"/>
    <mergeCell ref="B901:B902"/>
    <mergeCell ref="C901:C902"/>
    <mergeCell ref="D901:D902"/>
    <mergeCell ref="E901:F901"/>
    <mergeCell ref="G901:H901"/>
    <mergeCell ref="I901:I902"/>
    <mergeCell ref="E926:F926"/>
    <mergeCell ref="H928:I928"/>
    <mergeCell ref="E930:F930"/>
    <mergeCell ref="E931:F931"/>
    <mergeCell ref="E932:F932"/>
    <mergeCell ref="E933:F933"/>
    <mergeCell ref="H919:I919"/>
    <mergeCell ref="E921:F921"/>
    <mergeCell ref="E922:F922"/>
    <mergeCell ref="E923:F923"/>
    <mergeCell ref="E924:F924"/>
    <mergeCell ref="E925:F925"/>
    <mergeCell ref="A911:E911"/>
    <mergeCell ref="F911:I911"/>
    <mergeCell ref="A915:E915"/>
    <mergeCell ref="F915:I915"/>
    <mergeCell ref="A917:E917"/>
    <mergeCell ref="F917:I917"/>
    <mergeCell ref="E950:F950"/>
    <mergeCell ref="E951:F951"/>
    <mergeCell ref="E952:F952"/>
    <mergeCell ref="E953:F953"/>
    <mergeCell ref="H955:I955"/>
    <mergeCell ref="E957:F957"/>
    <mergeCell ref="E942:F942"/>
    <mergeCell ref="E943:F943"/>
    <mergeCell ref="H945:I945"/>
    <mergeCell ref="E947:F947"/>
    <mergeCell ref="E948:F948"/>
    <mergeCell ref="E949:F949"/>
    <mergeCell ref="E934:F934"/>
    <mergeCell ref="E935:F935"/>
    <mergeCell ref="H937:I937"/>
    <mergeCell ref="E939:F939"/>
    <mergeCell ref="E940:F940"/>
    <mergeCell ref="E941:F941"/>
    <mergeCell ref="E974:F974"/>
    <mergeCell ref="E975:F975"/>
    <mergeCell ref="H977:I977"/>
    <mergeCell ref="E979:F979"/>
    <mergeCell ref="E980:F980"/>
    <mergeCell ref="E981:F981"/>
    <mergeCell ref="E966:F966"/>
    <mergeCell ref="E967:F967"/>
    <mergeCell ref="E968:F968"/>
    <mergeCell ref="H970:I970"/>
    <mergeCell ref="E972:F972"/>
    <mergeCell ref="E973:F973"/>
    <mergeCell ref="E958:F958"/>
    <mergeCell ref="E959:F959"/>
    <mergeCell ref="E960:F960"/>
    <mergeCell ref="E961:F961"/>
    <mergeCell ref="H963:I963"/>
    <mergeCell ref="E965:F965"/>
    <mergeCell ref="E996:F996"/>
    <mergeCell ref="E997:F997"/>
    <mergeCell ref="E998:F998"/>
    <mergeCell ref="E999:F999"/>
    <mergeCell ref="H1001:I1001"/>
    <mergeCell ref="E1003:F1003"/>
    <mergeCell ref="E990:F990"/>
    <mergeCell ref="E991:F991"/>
    <mergeCell ref="E992:F992"/>
    <mergeCell ref="E993:F993"/>
    <mergeCell ref="E994:F994"/>
    <mergeCell ref="E995:F995"/>
    <mergeCell ref="E982:F982"/>
    <mergeCell ref="E983:F983"/>
    <mergeCell ref="E984:F984"/>
    <mergeCell ref="H986:I986"/>
    <mergeCell ref="E988:F988"/>
    <mergeCell ref="E989:F989"/>
    <mergeCell ref="E1018:F1018"/>
    <mergeCell ref="E1019:F1019"/>
    <mergeCell ref="E1020:F1020"/>
    <mergeCell ref="E1021:F1021"/>
    <mergeCell ref="E1022:F1022"/>
    <mergeCell ref="E1023:F1023"/>
    <mergeCell ref="E1010:F1010"/>
    <mergeCell ref="E1011:F1011"/>
    <mergeCell ref="E1012:F1012"/>
    <mergeCell ref="E1013:F1013"/>
    <mergeCell ref="E1014:F1014"/>
    <mergeCell ref="H1016:I1016"/>
    <mergeCell ref="E1004:F1004"/>
    <mergeCell ref="E1005:F1005"/>
    <mergeCell ref="E1006:F1006"/>
    <mergeCell ref="E1007:F1007"/>
    <mergeCell ref="E1008:F1008"/>
    <mergeCell ref="E1009:F1009"/>
    <mergeCell ref="E1038:F1038"/>
    <mergeCell ref="E1039:F1039"/>
    <mergeCell ref="E1040:F1040"/>
    <mergeCell ref="E1041:F1041"/>
    <mergeCell ref="E1042:F1042"/>
    <mergeCell ref="H1044:I1044"/>
    <mergeCell ref="H1031:I1031"/>
    <mergeCell ref="E1033:F1033"/>
    <mergeCell ref="E1034:F1034"/>
    <mergeCell ref="E1035:F1035"/>
    <mergeCell ref="E1036:F1036"/>
    <mergeCell ref="E1037:F1037"/>
    <mergeCell ref="E1024:F1024"/>
    <mergeCell ref="E1025:F1025"/>
    <mergeCell ref="E1026:F1026"/>
    <mergeCell ref="E1027:F1027"/>
    <mergeCell ref="E1028:F1028"/>
    <mergeCell ref="E1029:F1029"/>
    <mergeCell ref="E1062:F1062"/>
    <mergeCell ref="E1063:F1063"/>
    <mergeCell ref="H1065:I1065"/>
    <mergeCell ref="E1067:F1067"/>
    <mergeCell ref="E1068:F1068"/>
    <mergeCell ref="E1069:F1069"/>
    <mergeCell ref="E1054:F1054"/>
    <mergeCell ref="E1055:F1055"/>
    <mergeCell ref="E1056:F1056"/>
    <mergeCell ref="H1058:I1058"/>
    <mergeCell ref="E1060:F1060"/>
    <mergeCell ref="E1061:F1061"/>
    <mergeCell ref="E1046:F1046"/>
    <mergeCell ref="E1047:F1047"/>
    <mergeCell ref="E1048:F1048"/>
    <mergeCell ref="E1049:F1049"/>
    <mergeCell ref="H1051:I1051"/>
    <mergeCell ref="E1053:F1053"/>
    <mergeCell ref="E1086:F1086"/>
    <mergeCell ref="E1087:F1087"/>
    <mergeCell ref="H1089:I1089"/>
    <mergeCell ref="E1091:F1091"/>
    <mergeCell ref="E1092:F1092"/>
    <mergeCell ref="E1093:F1093"/>
    <mergeCell ref="E1078:F1078"/>
    <mergeCell ref="E1079:F1079"/>
    <mergeCell ref="E1080:F1080"/>
    <mergeCell ref="E1081:F1081"/>
    <mergeCell ref="H1083:I1083"/>
    <mergeCell ref="E1085:F1085"/>
    <mergeCell ref="E1070:F1070"/>
    <mergeCell ref="E1071:F1071"/>
    <mergeCell ref="E1072:F1072"/>
    <mergeCell ref="H1074:I1074"/>
    <mergeCell ref="E1076:F1076"/>
    <mergeCell ref="E1077:F1077"/>
    <mergeCell ref="E1110:F1110"/>
    <mergeCell ref="E1111:F1111"/>
    <mergeCell ref="E1112:F1112"/>
    <mergeCell ref="E1113:F1113"/>
    <mergeCell ref="H1115:I1115"/>
    <mergeCell ref="E1117:F1117"/>
    <mergeCell ref="E1102:F1102"/>
    <mergeCell ref="E1103:F1103"/>
    <mergeCell ref="E1104:F1104"/>
    <mergeCell ref="H1106:I1106"/>
    <mergeCell ref="E1108:F1108"/>
    <mergeCell ref="E1109:F1109"/>
    <mergeCell ref="H1095:I1095"/>
    <mergeCell ref="E1097:F1097"/>
    <mergeCell ref="E1098:F1098"/>
    <mergeCell ref="E1099:F1099"/>
    <mergeCell ref="E1100:F1100"/>
    <mergeCell ref="E1101:F1101"/>
    <mergeCell ref="J1129:J1130"/>
    <mergeCell ref="A1131:E1131"/>
    <mergeCell ref="F1131:I1131"/>
    <mergeCell ref="F1132:I1132"/>
    <mergeCell ref="A1133:E1133"/>
    <mergeCell ref="F1133:I1133"/>
    <mergeCell ref="A1126:J1126"/>
    <mergeCell ref="E1127:F1127"/>
    <mergeCell ref="E1128:F1128"/>
    <mergeCell ref="A1129:A1130"/>
    <mergeCell ref="B1129:B1130"/>
    <mergeCell ref="C1129:C1130"/>
    <mergeCell ref="D1129:D1130"/>
    <mergeCell ref="E1129:F1129"/>
    <mergeCell ref="G1129:H1129"/>
    <mergeCell ref="I1129:I1130"/>
    <mergeCell ref="E1118:F1118"/>
    <mergeCell ref="E1119:F1119"/>
    <mergeCell ref="E1120:F1120"/>
    <mergeCell ref="E1121:F1121"/>
    <mergeCell ref="E1122:F1122"/>
    <mergeCell ref="H1124:I1124"/>
    <mergeCell ref="H1145:I1145"/>
    <mergeCell ref="E1147:F1147"/>
    <mergeCell ref="E1148:F1148"/>
    <mergeCell ref="A1149:A1150"/>
    <mergeCell ref="B1149:B1150"/>
    <mergeCell ref="C1149:C1150"/>
    <mergeCell ref="D1149:D1150"/>
    <mergeCell ref="E1149:F1149"/>
    <mergeCell ref="G1149:H1149"/>
    <mergeCell ref="I1149:I1150"/>
    <mergeCell ref="A1139:E1139"/>
    <mergeCell ref="F1139:I1139"/>
    <mergeCell ref="A1141:E1141"/>
    <mergeCell ref="F1141:I1141"/>
    <mergeCell ref="A1143:E1143"/>
    <mergeCell ref="F1143:I1143"/>
    <mergeCell ref="A1134:E1134"/>
    <mergeCell ref="F1134:I1134"/>
    <mergeCell ref="A1135:E1135"/>
    <mergeCell ref="F1135:I1135"/>
    <mergeCell ref="A1136:E1136"/>
    <mergeCell ref="F1136:I1136"/>
    <mergeCell ref="A1159:E1159"/>
    <mergeCell ref="F1159:I1159"/>
    <mergeCell ref="A1161:E1161"/>
    <mergeCell ref="F1161:I1161"/>
    <mergeCell ref="A1163:E1163"/>
    <mergeCell ref="F1163:I1163"/>
    <mergeCell ref="A1154:E1154"/>
    <mergeCell ref="F1154:I1154"/>
    <mergeCell ref="A1155:E1155"/>
    <mergeCell ref="F1155:I1155"/>
    <mergeCell ref="A1156:E1156"/>
    <mergeCell ref="F1156:I1156"/>
    <mergeCell ref="J1149:J1150"/>
    <mergeCell ref="A1151:E1151"/>
    <mergeCell ref="F1151:I1151"/>
    <mergeCell ref="F1152:I1152"/>
    <mergeCell ref="A1153:E1153"/>
    <mergeCell ref="F1153:I1153"/>
    <mergeCell ref="A1174:E1174"/>
    <mergeCell ref="F1174:I1174"/>
    <mergeCell ref="A1175:E1175"/>
    <mergeCell ref="F1175:I1175"/>
    <mergeCell ref="A1176:E1176"/>
    <mergeCell ref="F1176:I1176"/>
    <mergeCell ref="J1169:J1170"/>
    <mergeCell ref="A1171:E1171"/>
    <mergeCell ref="F1171:I1171"/>
    <mergeCell ref="F1172:I1172"/>
    <mergeCell ref="A1173:E1173"/>
    <mergeCell ref="F1173:I1173"/>
    <mergeCell ref="H1165:I1165"/>
    <mergeCell ref="E1167:F1167"/>
    <mergeCell ref="E1168:F1168"/>
    <mergeCell ref="A1169:A1170"/>
    <mergeCell ref="B1169:B1170"/>
    <mergeCell ref="C1169:C1170"/>
    <mergeCell ref="D1169:D1170"/>
    <mergeCell ref="E1169:F1169"/>
    <mergeCell ref="G1169:H1169"/>
    <mergeCell ref="I1169:I1170"/>
    <mergeCell ref="J1189:J1190"/>
    <mergeCell ref="A1191:E1191"/>
    <mergeCell ref="F1191:I1191"/>
    <mergeCell ref="F1192:I1192"/>
    <mergeCell ref="A1193:E1193"/>
    <mergeCell ref="F1193:I1193"/>
    <mergeCell ref="H1185:I1185"/>
    <mergeCell ref="E1187:F1187"/>
    <mergeCell ref="E1188:F1188"/>
    <mergeCell ref="A1189:A1190"/>
    <mergeCell ref="B1189:B1190"/>
    <mergeCell ref="C1189:C1190"/>
    <mergeCell ref="D1189:D1190"/>
    <mergeCell ref="E1189:F1189"/>
    <mergeCell ref="G1189:H1189"/>
    <mergeCell ref="I1189:I1190"/>
    <mergeCell ref="A1179:E1179"/>
    <mergeCell ref="F1179:I1179"/>
    <mergeCell ref="A1181:E1181"/>
    <mergeCell ref="F1181:I1181"/>
    <mergeCell ref="A1183:E1183"/>
    <mergeCell ref="F1183:I1183"/>
    <mergeCell ref="H1205:I1205"/>
    <mergeCell ref="E1207:F1207"/>
    <mergeCell ref="E1208:F1208"/>
    <mergeCell ref="A1209:A1210"/>
    <mergeCell ref="B1209:B1210"/>
    <mergeCell ref="C1209:C1210"/>
    <mergeCell ref="D1209:D1210"/>
    <mergeCell ref="E1209:F1209"/>
    <mergeCell ref="G1209:H1209"/>
    <mergeCell ref="I1209:I1210"/>
    <mergeCell ref="A1199:E1199"/>
    <mergeCell ref="F1199:I1199"/>
    <mergeCell ref="A1201:E1201"/>
    <mergeCell ref="F1201:I1201"/>
    <mergeCell ref="A1203:E1203"/>
    <mergeCell ref="F1203:I1203"/>
    <mergeCell ref="A1194:E1194"/>
    <mergeCell ref="F1194:I1194"/>
    <mergeCell ref="A1195:E1195"/>
    <mergeCell ref="F1195:I1195"/>
    <mergeCell ref="A1196:E1196"/>
    <mergeCell ref="F1196:I1196"/>
    <mergeCell ref="A1223:E1223"/>
    <mergeCell ref="F1223:I1223"/>
    <mergeCell ref="A1228:E1228"/>
    <mergeCell ref="F1228:I1228"/>
    <mergeCell ref="A1230:E1230"/>
    <mergeCell ref="F1230:I1230"/>
    <mergeCell ref="A1215:E1215"/>
    <mergeCell ref="F1215:I1215"/>
    <mergeCell ref="A1216:E1216"/>
    <mergeCell ref="F1216:I1216"/>
    <mergeCell ref="A1217:E1217"/>
    <mergeCell ref="F1217:I1217"/>
    <mergeCell ref="J1209:J1210"/>
    <mergeCell ref="A1211:E1211"/>
    <mergeCell ref="F1211:I1211"/>
    <mergeCell ref="F1212:I1212"/>
    <mergeCell ref="A1214:E1214"/>
    <mergeCell ref="F1214:I1214"/>
    <mergeCell ref="A1242:E1242"/>
    <mergeCell ref="F1242:I1242"/>
    <mergeCell ref="A1243:E1243"/>
    <mergeCell ref="F1243:I1243"/>
    <mergeCell ref="A1244:E1244"/>
    <mergeCell ref="F1244:I1244"/>
    <mergeCell ref="J1236:J1237"/>
    <mergeCell ref="A1238:E1238"/>
    <mergeCell ref="F1238:I1238"/>
    <mergeCell ref="F1239:I1239"/>
    <mergeCell ref="A1241:E1241"/>
    <mergeCell ref="F1241:I1241"/>
    <mergeCell ref="H1232:I1232"/>
    <mergeCell ref="E1234:F1234"/>
    <mergeCell ref="E1235:F1235"/>
    <mergeCell ref="A1236:A1237"/>
    <mergeCell ref="B1236:B1237"/>
    <mergeCell ref="C1236:C1237"/>
    <mergeCell ref="D1236:D1237"/>
    <mergeCell ref="E1236:F1236"/>
    <mergeCell ref="G1236:H1236"/>
    <mergeCell ref="I1236:I1237"/>
    <mergeCell ref="E1266:F1266"/>
    <mergeCell ref="E1267:F1267"/>
    <mergeCell ref="E1268:F1268"/>
    <mergeCell ref="E1269:F1269"/>
    <mergeCell ref="E1270:F1270"/>
    <mergeCell ref="H1272:I1272"/>
    <mergeCell ref="H1259:I1259"/>
    <mergeCell ref="E1261:F1261"/>
    <mergeCell ref="E1262:F1262"/>
    <mergeCell ref="E1263:F1263"/>
    <mergeCell ref="E1264:F1264"/>
    <mergeCell ref="E1265:F1265"/>
    <mergeCell ref="A1250:E1250"/>
    <mergeCell ref="F1250:I1250"/>
    <mergeCell ref="A1255:E1255"/>
    <mergeCell ref="F1255:I1255"/>
    <mergeCell ref="A1257:E1257"/>
    <mergeCell ref="F1257:I1257"/>
    <mergeCell ref="E1288:F1288"/>
    <mergeCell ref="E1289:F1289"/>
    <mergeCell ref="E1290:F1290"/>
    <mergeCell ref="E1291:F1291"/>
    <mergeCell ref="E1292:F1292"/>
    <mergeCell ref="H1294:I1294"/>
    <mergeCell ref="E1280:F1280"/>
    <mergeCell ref="E1281:F1281"/>
    <mergeCell ref="E1282:F1282"/>
    <mergeCell ref="E1283:F1283"/>
    <mergeCell ref="H1285:I1285"/>
    <mergeCell ref="E1287:F1287"/>
    <mergeCell ref="E1274:F1274"/>
    <mergeCell ref="E1275:F1275"/>
    <mergeCell ref="E1276:F1276"/>
    <mergeCell ref="E1277:F1277"/>
    <mergeCell ref="E1278:F1278"/>
    <mergeCell ref="E1279:F1279"/>
    <mergeCell ref="E1310:F1310"/>
    <mergeCell ref="E1311:F1311"/>
    <mergeCell ref="E1312:F1312"/>
    <mergeCell ref="H1314:I1314"/>
    <mergeCell ref="E1316:F1316"/>
    <mergeCell ref="E1317:F1317"/>
    <mergeCell ref="H1303:I1303"/>
    <mergeCell ref="E1305:F1305"/>
    <mergeCell ref="E1306:F1306"/>
    <mergeCell ref="E1307:F1307"/>
    <mergeCell ref="E1308:F1308"/>
    <mergeCell ref="E1309:F1309"/>
    <mergeCell ref="E1296:F1296"/>
    <mergeCell ref="E1297:F1297"/>
    <mergeCell ref="E1298:F1298"/>
    <mergeCell ref="E1299:F1299"/>
    <mergeCell ref="E1300:F1300"/>
    <mergeCell ref="E1301:F1301"/>
    <mergeCell ref="E1334:F1334"/>
    <mergeCell ref="E1335:F1335"/>
    <mergeCell ref="E1336:F1336"/>
    <mergeCell ref="E1337:F1337"/>
    <mergeCell ref="E1338:F1338"/>
    <mergeCell ref="E1339:F1339"/>
    <mergeCell ref="E1326:F1326"/>
    <mergeCell ref="E1327:F1327"/>
    <mergeCell ref="E1328:F1328"/>
    <mergeCell ref="E1329:F1329"/>
    <mergeCell ref="E1330:F1330"/>
    <mergeCell ref="H1332:I1332"/>
    <mergeCell ref="E1318:F1318"/>
    <mergeCell ref="E1319:F1319"/>
    <mergeCell ref="E1320:F1320"/>
    <mergeCell ref="E1321:F1321"/>
    <mergeCell ref="E1322:F1322"/>
    <mergeCell ref="H1324:I1324"/>
    <mergeCell ref="H1355:I1355"/>
    <mergeCell ref="E1357:F1357"/>
    <mergeCell ref="E1358:F1358"/>
    <mergeCell ref="E1359:F1359"/>
    <mergeCell ref="E1360:F1360"/>
    <mergeCell ref="E1361:F1361"/>
    <mergeCell ref="E1348:F1348"/>
    <mergeCell ref="E1349:F1349"/>
    <mergeCell ref="E1350:F1350"/>
    <mergeCell ref="E1351:F1351"/>
    <mergeCell ref="E1352:F1352"/>
    <mergeCell ref="E1353:F1353"/>
    <mergeCell ref="E1340:F1340"/>
    <mergeCell ref="H1342:I1342"/>
    <mergeCell ref="E1344:F1344"/>
    <mergeCell ref="E1345:F1345"/>
    <mergeCell ref="E1346:F1346"/>
    <mergeCell ref="E1347:F1347"/>
    <mergeCell ref="E1376:F1376"/>
    <mergeCell ref="E1377:F1377"/>
    <mergeCell ref="E1378:F1378"/>
    <mergeCell ref="E1379:F1379"/>
    <mergeCell ref="H1381:I1381"/>
    <mergeCell ref="E1383:F1383"/>
    <mergeCell ref="E1370:F1370"/>
    <mergeCell ref="E1371:F1371"/>
    <mergeCell ref="E1372:F1372"/>
    <mergeCell ref="E1373:F1373"/>
    <mergeCell ref="E1374:F1374"/>
    <mergeCell ref="E1375:F1375"/>
    <mergeCell ref="E1362:F1362"/>
    <mergeCell ref="E1363:F1363"/>
    <mergeCell ref="E1364:F1364"/>
    <mergeCell ref="E1365:F1365"/>
    <mergeCell ref="E1366:F1366"/>
    <mergeCell ref="H1368:I1368"/>
    <mergeCell ref="E1398:F1398"/>
    <mergeCell ref="E1399:F1399"/>
    <mergeCell ref="E1400:F1400"/>
    <mergeCell ref="H1402:I1402"/>
    <mergeCell ref="E1404:F1404"/>
    <mergeCell ref="E1405:F1405"/>
    <mergeCell ref="E1390:F1390"/>
    <mergeCell ref="E1391:F1391"/>
    <mergeCell ref="E1392:F1392"/>
    <mergeCell ref="H1394:I1394"/>
    <mergeCell ref="E1396:F1396"/>
    <mergeCell ref="E1397:F1397"/>
    <mergeCell ref="E1384:F1384"/>
    <mergeCell ref="E1385:F1385"/>
    <mergeCell ref="E1386:F1386"/>
    <mergeCell ref="E1387:F1387"/>
    <mergeCell ref="E1388:F1388"/>
    <mergeCell ref="E1389:F1389"/>
    <mergeCell ref="E1420:F1420"/>
    <mergeCell ref="E1421:F1421"/>
    <mergeCell ref="E1422:F1422"/>
    <mergeCell ref="H1424:I1424"/>
    <mergeCell ref="E1426:F1426"/>
    <mergeCell ref="E1427:F1427"/>
    <mergeCell ref="E1412:F1412"/>
    <mergeCell ref="H1414:I1414"/>
    <mergeCell ref="E1416:F1416"/>
    <mergeCell ref="E1417:F1417"/>
    <mergeCell ref="E1418:F1418"/>
    <mergeCell ref="E1419:F1419"/>
    <mergeCell ref="E1406:F1406"/>
    <mergeCell ref="E1407:F1407"/>
    <mergeCell ref="E1408:F1408"/>
    <mergeCell ref="E1409:F1409"/>
    <mergeCell ref="E1410:F1410"/>
    <mergeCell ref="E1411:F1411"/>
    <mergeCell ref="E1444:F1444"/>
    <mergeCell ref="H1446:I1446"/>
    <mergeCell ref="E1448:F1448"/>
    <mergeCell ref="E1449:F1449"/>
    <mergeCell ref="E1450:F1450"/>
    <mergeCell ref="H1452:I1452"/>
    <mergeCell ref="E1436:F1436"/>
    <mergeCell ref="E1437:F1437"/>
    <mergeCell ref="E1438:F1438"/>
    <mergeCell ref="H1440:I1440"/>
    <mergeCell ref="E1442:F1442"/>
    <mergeCell ref="E1443:F1443"/>
    <mergeCell ref="E1428:F1428"/>
    <mergeCell ref="E1429:F1429"/>
    <mergeCell ref="H1431:I1431"/>
    <mergeCell ref="E1433:F1433"/>
    <mergeCell ref="E1434:F1434"/>
    <mergeCell ref="E1435:F1435"/>
    <mergeCell ref="E1470:F1470"/>
    <mergeCell ref="E1471:F1471"/>
    <mergeCell ref="H1473:I1473"/>
    <mergeCell ref="E1475:F1475"/>
    <mergeCell ref="E1476:F1476"/>
    <mergeCell ref="E1477:F1477"/>
    <mergeCell ref="E1462:F1462"/>
    <mergeCell ref="H1464:I1464"/>
    <mergeCell ref="E1466:F1466"/>
    <mergeCell ref="E1467:F1467"/>
    <mergeCell ref="E1468:F1468"/>
    <mergeCell ref="E1469:F1469"/>
    <mergeCell ref="E1454:F1454"/>
    <mergeCell ref="E1455:F1455"/>
    <mergeCell ref="E1456:F1456"/>
    <mergeCell ref="H1458:I1458"/>
    <mergeCell ref="E1460:F1460"/>
    <mergeCell ref="E1461:F1461"/>
    <mergeCell ref="E1494:F1494"/>
    <mergeCell ref="E1495:F1495"/>
    <mergeCell ref="E1496:F1496"/>
    <mergeCell ref="H1498:I1498"/>
    <mergeCell ref="E1500:F1500"/>
    <mergeCell ref="E1501:F1501"/>
    <mergeCell ref="E1486:F1486"/>
    <mergeCell ref="E1487:F1487"/>
    <mergeCell ref="E1488:F1488"/>
    <mergeCell ref="E1489:F1489"/>
    <mergeCell ref="H1491:I1491"/>
    <mergeCell ref="E1493:F1493"/>
    <mergeCell ref="E1478:F1478"/>
    <mergeCell ref="E1479:F1479"/>
    <mergeCell ref="E1480:F1480"/>
    <mergeCell ref="E1481:F1481"/>
    <mergeCell ref="E1482:F1482"/>
    <mergeCell ref="H1484:I1484"/>
    <mergeCell ref="E1520:F1520"/>
    <mergeCell ref="E1521:F1521"/>
    <mergeCell ref="E1522:F1522"/>
    <mergeCell ref="E1523:F1523"/>
    <mergeCell ref="E1524:F1524"/>
    <mergeCell ref="E1525:F1525"/>
    <mergeCell ref="E1510:F1510"/>
    <mergeCell ref="H1512:I1512"/>
    <mergeCell ref="E1514:F1514"/>
    <mergeCell ref="E1515:F1515"/>
    <mergeCell ref="E1516:F1516"/>
    <mergeCell ref="H1518:I1518"/>
    <mergeCell ref="E1502:F1502"/>
    <mergeCell ref="E1503:F1503"/>
    <mergeCell ref="H1505:I1505"/>
    <mergeCell ref="E1507:F1507"/>
    <mergeCell ref="E1508:F1508"/>
    <mergeCell ref="E1509:F1509"/>
    <mergeCell ref="E1540:F1540"/>
    <mergeCell ref="E1541:F1541"/>
    <mergeCell ref="E1542:F1542"/>
    <mergeCell ref="H1544:I1544"/>
    <mergeCell ref="E1546:F1546"/>
    <mergeCell ref="E1547:F1547"/>
    <mergeCell ref="E1534:F1534"/>
    <mergeCell ref="E1535:F1535"/>
    <mergeCell ref="E1536:F1536"/>
    <mergeCell ref="E1537:F1537"/>
    <mergeCell ref="E1538:F1538"/>
    <mergeCell ref="E1539:F1539"/>
    <mergeCell ref="E1526:F1526"/>
    <mergeCell ref="E1527:F1527"/>
    <mergeCell ref="E1528:F1528"/>
    <mergeCell ref="E1529:F1529"/>
    <mergeCell ref="H1531:I1531"/>
    <mergeCell ref="E1533:F1533"/>
    <mergeCell ref="H1563:I1563"/>
    <mergeCell ref="E1565:F1565"/>
    <mergeCell ref="E1566:F1566"/>
    <mergeCell ref="E1567:F1567"/>
    <mergeCell ref="E1568:F1568"/>
    <mergeCell ref="E1569:F1569"/>
    <mergeCell ref="E1556:F1556"/>
    <mergeCell ref="E1557:F1557"/>
    <mergeCell ref="E1558:F1558"/>
    <mergeCell ref="E1559:F1559"/>
    <mergeCell ref="E1560:F1560"/>
    <mergeCell ref="E1561:F1561"/>
    <mergeCell ref="E1548:F1548"/>
    <mergeCell ref="E1549:F1549"/>
    <mergeCell ref="E1550:F1550"/>
    <mergeCell ref="E1551:F1551"/>
    <mergeCell ref="H1553:I1553"/>
    <mergeCell ref="E1555:F1555"/>
    <mergeCell ref="E1588:F1588"/>
    <mergeCell ref="E1589:F1589"/>
    <mergeCell ref="H1591:I1591"/>
    <mergeCell ref="E1593:F1593"/>
    <mergeCell ref="E1594:F1594"/>
    <mergeCell ref="E1595:F1595"/>
    <mergeCell ref="H1579:I1579"/>
    <mergeCell ref="E1581:F1581"/>
    <mergeCell ref="E1582:F1582"/>
    <mergeCell ref="E1583:F1583"/>
    <mergeCell ref="H1585:I1585"/>
    <mergeCell ref="E1587:F1587"/>
    <mergeCell ref="E1570:F1570"/>
    <mergeCell ref="E1571:F1571"/>
    <mergeCell ref="H1573:I1573"/>
    <mergeCell ref="E1575:F1575"/>
    <mergeCell ref="E1576:F1576"/>
    <mergeCell ref="E1577:F1577"/>
    <mergeCell ref="A1607:E1607"/>
    <mergeCell ref="F1607:I1607"/>
    <mergeCell ref="A1608:E1608"/>
    <mergeCell ref="F1608:I1608"/>
    <mergeCell ref="A1609:E1609"/>
    <mergeCell ref="F1609:I1609"/>
    <mergeCell ref="J1601:J1602"/>
    <mergeCell ref="A1603:E1603"/>
    <mergeCell ref="F1603:I1603"/>
    <mergeCell ref="F1604:I1604"/>
    <mergeCell ref="A1606:E1606"/>
    <mergeCell ref="F1606:I1606"/>
    <mergeCell ref="H1597:I1597"/>
    <mergeCell ref="E1599:F1599"/>
    <mergeCell ref="E1600:F1600"/>
    <mergeCell ref="A1601:A1602"/>
    <mergeCell ref="B1601:B1602"/>
    <mergeCell ref="C1601:C1602"/>
    <mergeCell ref="D1601:D1602"/>
    <mergeCell ref="E1601:F1601"/>
    <mergeCell ref="G1601:H1601"/>
    <mergeCell ref="I1601:I1602"/>
    <mergeCell ref="E1626:F1626"/>
    <mergeCell ref="E1627:F1627"/>
    <mergeCell ref="H1629:I1629"/>
    <mergeCell ref="E1631:F1631"/>
    <mergeCell ref="E1632:F1632"/>
    <mergeCell ref="E1633:F1633"/>
    <mergeCell ref="H1617:I1617"/>
    <mergeCell ref="E1619:F1619"/>
    <mergeCell ref="E1620:F1620"/>
    <mergeCell ref="E1621:F1621"/>
    <mergeCell ref="H1623:I1623"/>
    <mergeCell ref="E1625:F1625"/>
    <mergeCell ref="A1611:E1611"/>
    <mergeCell ref="F1611:I1611"/>
    <mergeCell ref="A1613:E1613"/>
    <mergeCell ref="F1613:I1613"/>
    <mergeCell ref="A1615:E1615"/>
    <mergeCell ref="F1615:I1615"/>
    <mergeCell ref="H1653:I1653"/>
    <mergeCell ref="E1655:F1655"/>
    <mergeCell ref="E1656:F1656"/>
    <mergeCell ref="A1657:A1658"/>
    <mergeCell ref="B1657:B1658"/>
    <mergeCell ref="C1657:C1658"/>
    <mergeCell ref="D1657:D1658"/>
    <mergeCell ref="E1657:F1657"/>
    <mergeCell ref="G1657:H1657"/>
    <mergeCell ref="I1657:I1658"/>
    <mergeCell ref="E1644:F1644"/>
    <mergeCell ref="E1645:F1645"/>
    <mergeCell ref="H1647:I1647"/>
    <mergeCell ref="E1649:F1649"/>
    <mergeCell ref="E1650:F1650"/>
    <mergeCell ref="E1651:F1651"/>
    <mergeCell ref="H1635:I1635"/>
    <mergeCell ref="E1637:F1637"/>
    <mergeCell ref="E1638:F1638"/>
    <mergeCell ref="E1639:F1639"/>
    <mergeCell ref="H1641:I1641"/>
    <mergeCell ref="E1643:F1643"/>
    <mergeCell ref="A1667:E1667"/>
    <mergeCell ref="F1667:I1667"/>
    <mergeCell ref="A1669:E1669"/>
    <mergeCell ref="F1669:I1669"/>
    <mergeCell ref="A1671:E1671"/>
    <mergeCell ref="F1671:I1671"/>
    <mergeCell ref="A1663:E1663"/>
    <mergeCell ref="F1663:I1663"/>
    <mergeCell ref="A1664:E1664"/>
    <mergeCell ref="F1664:I1664"/>
    <mergeCell ref="A1665:E1665"/>
    <mergeCell ref="F1665:I1665"/>
    <mergeCell ref="J1657:J1658"/>
    <mergeCell ref="A1659:E1659"/>
    <mergeCell ref="F1659:I1659"/>
    <mergeCell ref="F1660:I1660"/>
    <mergeCell ref="A1662:E1662"/>
    <mergeCell ref="F1662:I1662"/>
    <mergeCell ref="H1691:I1691"/>
    <mergeCell ref="E1693:F1693"/>
    <mergeCell ref="E1694:F1694"/>
    <mergeCell ref="E1695:F1695"/>
    <mergeCell ref="H1697:I1697"/>
    <mergeCell ref="E1699:F1699"/>
    <mergeCell ref="E1682:F1682"/>
    <mergeCell ref="E1683:F1683"/>
    <mergeCell ref="H1685:I1685"/>
    <mergeCell ref="E1687:F1687"/>
    <mergeCell ref="E1688:F1688"/>
    <mergeCell ref="E1689:F1689"/>
    <mergeCell ref="H1673:I1673"/>
    <mergeCell ref="E1675:F1675"/>
    <mergeCell ref="E1676:F1676"/>
    <mergeCell ref="E1677:F1677"/>
    <mergeCell ref="H1679:I1679"/>
    <mergeCell ref="E1681:F1681"/>
    <mergeCell ref="E1718:F1718"/>
    <mergeCell ref="E1719:F1719"/>
    <mergeCell ref="H1721:I1721"/>
    <mergeCell ref="E1723:F1723"/>
    <mergeCell ref="E1724:F1724"/>
    <mergeCell ref="E1725:F1725"/>
    <mergeCell ref="H1709:I1709"/>
    <mergeCell ref="E1711:F1711"/>
    <mergeCell ref="E1712:F1712"/>
    <mergeCell ref="E1713:F1713"/>
    <mergeCell ref="H1715:I1715"/>
    <mergeCell ref="E1717:F1717"/>
    <mergeCell ref="E1700:F1700"/>
    <mergeCell ref="E1701:F1701"/>
    <mergeCell ref="H1703:I1703"/>
    <mergeCell ref="E1705:F1705"/>
    <mergeCell ref="E1706:F1706"/>
    <mergeCell ref="E1707:F1707"/>
    <mergeCell ref="H1745:I1745"/>
    <mergeCell ref="E1747:F1747"/>
    <mergeCell ref="E1748:F1748"/>
    <mergeCell ref="E1749:F1749"/>
    <mergeCell ref="H1751:I1751"/>
    <mergeCell ref="E1753:F1753"/>
    <mergeCell ref="E1736:F1736"/>
    <mergeCell ref="E1737:F1737"/>
    <mergeCell ref="H1739:I1739"/>
    <mergeCell ref="E1741:F1741"/>
    <mergeCell ref="E1742:F1742"/>
    <mergeCell ref="E1743:F1743"/>
    <mergeCell ref="H1727:I1727"/>
    <mergeCell ref="E1729:F1729"/>
    <mergeCell ref="E1730:F1730"/>
    <mergeCell ref="E1731:F1731"/>
    <mergeCell ref="H1733:I1733"/>
    <mergeCell ref="E1735:F1735"/>
    <mergeCell ref="E1772:F1772"/>
    <mergeCell ref="E1773:F1773"/>
    <mergeCell ref="H1775:I1775"/>
    <mergeCell ref="E1777:F1777"/>
    <mergeCell ref="E1778:F1778"/>
    <mergeCell ref="E1779:F1779"/>
    <mergeCell ref="H1763:I1763"/>
    <mergeCell ref="E1765:F1765"/>
    <mergeCell ref="E1766:F1766"/>
    <mergeCell ref="E1767:F1767"/>
    <mergeCell ref="H1769:I1769"/>
    <mergeCell ref="E1771:F1771"/>
    <mergeCell ref="E1754:F1754"/>
    <mergeCell ref="E1755:F1755"/>
    <mergeCell ref="H1757:I1757"/>
    <mergeCell ref="E1759:F1759"/>
    <mergeCell ref="E1760:F1760"/>
    <mergeCell ref="E1761:F1761"/>
    <mergeCell ref="E1796:F1796"/>
    <mergeCell ref="E1797:F1797"/>
    <mergeCell ref="E1798:F1798"/>
    <mergeCell ref="H1800:I1800"/>
    <mergeCell ref="E1802:F1802"/>
    <mergeCell ref="E1803:F1803"/>
    <mergeCell ref="E1790:F1790"/>
    <mergeCell ref="E1791:F1791"/>
    <mergeCell ref="E1792:F1792"/>
    <mergeCell ref="E1793:F1793"/>
    <mergeCell ref="E1794:F1794"/>
    <mergeCell ref="E1795:F1795"/>
    <mergeCell ref="H1781:I1781"/>
    <mergeCell ref="E1783:F1783"/>
    <mergeCell ref="E1784:F1784"/>
    <mergeCell ref="E1785:F1785"/>
    <mergeCell ref="H1787:I1787"/>
    <mergeCell ref="E1789:F1789"/>
    <mergeCell ref="A1818:E1818"/>
    <mergeCell ref="F1818:I1818"/>
    <mergeCell ref="A1823:E1823"/>
    <mergeCell ref="F1823:I1823"/>
    <mergeCell ref="A1825:E1825"/>
    <mergeCell ref="F1825:I1825"/>
    <mergeCell ref="A1810:E1810"/>
    <mergeCell ref="F1810:I1810"/>
    <mergeCell ref="A1811:E1811"/>
    <mergeCell ref="F1811:I1811"/>
    <mergeCell ref="A1812:E1812"/>
    <mergeCell ref="F1812:I1812"/>
    <mergeCell ref="I1804:I1805"/>
    <mergeCell ref="J1804:J1805"/>
    <mergeCell ref="A1806:E1806"/>
    <mergeCell ref="F1806:I1806"/>
    <mergeCell ref="F1807:I1807"/>
    <mergeCell ref="A1809:E1809"/>
    <mergeCell ref="F1809:I1809"/>
    <mergeCell ref="A1804:A1805"/>
    <mergeCell ref="B1804:B1805"/>
    <mergeCell ref="C1804:C1805"/>
    <mergeCell ref="D1804:D1805"/>
    <mergeCell ref="E1804:F1804"/>
    <mergeCell ref="G1804:H1804"/>
    <mergeCell ref="E1842:F1842"/>
    <mergeCell ref="E1843:F1843"/>
    <mergeCell ref="A1844:A1845"/>
    <mergeCell ref="B1844:B1845"/>
    <mergeCell ref="C1844:C1845"/>
    <mergeCell ref="D1844:D1845"/>
    <mergeCell ref="E1844:F1844"/>
    <mergeCell ref="E1834:F1834"/>
    <mergeCell ref="E1835:F1835"/>
    <mergeCell ref="E1836:F1836"/>
    <mergeCell ref="E1837:F1837"/>
    <mergeCell ref="E1838:F1838"/>
    <mergeCell ref="H1840:I1840"/>
    <mergeCell ref="H1827:I1827"/>
    <mergeCell ref="E1829:F1829"/>
    <mergeCell ref="E1830:F1830"/>
    <mergeCell ref="E1831:F1831"/>
    <mergeCell ref="E1832:F1832"/>
    <mergeCell ref="E1833:F1833"/>
    <mergeCell ref="A1852:E1852"/>
    <mergeCell ref="F1852:I1852"/>
    <mergeCell ref="A1858:E1858"/>
    <mergeCell ref="F1858:I1858"/>
    <mergeCell ref="A1863:E1863"/>
    <mergeCell ref="F1863:I1863"/>
    <mergeCell ref="A1849:E1849"/>
    <mergeCell ref="F1849:I1849"/>
    <mergeCell ref="A1850:E1850"/>
    <mergeCell ref="F1850:I1850"/>
    <mergeCell ref="A1851:E1851"/>
    <mergeCell ref="F1851:I1851"/>
    <mergeCell ref="G1844:H1844"/>
    <mergeCell ref="I1844:I1845"/>
    <mergeCell ref="J1844:J1845"/>
    <mergeCell ref="A1846:E1846"/>
    <mergeCell ref="F1846:I1846"/>
    <mergeCell ref="F1847:I1847"/>
    <mergeCell ref="E1878:F1878"/>
    <mergeCell ref="H1880:I1880"/>
    <mergeCell ref="E1882:F1882"/>
    <mergeCell ref="E1883:F1883"/>
    <mergeCell ref="E1884:F1884"/>
    <mergeCell ref="E1885:F1885"/>
    <mergeCell ref="E1872:F1872"/>
    <mergeCell ref="E1873:F1873"/>
    <mergeCell ref="E1874:F1874"/>
    <mergeCell ref="E1875:F1875"/>
    <mergeCell ref="E1876:F1876"/>
    <mergeCell ref="E1877:F1877"/>
    <mergeCell ref="A1865:E1865"/>
    <mergeCell ref="F1865:I1865"/>
    <mergeCell ref="H1867:I1867"/>
    <mergeCell ref="E1869:F1869"/>
    <mergeCell ref="E1870:F1870"/>
    <mergeCell ref="E1871:F1871"/>
    <mergeCell ref="E1900:F1900"/>
    <mergeCell ref="H1902:I1902"/>
    <mergeCell ref="E1904:F1904"/>
    <mergeCell ref="E1905:F1905"/>
    <mergeCell ref="E1906:F1906"/>
    <mergeCell ref="E1907:F1907"/>
    <mergeCell ref="E1894:F1894"/>
    <mergeCell ref="E1895:F1895"/>
    <mergeCell ref="E1896:F1896"/>
    <mergeCell ref="E1897:F1897"/>
    <mergeCell ref="E1898:F1898"/>
    <mergeCell ref="E1899:F1899"/>
    <mergeCell ref="E1886:F1886"/>
    <mergeCell ref="E1887:F1887"/>
    <mergeCell ref="E1888:F1888"/>
    <mergeCell ref="E1889:F1889"/>
    <mergeCell ref="H1891:I1891"/>
    <mergeCell ref="E1893:F1893"/>
    <mergeCell ref="E1922:F1922"/>
    <mergeCell ref="E1923:F1923"/>
    <mergeCell ref="E1924:F1924"/>
    <mergeCell ref="E1925:F1925"/>
    <mergeCell ref="E1926:F1926"/>
    <mergeCell ref="E1927:F1927"/>
    <mergeCell ref="E1916:F1916"/>
    <mergeCell ref="E1917:F1917"/>
    <mergeCell ref="E1918:F1918"/>
    <mergeCell ref="E1919:F1919"/>
    <mergeCell ref="E1920:F1920"/>
    <mergeCell ref="E1921:F1921"/>
    <mergeCell ref="E1908:F1908"/>
    <mergeCell ref="E1909:F1909"/>
    <mergeCell ref="E1910:F1910"/>
    <mergeCell ref="E1911:F1911"/>
    <mergeCell ref="H1913:I1913"/>
    <mergeCell ref="E1915:F1915"/>
    <mergeCell ref="E1942:F1942"/>
    <mergeCell ref="E1943:F1943"/>
    <mergeCell ref="E1944:F1944"/>
    <mergeCell ref="E1945:F1945"/>
    <mergeCell ref="E1946:F1946"/>
    <mergeCell ref="E1947:F1947"/>
    <mergeCell ref="E1934:F1934"/>
    <mergeCell ref="H1936:I1936"/>
    <mergeCell ref="E1938:F1938"/>
    <mergeCell ref="E1939:F1939"/>
    <mergeCell ref="E1940:F1940"/>
    <mergeCell ref="E1941:F1941"/>
    <mergeCell ref="E1928:F1928"/>
    <mergeCell ref="E1929:F1929"/>
    <mergeCell ref="E1930:F1930"/>
    <mergeCell ref="E1931:F1931"/>
    <mergeCell ref="E1932:F1932"/>
    <mergeCell ref="E1933:F1933"/>
    <mergeCell ref="H1961:I1961"/>
    <mergeCell ref="E1963:F1963"/>
    <mergeCell ref="E1964:F1964"/>
    <mergeCell ref="E1965:F1965"/>
    <mergeCell ref="E1966:F1966"/>
    <mergeCell ref="E1967:F1967"/>
    <mergeCell ref="E1954:F1954"/>
    <mergeCell ref="E1955:F1955"/>
    <mergeCell ref="E1956:F1956"/>
    <mergeCell ref="E1957:F1957"/>
    <mergeCell ref="E1958:F1958"/>
    <mergeCell ref="E1959:F1959"/>
    <mergeCell ref="E1948:F1948"/>
    <mergeCell ref="E1949:F1949"/>
    <mergeCell ref="E1950:F1950"/>
    <mergeCell ref="E1951:F1951"/>
    <mergeCell ref="E1952:F1952"/>
    <mergeCell ref="E1953:F1953"/>
    <mergeCell ref="E1980:F1980"/>
    <mergeCell ref="E1981:F1981"/>
    <mergeCell ref="E1982:F1982"/>
    <mergeCell ref="H1984:I1984"/>
    <mergeCell ref="E1986:F1986"/>
    <mergeCell ref="E1987:F1987"/>
    <mergeCell ref="E1974:F1974"/>
    <mergeCell ref="E1975:F1975"/>
    <mergeCell ref="E1976:F1976"/>
    <mergeCell ref="E1977:F1977"/>
    <mergeCell ref="E1978:F1978"/>
    <mergeCell ref="E1979:F1979"/>
    <mergeCell ref="E1968:F1968"/>
    <mergeCell ref="E1969:F1969"/>
    <mergeCell ref="E1970:F1970"/>
    <mergeCell ref="E1971:F1971"/>
    <mergeCell ref="E1972:F1972"/>
    <mergeCell ref="E1973:F1973"/>
    <mergeCell ref="E2000:F2000"/>
    <mergeCell ref="E2001:F2001"/>
    <mergeCell ref="E2002:F2002"/>
    <mergeCell ref="E2003:F2003"/>
    <mergeCell ref="E2004:F2004"/>
    <mergeCell ref="E2005:F2005"/>
    <mergeCell ref="E1994:F1994"/>
    <mergeCell ref="E1995:F1995"/>
    <mergeCell ref="E1996:F1996"/>
    <mergeCell ref="E1997:F1997"/>
    <mergeCell ref="E1998:F1998"/>
    <mergeCell ref="E1999:F1999"/>
    <mergeCell ref="E1988:F1988"/>
    <mergeCell ref="E1989:F1989"/>
    <mergeCell ref="E1990:F1990"/>
    <mergeCell ref="E1991:F1991"/>
    <mergeCell ref="E1992:F1992"/>
    <mergeCell ref="E1993:F1993"/>
    <mergeCell ref="E2020:F2020"/>
    <mergeCell ref="E2021:F2021"/>
    <mergeCell ref="E2022:F2022"/>
    <mergeCell ref="E2023:F2023"/>
    <mergeCell ref="E2024:F2024"/>
    <mergeCell ref="E2025:F2025"/>
    <mergeCell ref="E2014:F2014"/>
    <mergeCell ref="E2015:F2015"/>
    <mergeCell ref="E2016:F2016"/>
    <mergeCell ref="E2017:F2017"/>
    <mergeCell ref="E2018:F2018"/>
    <mergeCell ref="E2019:F2019"/>
    <mergeCell ref="E2006:F2006"/>
    <mergeCell ref="E2007:F2007"/>
    <mergeCell ref="E2008:F2008"/>
    <mergeCell ref="H2010:I2010"/>
    <mergeCell ref="E2012:F2012"/>
    <mergeCell ref="E2013:F2013"/>
    <mergeCell ref="E2038:F2038"/>
    <mergeCell ref="H2040:I2040"/>
    <mergeCell ref="E2042:F2042"/>
    <mergeCell ref="E2043:F2043"/>
    <mergeCell ref="E2044:F2044"/>
    <mergeCell ref="E2045:F2045"/>
    <mergeCell ref="E2032:F2032"/>
    <mergeCell ref="E2033:F2033"/>
    <mergeCell ref="E2034:F2034"/>
    <mergeCell ref="E2035:F2035"/>
    <mergeCell ref="E2036:F2036"/>
    <mergeCell ref="E2037:F2037"/>
    <mergeCell ref="E2026:F2026"/>
    <mergeCell ref="E2027:F2027"/>
    <mergeCell ref="E2028:F2028"/>
    <mergeCell ref="E2029:F2029"/>
    <mergeCell ref="E2030:F2030"/>
    <mergeCell ref="E2031:F2031"/>
    <mergeCell ref="E2058:F2058"/>
    <mergeCell ref="E2059:F2059"/>
    <mergeCell ref="E2060:F2060"/>
    <mergeCell ref="E2061:F2061"/>
    <mergeCell ref="E2062:F2062"/>
    <mergeCell ref="E2063:F2063"/>
    <mergeCell ref="E2052:F2052"/>
    <mergeCell ref="E2053:F2053"/>
    <mergeCell ref="E2054:F2054"/>
    <mergeCell ref="E2055:F2055"/>
    <mergeCell ref="E2056:F2056"/>
    <mergeCell ref="E2057:F2057"/>
    <mergeCell ref="E2046:F2046"/>
    <mergeCell ref="E2047:F2047"/>
    <mergeCell ref="E2048:F2048"/>
    <mergeCell ref="E2049:F2049"/>
    <mergeCell ref="E2050:F2050"/>
    <mergeCell ref="E2051:F2051"/>
    <mergeCell ref="E2078:F2078"/>
    <mergeCell ref="E2079:F2079"/>
    <mergeCell ref="E2080:F2080"/>
    <mergeCell ref="E2081:F2081"/>
    <mergeCell ref="E2082:F2082"/>
    <mergeCell ref="E2083:F2083"/>
    <mergeCell ref="E2072:F2072"/>
    <mergeCell ref="E2073:F2073"/>
    <mergeCell ref="E2074:F2074"/>
    <mergeCell ref="E2075:F2075"/>
    <mergeCell ref="E2076:F2076"/>
    <mergeCell ref="E2077:F2077"/>
    <mergeCell ref="H2065:I2065"/>
    <mergeCell ref="E2067:F2067"/>
    <mergeCell ref="E2068:F2068"/>
    <mergeCell ref="E2069:F2069"/>
    <mergeCell ref="E2070:F2070"/>
    <mergeCell ref="E2071:F2071"/>
    <mergeCell ref="E2100:F2100"/>
    <mergeCell ref="E2101:F2101"/>
    <mergeCell ref="E2102:F2102"/>
    <mergeCell ref="H2104:I2104"/>
    <mergeCell ref="E2106:F2106"/>
    <mergeCell ref="E2107:F2107"/>
    <mergeCell ref="E2092:F2092"/>
    <mergeCell ref="E2093:F2093"/>
    <mergeCell ref="E2094:F2094"/>
    <mergeCell ref="H2096:I2096"/>
    <mergeCell ref="E2098:F2098"/>
    <mergeCell ref="E2099:F2099"/>
    <mergeCell ref="E2084:F2084"/>
    <mergeCell ref="E2085:F2085"/>
    <mergeCell ref="E2086:F2086"/>
    <mergeCell ref="H2088:I2088"/>
    <mergeCell ref="E2090:F2090"/>
    <mergeCell ref="E2091:F2091"/>
    <mergeCell ref="A2113:E2113"/>
    <mergeCell ref="F2113:I2113"/>
    <mergeCell ref="A2114:E2114"/>
    <mergeCell ref="F2114:I2114"/>
    <mergeCell ref="A2115:E2115"/>
    <mergeCell ref="F2115:I2115"/>
    <mergeCell ref="I2108:I2109"/>
    <mergeCell ref="J2108:J2109"/>
    <mergeCell ref="A2110:E2110"/>
    <mergeCell ref="F2110:I2110"/>
    <mergeCell ref="F2111:I2111"/>
    <mergeCell ref="A2112:E2112"/>
    <mergeCell ref="F2112:I2112"/>
    <mergeCell ref="A2108:A2109"/>
    <mergeCell ref="B2108:B2109"/>
    <mergeCell ref="C2108:C2109"/>
    <mergeCell ref="D2108:D2109"/>
    <mergeCell ref="E2108:F2108"/>
    <mergeCell ref="G2108:H2108"/>
    <mergeCell ref="E2138:F2138"/>
    <mergeCell ref="H2140:I2140"/>
    <mergeCell ref="E2142:F2142"/>
    <mergeCell ref="E2143:F2143"/>
    <mergeCell ref="E2144:F2144"/>
    <mergeCell ref="H2146:I2146"/>
    <mergeCell ref="H2131:I2131"/>
    <mergeCell ref="E2133:F2133"/>
    <mergeCell ref="E2134:F2134"/>
    <mergeCell ref="E2135:F2135"/>
    <mergeCell ref="E2136:F2136"/>
    <mergeCell ref="E2137:F2137"/>
    <mergeCell ref="A2123:E2123"/>
    <mergeCell ref="F2123:I2123"/>
    <mergeCell ref="A2127:E2127"/>
    <mergeCell ref="F2127:I2127"/>
    <mergeCell ref="A2129:E2129"/>
    <mergeCell ref="F2129:I2129"/>
    <mergeCell ref="E2164:F2164"/>
    <mergeCell ref="E2165:F2165"/>
    <mergeCell ref="E2166:F2166"/>
    <mergeCell ref="H2168:I2168"/>
    <mergeCell ref="E2170:F2170"/>
    <mergeCell ref="E2171:F2171"/>
    <mergeCell ref="E2154:F2154"/>
    <mergeCell ref="H2156:I2156"/>
    <mergeCell ref="E2158:F2158"/>
    <mergeCell ref="E2159:F2159"/>
    <mergeCell ref="E2160:F2160"/>
    <mergeCell ref="H2162:I2162"/>
    <mergeCell ref="E2148:F2148"/>
    <mergeCell ref="E2149:F2149"/>
    <mergeCell ref="E2150:F2150"/>
    <mergeCell ref="E2151:F2151"/>
    <mergeCell ref="E2152:F2152"/>
    <mergeCell ref="E2153:F2153"/>
    <mergeCell ref="H2189:I2189"/>
    <mergeCell ref="E2191:F2191"/>
    <mergeCell ref="E2192:F2192"/>
    <mergeCell ref="E2193:F2193"/>
    <mergeCell ref="E2194:F2194"/>
    <mergeCell ref="E2195:F2195"/>
    <mergeCell ref="E2182:F2182"/>
    <mergeCell ref="E2183:F2183"/>
    <mergeCell ref="E2184:F2184"/>
    <mergeCell ref="E2185:F2185"/>
    <mergeCell ref="E2186:F2186"/>
    <mergeCell ref="E2187:F2187"/>
    <mergeCell ref="E2172:F2172"/>
    <mergeCell ref="H2174:I2174"/>
    <mergeCell ref="E2176:F2176"/>
    <mergeCell ref="E2177:F2177"/>
    <mergeCell ref="E2178:F2178"/>
    <mergeCell ref="H2180:I2180"/>
    <mergeCell ref="E2214:F2214"/>
    <mergeCell ref="E2215:F2215"/>
    <mergeCell ref="E2216:F2216"/>
    <mergeCell ref="H2218:I2218"/>
    <mergeCell ref="E2220:F2220"/>
    <mergeCell ref="E2221:F2221"/>
    <mergeCell ref="E2204:F2204"/>
    <mergeCell ref="H2206:I2206"/>
    <mergeCell ref="E2208:F2208"/>
    <mergeCell ref="E2209:F2209"/>
    <mergeCell ref="E2210:F2210"/>
    <mergeCell ref="H2212:I2212"/>
    <mergeCell ref="E2196:F2196"/>
    <mergeCell ref="E2197:F2197"/>
    <mergeCell ref="E2198:F2198"/>
    <mergeCell ref="H2200:I2200"/>
    <mergeCell ref="E2202:F2202"/>
    <mergeCell ref="E2203:F2203"/>
    <mergeCell ref="H2239:I2239"/>
    <mergeCell ref="E2241:F2241"/>
    <mergeCell ref="E2242:F2242"/>
    <mergeCell ref="E2243:F2243"/>
    <mergeCell ref="E2244:F2244"/>
    <mergeCell ref="E2245:F2245"/>
    <mergeCell ref="E2232:F2232"/>
    <mergeCell ref="E2233:F2233"/>
    <mergeCell ref="E2234:F2234"/>
    <mergeCell ref="E2235:F2235"/>
    <mergeCell ref="E2236:F2236"/>
    <mergeCell ref="E2237:F2237"/>
    <mergeCell ref="E2222:F2222"/>
    <mergeCell ref="H2224:I2224"/>
    <mergeCell ref="E2226:F2226"/>
    <mergeCell ref="E2227:F2227"/>
    <mergeCell ref="E2228:F2228"/>
    <mergeCell ref="H2230:I2230"/>
    <mergeCell ref="E2262:F2262"/>
    <mergeCell ref="H2264:I2264"/>
    <mergeCell ref="E2266:F2266"/>
    <mergeCell ref="E2267:F2267"/>
    <mergeCell ref="E2268:F2268"/>
    <mergeCell ref="E2269:F2269"/>
    <mergeCell ref="E2254:F2254"/>
    <mergeCell ref="E2255:F2255"/>
    <mergeCell ref="H2257:I2257"/>
    <mergeCell ref="E2259:F2259"/>
    <mergeCell ref="E2260:F2260"/>
    <mergeCell ref="E2261:F2261"/>
    <mergeCell ref="E2246:F2246"/>
    <mergeCell ref="E2247:F2247"/>
    <mergeCell ref="E2248:F2248"/>
    <mergeCell ref="H2250:I2250"/>
    <mergeCell ref="E2252:F2252"/>
    <mergeCell ref="E2253:F2253"/>
    <mergeCell ref="E2288:F2288"/>
    <mergeCell ref="E2289:F2289"/>
    <mergeCell ref="E2290:F2290"/>
    <mergeCell ref="H2292:I2292"/>
    <mergeCell ref="E2294:F2294"/>
    <mergeCell ref="E2295:F2295"/>
    <mergeCell ref="E2280:F2280"/>
    <mergeCell ref="E2281:F2281"/>
    <mergeCell ref="E2282:F2282"/>
    <mergeCell ref="H2284:I2284"/>
    <mergeCell ref="E2286:F2286"/>
    <mergeCell ref="E2287:F2287"/>
    <mergeCell ref="H2271:I2271"/>
    <mergeCell ref="E2273:F2273"/>
    <mergeCell ref="E2274:F2274"/>
    <mergeCell ref="E2275:F2275"/>
    <mergeCell ref="E2276:F2276"/>
    <mergeCell ref="H2278:I2278"/>
    <mergeCell ref="E2310:F2310"/>
    <mergeCell ref="E2311:F2311"/>
    <mergeCell ref="H2313:I2313"/>
    <mergeCell ref="E2315:F2315"/>
    <mergeCell ref="E2316:F2316"/>
    <mergeCell ref="E2317:F2317"/>
    <mergeCell ref="E2304:F2304"/>
    <mergeCell ref="E2305:F2305"/>
    <mergeCell ref="E2306:F2306"/>
    <mergeCell ref="E2307:F2307"/>
    <mergeCell ref="E2308:F2308"/>
    <mergeCell ref="E2309:F2309"/>
    <mergeCell ref="E2296:F2296"/>
    <mergeCell ref="E2297:F2297"/>
    <mergeCell ref="E2298:F2298"/>
    <mergeCell ref="H2300:I2300"/>
    <mergeCell ref="E2302:F2302"/>
    <mergeCell ref="E2303:F2303"/>
    <mergeCell ref="E2334:F2334"/>
    <mergeCell ref="E2335:F2335"/>
    <mergeCell ref="H2337:I2337"/>
    <mergeCell ref="E2339:F2339"/>
    <mergeCell ref="E2340:F2340"/>
    <mergeCell ref="E2341:F2341"/>
    <mergeCell ref="E2326:F2326"/>
    <mergeCell ref="E2327:F2327"/>
    <mergeCell ref="E2328:F2328"/>
    <mergeCell ref="E2329:F2329"/>
    <mergeCell ref="H2331:I2331"/>
    <mergeCell ref="E2333:F2333"/>
    <mergeCell ref="E2318:F2318"/>
    <mergeCell ref="E2319:F2319"/>
    <mergeCell ref="H2321:I2321"/>
    <mergeCell ref="E2323:F2323"/>
    <mergeCell ref="E2324:F2324"/>
    <mergeCell ref="E2325:F2325"/>
    <mergeCell ref="E2360:F2360"/>
    <mergeCell ref="E2361:F2361"/>
    <mergeCell ref="E2362:F2362"/>
    <mergeCell ref="E2363:F2363"/>
    <mergeCell ref="E2364:F2364"/>
    <mergeCell ref="E2365:F2365"/>
    <mergeCell ref="E2352:F2352"/>
    <mergeCell ref="E2353:F2353"/>
    <mergeCell ref="H2355:I2355"/>
    <mergeCell ref="E2357:F2357"/>
    <mergeCell ref="E2358:F2358"/>
    <mergeCell ref="E2359:F2359"/>
    <mergeCell ref="H2343:I2343"/>
    <mergeCell ref="E2345:F2345"/>
    <mergeCell ref="E2346:F2346"/>
    <mergeCell ref="E2347:F2347"/>
    <mergeCell ref="H2349:I2349"/>
    <mergeCell ref="E2351:F2351"/>
    <mergeCell ref="H2381:I2381"/>
    <mergeCell ref="E2383:F2383"/>
    <mergeCell ref="E2384:F2384"/>
    <mergeCell ref="E2385:F2385"/>
    <mergeCell ref="E2386:F2386"/>
    <mergeCell ref="E2387:F2387"/>
    <mergeCell ref="E2374:F2374"/>
    <mergeCell ref="E2375:F2375"/>
    <mergeCell ref="E2376:F2376"/>
    <mergeCell ref="E2377:F2377"/>
    <mergeCell ref="E2378:F2378"/>
    <mergeCell ref="E2379:F2379"/>
    <mergeCell ref="E2366:F2366"/>
    <mergeCell ref="H2368:I2368"/>
    <mergeCell ref="E2370:F2370"/>
    <mergeCell ref="E2371:F2371"/>
    <mergeCell ref="E2372:F2372"/>
    <mergeCell ref="E2373:F2373"/>
    <mergeCell ref="E2402:F2402"/>
    <mergeCell ref="E2403:F2403"/>
    <mergeCell ref="E2404:F2404"/>
    <mergeCell ref="E2405:F2405"/>
    <mergeCell ref="H2407:I2407"/>
    <mergeCell ref="E2409:F2409"/>
    <mergeCell ref="E2396:F2396"/>
    <mergeCell ref="E2397:F2397"/>
    <mergeCell ref="E2398:F2398"/>
    <mergeCell ref="E2399:F2399"/>
    <mergeCell ref="E2400:F2400"/>
    <mergeCell ref="E2401:F2401"/>
    <mergeCell ref="E2388:F2388"/>
    <mergeCell ref="E2389:F2389"/>
    <mergeCell ref="E2390:F2390"/>
    <mergeCell ref="E2391:F2391"/>
    <mergeCell ref="E2392:F2392"/>
    <mergeCell ref="H2394:I2394"/>
    <mergeCell ref="E2424:F2424"/>
    <mergeCell ref="E2425:F2425"/>
    <mergeCell ref="E2426:F2426"/>
    <mergeCell ref="E2427:F2427"/>
    <mergeCell ref="E2428:F2428"/>
    <mergeCell ref="E2429:F2429"/>
    <mergeCell ref="E2416:F2416"/>
    <mergeCell ref="E2417:F2417"/>
    <mergeCell ref="E2418:F2418"/>
    <mergeCell ref="H2420:I2420"/>
    <mergeCell ref="E2422:F2422"/>
    <mergeCell ref="E2423:F2423"/>
    <mergeCell ref="E2410:F2410"/>
    <mergeCell ref="E2411:F2411"/>
    <mergeCell ref="E2412:F2412"/>
    <mergeCell ref="E2413:F2413"/>
    <mergeCell ref="E2414:F2414"/>
    <mergeCell ref="E2415:F2415"/>
    <mergeCell ref="E2444:F2444"/>
    <mergeCell ref="H2446:I2446"/>
    <mergeCell ref="E2448:F2448"/>
    <mergeCell ref="E2449:F2449"/>
    <mergeCell ref="E2450:F2450"/>
    <mergeCell ref="E2451:F2451"/>
    <mergeCell ref="E2438:F2438"/>
    <mergeCell ref="E2439:F2439"/>
    <mergeCell ref="E2440:F2440"/>
    <mergeCell ref="E2441:F2441"/>
    <mergeCell ref="E2442:F2442"/>
    <mergeCell ref="E2443:F2443"/>
    <mergeCell ref="E2430:F2430"/>
    <mergeCell ref="E2431:F2431"/>
    <mergeCell ref="H2433:I2433"/>
    <mergeCell ref="E2435:F2435"/>
    <mergeCell ref="E2436:F2436"/>
    <mergeCell ref="E2437:F2437"/>
    <mergeCell ref="E2466:F2466"/>
    <mergeCell ref="E2467:F2467"/>
    <mergeCell ref="E2468:F2468"/>
    <mergeCell ref="E2469:F2469"/>
    <mergeCell ref="E2470:F2470"/>
    <mergeCell ref="H2472:I2472"/>
    <mergeCell ref="H2459:I2459"/>
    <mergeCell ref="E2461:F2461"/>
    <mergeCell ref="E2462:F2462"/>
    <mergeCell ref="E2463:F2463"/>
    <mergeCell ref="E2464:F2464"/>
    <mergeCell ref="E2465:F2465"/>
    <mergeCell ref="E2452:F2452"/>
    <mergeCell ref="E2453:F2453"/>
    <mergeCell ref="E2454:F2454"/>
    <mergeCell ref="E2455:F2455"/>
    <mergeCell ref="E2456:F2456"/>
    <mergeCell ref="E2457:F2457"/>
    <mergeCell ref="E2488:F2488"/>
    <mergeCell ref="E2489:F2489"/>
    <mergeCell ref="E2490:F2490"/>
    <mergeCell ref="E2491:F2491"/>
    <mergeCell ref="E2492:F2492"/>
    <mergeCell ref="E2493:F2493"/>
    <mergeCell ref="E2480:F2480"/>
    <mergeCell ref="E2481:F2481"/>
    <mergeCell ref="E2482:F2482"/>
    <mergeCell ref="E2483:F2483"/>
    <mergeCell ref="H2485:I2485"/>
    <mergeCell ref="E2487:F2487"/>
    <mergeCell ref="E2474:F2474"/>
    <mergeCell ref="E2475:F2475"/>
    <mergeCell ref="E2476:F2476"/>
    <mergeCell ref="E2477:F2477"/>
    <mergeCell ref="E2478:F2478"/>
    <mergeCell ref="E2479:F2479"/>
    <mergeCell ref="E2508:F2508"/>
    <mergeCell ref="E2509:F2509"/>
    <mergeCell ref="H2511:I2511"/>
    <mergeCell ref="E2513:F2513"/>
    <mergeCell ref="E2514:F2514"/>
    <mergeCell ref="E2515:F2515"/>
    <mergeCell ref="E2502:F2502"/>
    <mergeCell ref="E2503:F2503"/>
    <mergeCell ref="E2504:F2504"/>
    <mergeCell ref="E2505:F2505"/>
    <mergeCell ref="E2506:F2506"/>
    <mergeCell ref="E2507:F2507"/>
    <mergeCell ref="E2494:F2494"/>
    <mergeCell ref="E2495:F2495"/>
    <mergeCell ref="E2496:F2496"/>
    <mergeCell ref="H2498:I2498"/>
    <mergeCell ref="E2500:F2500"/>
    <mergeCell ref="E2501:F2501"/>
    <mergeCell ref="E2532:F2532"/>
    <mergeCell ref="E2533:F2533"/>
    <mergeCell ref="E2534:F2534"/>
    <mergeCell ref="E2535:F2535"/>
    <mergeCell ref="E2536:F2536"/>
    <mergeCell ref="H2538:I2538"/>
    <mergeCell ref="E2524:F2524"/>
    <mergeCell ref="E2525:F2525"/>
    <mergeCell ref="E2526:F2526"/>
    <mergeCell ref="H2528:I2528"/>
    <mergeCell ref="E2530:F2530"/>
    <mergeCell ref="E2531:F2531"/>
    <mergeCell ref="E2516:F2516"/>
    <mergeCell ref="H2518:I2518"/>
    <mergeCell ref="E2520:F2520"/>
    <mergeCell ref="E2521:F2521"/>
    <mergeCell ref="E2522:F2522"/>
    <mergeCell ref="E2523:F2523"/>
    <mergeCell ref="E2554:F2554"/>
    <mergeCell ref="E2555:F2555"/>
    <mergeCell ref="E2556:F2556"/>
    <mergeCell ref="E2557:F2557"/>
    <mergeCell ref="E2558:F2558"/>
    <mergeCell ref="H2560:I2560"/>
    <mergeCell ref="E2546:F2546"/>
    <mergeCell ref="E2547:F2547"/>
    <mergeCell ref="E2548:F2548"/>
    <mergeCell ref="E2549:F2549"/>
    <mergeCell ref="H2551:I2551"/>
    <mergeCell ref="E2553:F2553"/>
    <mergeCell ref="E2540:F2540"/>
    <mergeCell ref="E2541:F2541"/>
    <mergeCell ref="E2542:F2542"/>
    <mergeCell ref="E2543:F2543"/>
    <mergeCell ref="E2544:F2544"/>
    <mergeCell ref="E2545:F2545"/>
    <mergeCell ref="E2578:F2578"/>
    <mergeCell ref="E2579:F2579"/>
    <mergeCell ref="E2580:F2580"/>
    <mergeCell ref="E2581:F2581"/>
    <mergeCell ref="E2582:F2582"/>
    <mergeCell ref="E2583:F2583"/>
    <mergeCell ref="E2570:F2570"/>
    <mergeCell ref="E2571:F2571"/>
    <mergeCell ref="E2572:F2572"/>
    <mergeCell ref="E2573:F2573"/>
    <mergeCell ref="E2574:F2574"/>
    <mergeCell ref="H2576:I2576"/>
    <mergeCell ref="E2562:F2562"/>
    <mergeCell ref="E2563:F2563"/>
    <mergeCell ref="E2564:F2564"/>
    <mergeCell ref="E2565:F2565"/>
    <mergeCell ref="E2566:F2566"/>
    <mergeCell ref="H2568:I2568"/>
    <mergeCell ref="E2600:F2600"/>
    <mergeCell ref="E2601:F2601"/>
    <mergeCell ref="H2603:I2603"/>
    <mergeCell ref="E2605:F2605"/>
    <mergeCell ref="E2606:F2606"/>
    <mergeCell ref="E2607:F2607"/>
    <mergeCell ref="E2592:F2592"/>
    <mergeCell ref="H2594:I2594"/>
    <mergeCell ref="E2596:F2596"/>
    <mergeCell ref="E2597:F2597"/>
    <mergeCell ref="E2598:F2598"/>
    <mergeCell ref="E2599:F2599"/>
    <mergeCell ref="H2585:I2585"/>
    <mergeCell ref="E2587:F2587"/>
    <mergeCell ref="E2588:F2588"/>
    <mergeCell ref="E2589:F2589"/>
    <mergeCell ref="E2590:F2590"/>
    <mergeCell ref="E2591:F2591"/>
    <mergeCell ref="A2621:C2621"/>
    <mergeCell ref="F2621:G2621"/>
    <mergeCell ref="H2621:J2621"/>
    <mergeCell ref="E2614:F2614"/>
    <mergeCell ref="H2616:I2616"/>
    <mergeCell ref="A2619:C2619"/>
    <mergeCell ref="F2619:G2619"/>
    <mergeCell ref="H2619:J2619"/>
    <mergeCell ref="A2620:C2620"/>
    <mergeCell ref="F2620:G2620"/>
    <mergeCell ref="H2620:J2620"/>
    <mergeCell ref="E2608:F2608"/>
    <mergeCell ref="E2609:F2609"/>
    <mergeCell ref="E2610:F2610"/>
    <mergeCell ref="E2611:F2611"/>
    <mergeCell ref="E2612:F2612"/>
    <mergeCell ref="E2613:F2613"/>
  </mergeCells>
  <pageMargins left="0.5" right="0.5" top="1" bottom="1" header="0.5" footer="0.5"/>
  <pageSetup paperSize="9" fitToHeight="0" orientation="landscape"/>
  <headerFooter>
    <oddHeader>&amp;L &amp;CMinha Empresa
CNPJ: 03.770.020/0001-30 &amp;R</oddHeader>
    <oddFooter>&amp;L &amp;C  -  -  / MA
(98)988961700 / cirolopes@fiema.org.br &amp;R</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18"/>
  <sheetViews>
    <sheetView showOutlineSymbols="0" showWhiteSpace="0" topLeftCell="A124" zoomScale="90" zoomScaleNormal="90" workbookViewId="0">
      <selection sqref="A1:J143"/>
    </sheetView>
  </sheetViews>
  <sheetFormatPr defaultRowHeight="14.25" x14ac:dyDescent="0.2"/>
  <cols>
    <col min="1" max="1" width="5.375" style="83" bestFit="1" customWidth="1"/>
    <col min="2" max="2" width="9.875" style="86" customWidth="1"/>
    <col min="3" max="3" width="11.375" style="83" bestFit="1" customWidth="1"/>
    <col min="4" max="4" width="38.125" customWidth="1"/>
    <col min="5" max="5" width="6" bestFit="1" customWidth="1"/>
    <col min="6" max="6" width="6.5" bestFit="1" customWidth="1"/>
    <col min="7" max="7" width="8.875" bestFit="1" customWidth="1"/>
    <col min="8" max="8" width="12.75" bestFit="1" customWidth="1"/>
    <col min="9" max="9" width="9.125" bestFit="1" customWidth="1"/>
    <col min="10" max="10" width="8.5" bestFit="1" customWidth="1"/>
    <col min="11" max="32" width="8.75" style="8"/>
  </cols>
  <sheetData>
    <row r="1" spans="1:32" x14ac:dyDescent="0.2">
      <c r="A1" s="88" t="s">
        <v>0</v>
      </c>
      <c r="B1" s="89"/>
      <c r="C1" s="89"/>
      <c r="D1" s="212" t="s">
        <v>1</v>
      </c>
      <c r="E1" s="212"/>
      <c r="F1" s="89"/>
      <c r="G1" s="212" t="s">
        <v>2</v>
      </c>
      <c r="H1" s="212"/>
      <c r="I1" s="212" t="s">
        <v>3</v>
      </c>
      <c r="J1" s="228"/>
    </row>
    <row r="2" spans="1:32" ht="271.5" customHeight="1" x14ac:dyDescent="0.2">
      <c r="A2" s="209" t="s">
        <v>419</v>
      </c>
      <c r="B2" s="210"/>
      <c r="C2" s="210"/>
      <c r="D2" s="211" t="s">
        <v>4</v>
      </c>
      <c r="E2" s="211"/>
      <c r="F2" s="211"/>
      <c r="G2" s="210" t="s">
        <v>5</v>
      </c>
      <c r="H2" s="210"/>
      <c r="I2" s="210" t="s">
        <v>6</v>
      </c>
      <c r="J2" s="229"/>
    </row>
    <row r="3" spans="1:32" ht="17.25" customHeight="1" x14ac:dyDescent="0.2">
      <c r="A3" s="219" t="s">
        <v>7</v>
      </c>
      <c r="B3" s="220"/>
      <c r="C3" s="220"/>
      <c r="D3" s="220"/>
      <c r="E3" s="220"/>
      <c r="F3" s="220"/>
      <c r="G3" s="220"/>
      <c r="H3" s="220"/>
      <c r="I3" s="220"/>
      <c r="J3" s="221"/>
    </row>
    <row r="4" spans="1:32" s="83" customFormat="1" ht="30" customHeight="1" x14ac:dyDescent="0.2">
      <c r="A4" s="71" t="s">
        <v>8</v>
      </c>
      <c r="B4" s="72" t="s">
        <v>9</v>
      </c>
      <c r="C4" s="73" t="s">
        <v>10</v>
      </c>
      <c r="D4" s="73" t="s">
        <v>11</v>
      </c>
      <c r="E4" s="56" t="s">
        <v>12</v>
      </c>
      <c r="F4" s="72" t="s">
        <v>13</v>
      </c>
      <c r="G4" s="72" t="s">
        <v>14</v>
      </c>
      <c r="H4" s="72" t="s">
        <v>15</v>
      </c>
      <c r="I4" s="72" t="s">
        <v>16</v>
      </c>
      <c r="J4" s="87" t="s">
        <v>17</v>
      </c>
      <c r="K4" s="82"/>
      <c r="L4" s="82"/>
      <c r="M4" s="82"/>
      <c r="N4" s="82"/>
      <c r="O4" s="82"/>
      <c r="P4" s="82"/>
      <c r="Q4" s="82"/>
      <c r="R4" s="82"/>
      <c r="S4" s="82"/>
      <c r="T4" s="82"/>
      <c r="U4" s="82"/>
      <c r="V4" s="82"/>
      <c r="W4" s="82"/>
      <c r="X4" s="82"/>
      <c r="Y4" s="82"/>
      <c r="Z4" s="82"/>
      <c r="AA4" s="82"/>
      <c r="AB4" s="82"/>
      <c r="AC4" s="82"/>
      <c r="AD4" s="82"/>
      <c r="AE4" s="82"/>
      <c r="AF4" s="82"/>
    </row>
    <row r="5" spans="1:32" ht="24" customHeight="1" x14ac:dyDescent="0.2">
      <c r="A5" s="74" t="s">
        <v>18</v>
      </c>
      <c r="B5" s="75"/>
      <c r="C5" s="75"/>
      <c r="D5" s="57" t="s">
        <v>19</v>
      </c>
      <c r="E5" s="57"/>
      <c r="F5" s="58"/>
      <c r="G5" s="57"/>
      <c r="H5" s="57"/>
      <c r="I5" s="59">
        <v>10273.24</v>
      </c>
      <c r="J5" s="60">
        <v>2.7431960154546766E-2</v>
      </c>
    </row>
    <row r="6" spans="1:32" ht="25.9" customHeight="1" x14ac:dyDescent="0.2">
      <c r="A6" s="76" t="s">
        <v>20</v>
      </c>
      <c r="B6" s="77" t="s">
        <v>21</v>
      </c>
      <c r="C6" s="78" t="s">
        <v>22</v>
      </c>
      <c r="D6" s="62" t="s">
        <v>23</v>
      </c>
      <c r="E6" s="63" t="s">
        <v>24</v>
      </c>
      <c r="F6" s="61">
        <v>1</v>
      </c>
      <c r="G6" s="64">
        <v>250</v>
      </c>
      <c r="H6" s="64">
        <v>312.5</v>
      </c>
      <c r="I6" s="64">
        <v>312.5</v>
      </c>
      <c r="J6" s="65">
        <v>8.3444828976017929E-4</v>
      </c>
    </row>
    <row r="7" spans="1:32" ht="39" customHeight="1" x14ac:dyDescent="0.2">
      <c r="A7" s="76" t="s">
        <v>25</v>
      </c>
      <c r="B7" s="77" t="s">
        <v>26</v>
      </c>
      <c r="C7" s="78" t="s">
        <v>27</v>
      </c>
      <c r="D7" s="62" t="s">
        <v>28</v>
      </c>
      <c r="E7" s="63" t="s">
        <v>29</v>
      </c>
      <c r="F7" s="61">
        <v>6</v>
      </c>
      <c r="G7" s="64">
        <v>311.86</v>
      </c>
      <c r="H7" s="64">
        <v>389.82</v>
      </c>
      <c r="I7" s="64">
        <v>2338.92</v>
      </c>
      <c r="J7" s="65">
        <v>6.2454649404348117E-3</v>
      </c>
    </row>
    <row r="8" spans="1:32" ht="52.15" customHeight="1" x14ac:dyDescent="0.2">
      <c r="A8" s="79" t="s">
        <v>30</v>
      </c>
      <c r="B8" s="80" t="s">
        <v>31</v>
      </c>
      <c r="C8" s="81" t="s">
        <v>27</v>
      </c>
      <c r="D8" s="67" t="s">
        <v>32</v>
      </c>
      <c r="E8" s="68" t="s">
        <v>33</v>
      </c>
      <c r="F8" s="66">
        <v>2</v>
      </c>
      <c r="G8" s="69">
        <v>862.2</v>
      </c>
      <c r="H8" s="69">
        <v>1077.75</v>
      </c>
      <c r="I8" s="69">
        <v>2155.5</v>
      </c>
      <c r="J8" s="70">
        <v>5.7556905234498129E-3</v>
      </c>
    </row>
    <row r="9" spans="1:32" ht="39" customHeight="1" x14ac:dyDescent="0.2">
      <c r="A9" s="79" t="s">
        <v>34</v>
      </c>
      <c r="B9" s="80" t="s">
        <v>35</v>
      </c>
      <c r="C9" s="81" t="s">
        <v>27</v>
      </c>
      <c r="D9" s="67" t="s">
        <v>36</v>
      </c>
      <c r="E9" s="68" t="s">
        <v>33</v>
      </c>
      <c r="F9" s="66">
        <v>2</v>
      </c>
      <c r="G9" s="69">
        <v>673.59</v>
      </c>
      <c r="H9" s="69">
        <v>841.98</v>
      </c>
      <c r="I9" s="69">
        <v>1683.96</v>
      </c>
      <c r="J9" s="70">
        <v>4.4965681344785648E-3</v>
      </c>
    </row>
    <row r="10" spans="1:32" ht="52.15" customHeight="1" x14ac:dyDescent="0.2">
      <c r="A10" s="76" t="s">
        <v>37</v>
      </c>
      <c r="B10" s="77" t="s">
        <v>38</v>
      </c>
      <c r="C10" s="78" t="s">
        <v>27</v>
      </c>
      <c r="D10" s="62" t="s">
        <v>39</v>
      </c>
      <c r="E10" s="63" t="s">
        <v>40</v>
      </c>
      <c r="F10" s="61">
        <v>375</v>
      </c>
      <c r="G10" s="64">
        <v>2.85</v>
      </c>
      <c r="H10" s="64">
        <v>3.56</v>
      </c>
      <c r="I10" s="64">
        <v>1335</v>
      </c>
      <c r="J10" s="65">
        <v>3.5647630938554858E-3</v>
      </c>
    </row>
    <row r="11" spans="1:32" ht="52.15" customHeight="1" x14ac:dyDescent="0.2">
      <c r="A11" s="79" t="s">
        <v>41</v>
      </c>
      <c r="B11" s="80" t="s">
        <v>42</v>
      </c>
      <c r="C11" s="81" t="s">
        <v>27</v>
      </c>
      <c r="D11" s="67" t="s">
        <v>43</v>
      </c>
      <c r="E11" s="68" t="s">
        <v>33</v>
      </c>
      <c r="F11" s="66">
        <v>2</v>
      </c>
      <c r="G11" s="69">
        <v>978.95</v>
      </c>
      <c r="H11" s="69">
        <v>1223.68</v>
      </c>
      <c r="I11" s="69">
        <v>2447.36</v>
      </c>
      <c r="J11" s="70">
        <v>6.5350251725679121E-3</v>
      </c>
    </row>
    <row r="12" spans="1:32" ht="24" customHeight="1" x14ac:dyDescent="0.2">
      <c r="A12" s="74" t="s">
        <v>44</v>
      </c>
      <c r="B12" s="75"/>
      <c r="C12" s="75"/>
      <c r="D12" s="57" t="s">
        <v>45</v>
      </c>
      <c r="E12" s="57"/>
      <c r="F12" s="58"/>
      <c r="G12" s="57"/>
      <c r="H12" s="57"/>
      <c r="I12" s="59">
        <v>19611.240000000002</v>
      </c>
      <c r="J12" s="60">
        <v>5.2366610169844542E-2</v>
      </c>
    </row>
    <row r="13" spans="1:32" ht="24" customHeight="1" x14ac:dyDescent="0.2">
      <c r="A13" s="76" t="s">
        <v>46</v>
      </c>
      <c r="B13" s="77" t="s">
        <v>47</v>
      </c>
      <c r="C13" s="78" t="s">
        <v>22</v>
      </c>
      <c r="D13" s="62" t="s">
        <v>48</v>
      </c>
      <c r="E13" s="63" t="s">
        <v>33</v>
      </c>
      <c r="F13" s="61">
        <v>2</v>
      </c>
      <c r="G13" s="64">
        <v>5966.45</v>
      </c>
      <c r="H13" s="64">
        <v>7458.06</v>
      </c>
      <c r="I13" s="64">
        <v>14916.12</v>
      </c>
      <c r="J13" s="65">
        <v>3.9829538636344336E-2</v>
      </c>
    </row>
    <row r="14" spans="1:32" ht="30" customHeight="1" x14ac:dyDescent="0.2">
      <c r="A14" s="76" t="s">
        <v>49</v>
      </c>
      <c r="B14" s="77" t="s">
        <v>50</v>
      </c>
      <c r="C14" s="78" t="s">
        <v>22</v>
      </c>
      <c r="D14" s="62" t="s">
        <v>51</v>
      </c>
      <c r="E14" s="63" t="s">
        <v>24</v>
      </c>
      <c r="F14" s="61">
        <v>1</v>
      </c>
      <c r="G14" s="64">
        <v>3756.1</v>
      </c>
      <c r="H14" s="64">
        <v>4695.12</v>
      </c>
      <c r="I14" s="64">
        <v>4695.12</v>
      </c>
      <c r="J14" s="65">
        <v>1.2537071533500201E-2</v>
      </c>
    </row>
    <row r="15" spans="1:32" ht="24" customHeight="1" x14ac:dyDescent="0.2">
      <c r="A15" s="74" t="s">
        <v>52</v>
      </c>
      <c r="B15" s="75"/>
      <c r="C15" s="75"/>
      <c r="D15" s="57" t="s">
        <v>53</v>
      </c>
      <c r="E15" s="57"/>
      <c r="F15" s="58"/>
      <c r="G15" s="57"/>
      <c r="H15" s="57"/>
      <c r="I15" s="59">
        <v>8928.18</v>
      </c>
      <c r="J15" s="60">
        <v>2.3840334501347319E-2</v>
      </c>
    </row>
    <row r="16" spans="1:32" ht="24" customHeight="1" x14ac:dyDescent="0.2">
      <c r="A16" s="76" t="s">
        <v>54</v>
      </c>
      <c r="B16" s="77" t="s">
        <v>55</v>
      </c>
      <c r="C16" s="78" t="s">
        <v>56</v>
      </c>
      <c r="D16" s="62" t="s">
        <v>57</v>
      </c>
      <c r="E16" s="63" t="s">
        <v>29</v>
      </c>
      <c r="F16" s="61">
        <v>58.89</v>
      </c>
      <c r="G16" s="64">
        <v>8.68</v>
      </c>
      <c r="H16" s="64">
        <v>10.85</v>
      </c>
      <c r="I16" s="64">
        <v>638.95000000000005</v>
      </c>
      <c r="J16" s="65">
        <v>1.7061463511752529E-3</v>
      </c>
    </row>
    <row r="17" spans="1:10" ht="24" customHeight="1" x14ac:dyDescent="0.2">
      <c r="A17" s="76" t="s">
        <v>58</v>
      </c>
      <c r="B17" s="77" t="s">
        <v>59</v>
      </c>
      <c r="C17" s="78" t="s">
        <v>60</v>
      </c>
      <c r="D17" s="62" t="s">
        <v>61</v>
      </c>
      <c r="E17" s="63" t="s">
        <v>29</v>
      </c>
      <c r="F17" s="61">
        <v>114.63</v>
      </c>
      <c r="G17" s="64">
        <v>24.64</v>
      </c>
      <c r="H17" s="64">
        <v>30.8</v>
      </c>
      <c r="I17" s="64">
        <v>3530.6</v>
      </c>
      <c r="J17" s="65">
        <v>9.4275300218473242E-3</v>
      </c>
    </row>
    <row r="18" spans="1:10" ht="39" customHeight="1" x14ac:dyDescent="0.2">
      <c r="A18" s="76" t="s">
        <v>62</v>
      </c>
      <c r="B18" s="77" t="s">
        <v>63</v>
      </c>
      <c r="C18" s="78" t="s">
        <v>27</v>
      </c>
      <c r="D18" s="62" t="s">
        <v>64</v>
      </c>
      <c r="E18" s="63" t="s">
        <v>29</v>
      </c>
      <c r="F18" s="61">
        <v>114.63</v>
      </c>
      <c r="G18" s="64">
        <v>5.56</v>
      </c>
      <c r="H18" s="64">
        <v>6.95</v>
      </c>
      <c r="I18" s="64">
        <v>796.67</v>
      </c>
      <c r="J18" s="65">
        <v>2.1272957408103744E-3</v>
      </c>
    </row>
    <row r="19" spans="1:10" ht="25.9" customHeight="1" x14ac:dyDescent="0.2">
      <c r="A19" s="76" t="s">
        <v>65</v>
      </c>
      <c r="B19" s="77" t="s">
        <v>66</v>
      </c>
      <c r="C19" s="78" t="s">
        <v>67</v>
      </c>
      <c r="D19" s="62" t="s">
        <v>68</v>
      </c>
      <c r="E19" s="63" t="s">
        <v>69</v>
      </c>
      <c r="F19" s="61">
        <v>66.2</v>
      </c>
      <c r="G19" s="64">
        <v>2.99</v>
      </c>
      <c r="H19" s="64">
        <v>3.73</v>
      </c>
      <c r="I19" s="64">
        <v>246.92</v>
      </c>
      <c r="J19" s="65">
        <v>6.5933430946426706E-4</v>
      </c>
    </row>
    <row r="20" spans="1:10" ht="24" customHeight="1" x14ac:dyDescent="0.2">
      <c r="A20" s="76" t="s">
        <v>70</v>
      </c>
      <c r="B20" s="77" t="s">
        <v>71</v>
      </c>
      <c r="C20" s="78" t="s">
        <v>56</v>
      </c>
      <c r="D20" s="62" t="s">
        <v>72</v>
      </c>
      <c r="E20" s="63" t="s">
        <v>29</v>
      </c>
      <c r="F20" s="61">
        <v>229.26</v>
      </c>
      <c r="G20" s="64">
        <v>7.8</v>
      </c>
      <c r="H20" s="64">
        <v>9.75</v>
      </c>
      <c r="I20" s="64">
        <v>2235.2800000000002</v>
      </c>
      <c r="J20" s="65">
        <v>5.9687218340324271E-3</v>
      </c>
    </row>
    <row r="21" spans="1:10" ht="24" customHeight="1" x14ac:dyDescent="0.2">
      <c r="A21" s="76" t="s">
        <v>73</v>
      </c>
      <c r="B21" s="77" t="s">
        <v>74</v>
      </c>
      <c r="C21" s="78" t="s">
        <v>56</v>
      </c>
      <c r="D21" s="62" t="s">
        <v>75</v>
      </c>
      <c r="E21" s="63" t="s">
        <v>76</v>
      </c>
      <c r="F21" s="61">
        <v>22</v>
      </c>
      <c r="G21" s="64">
        <v>4.3499999999999996</v>
      </c>
      <c r="H21" s="64">
        <v>5.43</v>
      </c>
      <c r="I21" s="64">
        <v>119.46</v>
      </c>
      <c r="J21" s="65">
        <v>3.1898621662320326E-4</v>
      </c>
    </row>
    <row r="22" spans="1:10" ht="25.9" customHeight="1" x14ac:dyDescent="0.2">
      <c r="A22" s="76" t="s">
        <v>77</v>
      </c>
      <c r="B22" s="77" t="s">
        <v>78</v>
      </c>
      <c r="C22" s="78" t="s">
        <v>79</v>
      </c>
      <c r="D22" s="62" t="s">
        <v>80</v>
      </c>
      <c r="E22" s="63" t="s">
        <v>81</v>
      </c>
      <c r="F22" s="61">
        <v>19.37</v>
      </c>
      <c r="G22" s="64">
        <v>41.39</v>
      </c>
      <c r="H22" s="64">
        <v>51.73</v>
      </c>
      <c r="I22" s="64">
        <v>1002.01</v>
      </c>
      <c r="J22" s="65">
        <v>2.6756016986323114E-3</v>
      </c>
    </row>
    <row r="23" spans="1:10" ht="39" customHeight="1" x14ac:dyDescent="0.2">
      <c r="A23" s="76" t="s">
        <v>82</v>
      </c>
      <c r="B23" s="77" t="s">
        <v>83</v>
      </c>
      <c r="C23" s="78" t="s">
        <v>27</v>
      </c>
      <c r="D23" s="62" t="s">
        <v>84</v>
      </c>
      <c r="E23" s="63" t="s">
        <v>85</v>
      </c>
      <c r="F23" s="61">
        <v>116.33</v>
      </c>
      <c r="G23" s="64">
        <v>2.4700000000000002</v>
      </c>
      <c r="H23" s="64">
        <v>3.08</v>
      </c>
      <c r="I23" s="64">
        <v>358.29</v>
      </c>
      <c r="J23" s="65">
        <v>9.5671832876215884E-4</v>
      </c>
    </row>
    <row r="24" spans="1:10" ht="24" customHeight="1" x14ac:dyDescent="0.2">
      <c r="A24" s="74" t="s">
        <v>86</v>
      </c>
      <c r="B24" s="75"/>
      <c r="C24" s="75"/>
      <c r="D24" s="57" t="s">
        <v>87</v>
      </c>
      <c r="E24" s="57"/>
      <c r="F24" s="58"/>
      <c r="G24" s="57"/>
      <c r="H24" s="57"/>
      <c r="I24" s="59">
        <v>11368.25</v>
      </c>
      <c r="J24" s="60">
        <v>3.0355893664211705E-2</v>
      </c>
    </row>
    <row r="25" spans="1:10" ht="64.900000000000006" customHeight="1" x14ac:dyDescent="0.2">
      <c r="A25" s="76" t="s">
        <v>88</v>
      </c>
      <c r="B25" s="77" t="s">
        <v>89</v>
      </c>
      <c r="C25" s="78" t="s">
        <v>27</v>
      </c>
      <c r="D25" s="62" t="s">
        <v>90</v>
      </c>
      <c r="E25" s="63" t="s">
        <v>29</v>
      </c>
      <c r="F25" s="61">
        <v>114.63</v>
      </c>
      <c r="G25" s="64">
        <v>42.44</v>
      </c>
      <c r="H25" s="64">
        <v>53.05</v>
      </c>
      <c r="I25" s="64">
        <v>6081.12</v>
      </c>
      <c r="J25" s="65">
        <v>1.6238016588244548E-2</v>
      </c>
    </row>
    <row r="26" spans="1:10" ht="52.15" customHeight="1" x14ac:dyDescent="0.2">
      <c r="A26" s="76" t="s">
        <v>91</v>
      </c>
      <c r="B26" s="77" t="s">
        <v>92</v>
      </c>
      <c r="C26" s="78" t="s">
        <v>27</v>
      </c>
      <c r="D26" s="62" t="s">
        <v>93</v>
      </c>
      <c r="E26" s="63" t="s">
        <v>29</v>
      </c>
      <c r="F26" s="61">
        <v>58.89</v>
      </c>
      <c r="G26" s="64">
        <v>4.2300000000000004</v>
      </c>
      <c r="H26" s="64">
        <v>5.28</v>
      </c>
      <c r="I26" s="64">
        <v>310.93</v>
      </c>
      <c r="J26" s="65">
        <v>8.3025602155242415E-4</v>
      </c>
    </row>
    <row r="27" spans="1:10" ht="64.900000000000006" customHeight="1" x14ac:dyDescent="0.2">
      <c r="A27" s="76" t="s">
        <v>91</v>
      </c>
      <c r="B27" s="77" t="s">
        <v>94</v>
      </c>
      <c r="C27" s="78" t="s">
        <v>27</v>
      </c>
      <c r="D27" s="62" t="s">
        <v>95</v>
      </c>
      <c r="E27" s="63" t="s">
        <v>29</v>
      </c>
      <c r="F27" s="61">
        <v>58.89</v>
      </c>
      <c r="G27" s="64">
        <v>67.599999999999994</v>
      </c>
      <c r="H27" s="64">
        <v>84.5</v>
      </c>
      <c r="I27" s="64">
        <v>4976.2</v>
      </c>
      <c r="J27" s="65">
        <v>1.3287621054414733E-2</v>
      </c>
    </row>
    <row r="28" spans="1:10" ht="24" customHeight="1" x14ac:dyDescent="0.2">
      <c r="A28" s="74" t="s">
        <v>96</v>
      </c>
      <c r="B28" s="75"/>
      <c r="C28" s="75"/>
      <c r="D28" s="57" t="s">
        <v>97</v>
      </c>
      <c r="E28" s="57"/>
      <c r="F28" s="58"/>
      <c r="G28" s="57"/>
      <c r="H28" s="57"/>
      <c r="I28" s="59">
        <v>59408.639999999999</v>
      </c>
      <c r="J28" s="60">
        <v>0.15863500174393017</v>
      </c>
    </row>
    <row r="29" spans="1:10" ht="64.900000000000006" customHeight="1" x14ac:dyDescent="0.2">
      <c r="A29" s="76" t="s">
        <v>98</v>
      </c>
      <c r="B29" s="77" t="s">
        <v>99</v>
      </c>
      <c r="C29" s="78" t="s">
        <v>27</v>
      </c>
      <c r="D29" s="62" t="s">
        <v>100</v>
      </c>
      <c r="E29" s="63" t="s">
        <v>29</v>
      </c>
      <c r="F29" s="61">
        <v>28.16</v>
      </c>
      <c r="G29" s="64">
        <v>160.6</v>
      </c>
      <c r="H29" s="64">
        <v>200.75</v>
      </c>
      <c r="I29" s="64">
        <v>5653.12</v>
      </c>
      <c r="J29" s="65">
        <v>1.5095156210589007E-2</v>
      </c>
    </row>
    <row r="30" spans="1:10" ht="24" customHeight="1" x14ac:dyDescent="0.2">
      <c r="A30" s="76" t="s">
        <v>101</v>
      </c>
      <c r="B30" s="77" t="s">
        <v>102</v>
      </c>
      <c r="C30" s="78" t="s">
        <v>103</v>
      </c>
      <c r="D30" s="62" t="s">
        <v>104</v>
      </c>
      <c r="E30" s="63" t="s">
        <v>29</v>
      </c>
      <c r="F30" s="61">
        <v>58.54</v>
      </c>
      <c r="G30" s="64">
        <v>734.62</v>
      </c>
      <c r="H30" s="64">
        <v>918.27</v>
      </c>
      <c r="I30" s="64">
        <v>53755.519999999997</v>
      </c>
      <c r="J30" s="65">
        <v>0.14353984553334118</v>
      </c>
    </row>
    <row r="31" spans="1:10" ht="24" customHeight="1" x14ac:dyDescent="0.2">
      <c r="A31" s="74" t="s">
        <v>105</v>
      </c>
      <c r="B31" s="75"/>
      <c r="C31" s="75"/>
      <c r="D31" s="57" t="s">
        <v>106</v>
      </c>
      <c r="E31" s="57"/>
      <c r="F31" s="58"/>
      <c r="G31" s="57"/>
      <c r="H31" s="57"/>
      <c r="I31" s="59">
        <v>17402.95</v>
      </c>
      <c r="J31" s="60">
        <v>4.6469957965702122E-2</v>
      </c>
    </row>
    <row r="32" spans="1:10" ht="39" customHeight="1" x14ac:dyDescent="0.2">
      <c r="A32" s="76" t="s">
        <v>107</v>
      </c>
      <c r="B32" s="77" t="s">
        <v>108</v>
      </c>
      <c r="C32" s="78" t="s">
        <v>27</v>
      </c>
      <c r="D32" s="62" t="s">
        <v>109</v>
      </c>
      <c r="E32" s="63" t="s">
        <v>29</v>
      </c>
      <c r="F32" s="61">
        <v>2.71</v>
      </c>
      <c r="G32" s="64">
        <v>124.88</v>
      </c>
      <c r="H32" s="64">
        <v>156.1</v>
      </c>
      <c r="I32" s="64">
        <v>423.03</v>
      </c>
      <c r="J32" s="65">
        <v>1.1295893120551958E-3</v>
      </c>
    </row>
    <row r="33" spans="1:10" ht="52.15" customHeight="1" x14ac:dyDescent="0.2">
      <c r="A33" s="76" t="s">
        <v>110</v>
      </c>
      <c r="B33" s="77" t="s">
        <v>111</v>
      </c>
      <c r="C33" s="78" t="s">
        <v>56</v>
      </c>
      <c r="D33" s="62" t="s">
        <v>112</v>
      </c>
      <c r="E33" s="63" t="s">
        <v>29</v>
      </c>
      <c r="F33" s="61">
        <v>15.57</v>
      </c>
      <c r="G33" s="64">
        <v>81.489999999999995</v>
      </c>
      <c r="H33" s="64">
        <v>101.86</v>
      </c>
      <c r="I33" s="64">
        <v>1585.96</v>
      </c>
      <c r="J33" s="65">
        <v>4.2348851508097725E-3</v>
      </c>
    </row>
    <row r="34" spans="1:10" ht="25.9" customHeight="1" x14ac:dyDescent="0.2">
      <c r="A34" s="76" t="s">
        <v>113</v>
      </c>
      <c r="B34" s="77" t="s">
        <v>114</v>
      </c>
      <c r="C34" s="78" t="s">
        <v>79</v>
      </c>
      <c r="D34" s="62" t="s">
        <v>115</v>
      </c>
      <c r="E34" s="63" t="s">
        <v>29</v>
      </c>
      <c r="F34" s="61">
        <v>3.54</v>
      </c>
      <c r="G34" s="64">
        <v>182.78</v>
      </c>
      <c r="H34" s="64">
        <v>228.47</v>
      </c>
      <c r="I34" s="64">
        <v>808.78</v>
      </c>
      <c r="J34" s="65">
        <v>2.1596322809351609E-3</v>
      </c>
    </row>
    <row r="35" spans="1:10" ht="25.9" customHeight="1" x14ac:dyDescent="0.2">
      <c r="A35" s="76" t="s">
        <v>116</v>
      </c>
      <c r="B35" s="77" t="s">
        <v>117</v>
      </c>
      <c r="C35" s="78" t="s">
        <v>22</v>
      </c>
      <c r="D35" s="62" t="s">
        <v>118</v>
      </c>
      <c r="E35" s="63" t="s">
        <v>29</v>
      </c>
      <c r="F35" s="61">
        <v>136.07</v>
      </c>
      <c r="G35" s="64">
        <v>47.35</v>
      </c>
      <c r="H35" s="64">
        <v>59.18</v>
      </c>
      <c r="I35" s="64">
        <v>8052.62</v>
      </c>
      <c r="J35" s="65">
        <v>2.1502383958683566E-2</v>
      </c>
    </row>
    <row r="36" spans="1:10" ht="39" customHeight="1" x14ac:dyDescent="0.2">
      <c r="A36" s="76" t="s">
        <v>119</v>
      </c>
      <c r="B36" s="77" t="s">
        <v>120</v>
      </c>
      <c r="C36" s="78" t="s">
        <v>22</v>
      </c>
      <c r="D36" s="62" t="s">
        <v>121</v>
      </c>
      <c r="E36" s="63" t="s">
        <v>122</v>
      </c>
      <c r="F36" s="61">
        <v>66.19</v>
      </c>
      <c r="G36" s="64">
        <v>54.49</v>
      </c>
      <c r="H36" s="64">
        <v>68.11</v>
      </c>
      <c r="I36" s="64">
        <v>4508.2</v>
      </c>
      <c r="J36" s="65">
        <v>1.2037951295669889E-2</v>
      </c>
    </row>
    <row r="37" spans="1:10" ht="25.9" customHeight="1" x14ac:dyDescent="0.2">
      <c r="A37" s="76" t="s">
        <v>119</v>
      </c>
      <c r="B37" s="77" t="s">
        <v>123</v>
      </c>
      <c r="C37" s="78" t="s">
        <v>27</v>
      </c>
      <c r="D37" s="62" t="s">
        <v>124</v>
      </c>
      <c r="E37" s="63" t="s">
        <v>29</v>
      </c>
      <c r="F37" s="61">
        <v>229.26</v>
      </c>
      <c r="G37" s="64">
        <v>7.07</v>
      </c>
      <c r="H37" s="64">
        <v>8.83</v>
      </c>
      <c r="I37" s="64">
        <v>2024.36</v>
      </c>
      <c r="J37" s="65">
        <v>5.4055159675485331E-3</v>
      </c>
    </row>
    <row r="38" spans="1:10" ht="24" customHeight="1" x14ac:dyDescent="0.2">
      <c r="A38" s="74" t="s">
        <v>125</v>
      </c>
      <c r="B38" s="75"/>
      <c r="C38" s="75"/>
      <c r="D38" s="57" t="s">
        <v>126</v>
      </c>
      <c r="E38" s="57"/>
      <c r="F38" s="58"/>
      <c r="G38" s="57"/>
      <c r="H38" s="57"/>
      <c r="I38" s="59">
        <v>15133.49</v>
      </c>
      <c r="J38" s="60">
        <v>4.0409967515528881E-2</v>
      </c>
    </row>
    <row r="39" spans="1:10" ht="64.900000000000006" customHeight="1" x14ac:dyDescent="0.2">
      <c r="A39" s="76" t="s">
        <v>127</v>
      </c>
      <c r="B39" s="77" t="s">
        <v>128</v>
      </c>
      <c r="C39" s="78" t="s">
        <v>27</v>
      </c>
      <c r="D39" s="62" t="s">
        <v>129</v>
      </c>
      <c r="E39" s="63" t="s">
        <v>24</v>
      </c>
      <c r="F39" s="61">
        <v>2</v>
      </c>
      <c r="G39" s="64">
        <v>1040.8499999999999</v>
      </c>
      <c r="H39" s="64">
        <v>1301.06</v>
      </c>
      <c r="I39" s="64">
        <v>2602.12</v>
      </c>
      <c r="J39" s="65">
        <v>6.9482706680024245E-3</v>
      </c>
    </row>
    <row r="40" spans="1:10" ht="64.900000000000006" customHeight="1" x14ac:dyDescent="0.2">
      <c r="A40" s="76" t="s">
        <v>130</v>
      </c>
      <c r="B40" s="77" t="s">
        <v>131</v>
      </c>
      <c r="C40" s="78" t="s">
        <v>27</v>
      </c>
      <c r="D40" s="62" t="s">
        <v>132</v>
      </c>
      <c r="E40" s="63" t="s">
        <v>24</v>
      </c>
      <c r="F40" s="61">
        <v>1</v>
      </c>
      <c r="G40" s="64">
        <v>916.23</v>
      </c>
      <c r="H40" s="64">
        <v>1145.28</v>
      </c>
      <c r="I40" s="64">
        <v>1145.28</v>
      </c>
      <c r="J40" s="65">
        <v>3.0581661993489221E-3</v>
      </c>
    </row>
    <row r="41" spans="1:10" ht="25.9" customHeight="1" x14ac:dyDescent="0.2">
      <c r="A41" s="76" t="s">
        <v>133</v>
      </c>
      <c r="B41" s="77" t="s">
        <v>134</v>
      </c>
      <c r="C41" s="78" t="s">
        <v>22</v>
      </c>
      <c r="D41" s="62" t="s">
        <v>135</v>
      </c>
      <c r="E41" s="63" t="s">
        <v>24</v>
      </c>
      <c r="F41" s="61">
        <v>2</v>
      </c>
      <c r="G41" s="64">
        <v>3466.71</v>
      </c>
      <c r="H41" s="64">
        <v>4333.38</v>
      </c>
      <c r="I41" s="64">
        <v>8666.76</v>
      </c>
      <c r="J41" s="65">
        <v>2.314228179123818E-2</v>
      </c>
    </row>
    <row r="42" spans="1:10" ht="25.9" customHeight="1" x14ac:dyDescent="0.2">
      <c r="A42" s="76" t="s">
        <v>136</v>
      </c>
      <c r="B42" s="77" t="s">
        <v>137</v>
      </c>
      <c r="C42" s="78" t="s">
        <v>22</v>
      </c>
      <c r="D42" s="62" t="s">
        <v>138</v>
      </c>
      <c r="E42" s="63" t="s">
        <v>29</v>
      </c>
      <c r="F42" s="61">
        <v>3.78</v>
      </c>
      <c r="G42" s="64">
        <v>575.52</v>
      </c>
      <c r="H42" s="64">
        <v>719.4</v>
      </c>
      <c r="I42" s="64">
        <v>2719.33</v>
      </c>
      <c r="J42" s="65">
        <v>7.2612488569393551E-3</v>
      </c>
    </row>
    <row r="43" spans="1:10" ht="24" customHeight="1" x14ac:dyDescent="0.2">
      <c r="A43" s="74" t="s">
        <v>139</v>
      </c>
      <c r="B43" s="75"/>
      <c r="C43" s="75"/>
      <c r="D43" s="57" t="s">
        <v>140</v>
      </c>
      <c r="E43" s="57"/>
      <c r="F43" s="58"/>
      <c r="G43" s="57"/>
      <c r="H43" s="57"/>
      <c r="I43" s="59">
        <v>37463.300000000003</v>
      </c>
      <c r="J43" s="60">
        <v>0.10003579716407208</v>
      </c>
    </row>
    <row r="44" spans="1:10" ht="39" customHeight="1" x14ac:dyDescent="0.2">
      <c r="A44" s="76" t="s">
        <v>141</v>
      </c>
      <c r="B44" s="77" t="s">
        <v>142</v>
      </c>
      <c r="C44" s="78" t="s">
        <v>27</v>
      </c>
      <c r="D44" s="62" t="s">
        <v>143</v>
      </c>
      <c r="E44" s="63" t="s">
        <v>29</v>
      </c>
      <c r="F44" s="61">
        <v>229.26</v>
      </c>
      <c r="G44" s="64">
        <v>81.849999999999994</v>
      </c>
      <c r="H44" s="64">
        <v>102.31</v>
      </c>
      <c r="I44" s="64">
        <v>23455.59</v>
      </c>
      <c r="J44" s="65">
        <v>6.2631926274611088E-2</v>
      </c>
    </row>
    <row r="45" spans="1:10" ht="25.9" customHeight="1" x14ac:dyDescent="0.2">
      <c r="A45" s="76" t="s">
        <v>144</v>
      </c>
      <c r="B45" s="77" t="s">
        <v>145</v>
      </c>
      <c r="C45" s="78" t="s">
        <v>27</v>
      </c>
      <c r="D45" s="62" t="s">
        <v>146</v>
      </c>
      <c r="E45" s="63" t="s">
        <v>29</v>
      </c>
      <c r="F45" s="61">
        <v>229.26</v>
      </c>
      <c r="G45" s="64">
        <v>19.66</v>
      </c>
      <c r="H45" s="64">
        <v>24.57</v>
      </c>
      <c r="I45" s="64">
        <v>5632.91</v>
      </c>
      <c r="J45" s="65">
        <v>1.5041190770793637E-2</v>
      </c>
    </row>
    <row r="46" spans="1:10" ht="25.9" customHeight="1" x14ac:dyDescent="0.2">
      <c r="A46" s="76" t="s">
        <v>147</v>
      </c>
      <c r="B46" s="77" t="s">
        <v>148</v>
      </c>
      <c r="C46" s="78" t="s">
        <v>27</v>
      </c>
      <c r="D46" s="62" t="s">
        <v>149</v>
      </c>
      <c r="E46" s="63" t="s">
        <v>29</v>
      </c>
      <c r="F46" s="61">
        <v>229.26</v>
      </c>
      <c r="G46" s="64">
        <v>16.53</v>
      </c>
      <c r="H46" s="64">
        <v>20.66</v>
      </c>
      <c r="I46" s="64">
        <v>4736.51</v>
      </c>
      <c r="J46" s="65">
        <v>1.2647592540582358E-2</v>
      </c>
    </row>
    <row r="47" spans="1:10" ht="24" customHeight="1" x14ac:dyDescent="0.2">
      <c r="A47" s="76" t="s">
        <v>150</v>
      </c>
      <c r="B47" s="77" t="s">
        <v>151</v>
      </c>
      <c r="C47" s="78" t="s">
        <v>22</v>
      </c>
      <c r="D47" s="62" t="s">
        <v>152</v>
      </c>
      <c r="E47" s="63" t="s">
        <v>29</v>
      </c>
      <c r="F47" s="61">
        <v>15.02</v>
      </c>
      <c r="G47" s="64">
        <v>193.79</v>
      </c>
      <c r="H47" s="64">
        <v>242.23</v>
      </c>
      <c r="I47" s="64">
        <v>3638.29</v>
      </c>
      <c r="J47" s="65">
        <v>9.7150875780850007E-3</v>
      </c>
    </row>
    <row r="48" spans="1:10" ht="24" customHeight="1" x14ac:dyDescent="0.2">
      <c r="A48" s="74" t="s">
        <v>153</v>
      </c>
      <c r="B48" s="75"/>
      <c r="C48" s="75"/>
      <c r="D48" s="57" t="s">
        <v>154</v>
      </c>
      <c r="E48" s="57"/>
      <c r="F48" s="58"/>
      <c r="G48" s="57"/>
      <c r="H48" s="57"/>
      <c r="I48" s="59">
        <v>6804.44</v>
      </c>
      <c r="J48" s="60">
        <v>1.8169450626482415E-2</v>
      </c>
    </row>
    <row r="49" spans="1:10" ht="39" customHeight="1" x14ac:dyDescent="0.2">
      <c r="A49" s="76" t="s">
        <v>155</v>
      </c>
      <c r="B49" s="77" t="s">
        <v>156</v>
      </c>
      <c r="C49" s="78" t="s">
        <v>27</v>
      </c>
      <c r="D49" s="62" t="s">
        <v>157</v>
      </c>
      <c r="E49" s="63" t="s">
        <v>29</v>
      </c>
      <c r="F49" s="61">
        <v>58.89</v>
      </c>
      <c r="G49" s="64">
        <v>3.14</v>
      </c>
      <c r="H49" s="64">
        <v>3.92</v>
      </c>
      <c r="I49" s="64">
        <v>230.84</v>
      </c>
      <c r="J49" s="65">
        <v>6.1639693826636734E-4</v>
      </c>
    </row>
    <row r="50" spans="1:10" ht="39" customHeight="1" x14ac:dyDescent="0.2">
      <c r="A50" s="76" t="s">
        <v>158</v>
      </c>
      <c r="B50" s="77" t="s">
        <v>159</v>
      </c>
      <c r="C50" s="78" t="s">
        <v>56</v>
      </c>
      <c r="D50" s="62" t="s">
        <v>160</v>
      </c>
      <c r="E50" s="63" t="s">
        <v>29</v>
      </c>
      <c r="F50" s="61">
        <v>115.22</v>
      </c>
      <c r="G50" s="64">
        <v>19.88</v>
      </c>
      <c r="H50" s="64">
        <v>24.85</v>
      </c>
      <c r="I50" s="64">
        <v>2863.21</v>
      </c>
      <c r="J50" s="65">
        <v>7.6454422007175777E-3</v>
      </c>
    </row>
    <row r="51" spans="1:10" ht="25.9" customHeight="1" x14ac:dyDescent="0.2">
      <c r="A51" s="76" t="s">
        <v>161</v>
      </c>
      <c r="B51" s="77" t="s">
        <v>162</v>
      </c>
      <c r="C51" s="78" t="s">
        <v>27</v>
      </c>
      <c r="D51" s="62" t="s">
        <v>163</v>
      </c>
      <c r="E51" s="63" t="s">
        <v>29</v>
      </c>
      <c r="F51" s="61">
        <v>135.88</v>
      </c>
      <c r="G51" s="64">
        <v>14.31</v>
      </c>
      <c r="H51" s="64">
        <v>17.88</v>
      </c>
      <c r="I51" s="64">
        <v>2429.5300000000002</v>
      </c>
      <c r="J51" s="65">
        <v>6.4874148909473545E-3</v>
      </c>
    </row>
    <row r="52" spans="1:10" ht="39" customHeight="1" x14ac:dyDescent="0.2">
      <c r="A52" s="76" t="s">
        <v>164</v>
      </c>
      <c r="B52" s="77" t="s">
        <v>165</v>
      </c>
      <c r="C52" s="78" t="s">
        <v>27</v>
      </c>
      <c r="D52" s="62" t="s">
        <v>166</v>
      </c>
      <c r="E52" s="63" t="s">
        <v>29</v>
      </c>
      <c r="F52" s="61">
        <v>21.33</v>
      </c>
      <c r="G52" s="64">
        <v>48.04</v>
      </c>
      <c r="H52" s="64">
        <v>60.05</v>
      </c>
      <c r="I52" s="64">
        <v>1280.8599999999999</v>
      </c>
      <c r="J52" s="65">
        <v>3.4201965965511144E-3</v>
      </c>
    </row>
    <row r="53" spans="1:10" ht="24" customHeight="1" x14ac:dyDescent="0.2">
      <c r="A53" s="74" t="s">
        <v>167</v>
      </c>
      <c r="B53" s="75"/>
      <c r="C53" s="75"/>
      <c r="D53" s="57" t="s">
        <v>168</v>
      </c>
      <c r="E53" s="57"/>
      <c r="F53" s="58"/>
      <c r="G53" s="57"/>
      <c r="H53" s="57"/>
      <c r="I53" s="59">
        <v>3378.16</v>
      </c>
      <c r="J53" s="60">
        <v>9.0204794705159921E-3</v>
      </c>
    </row>
    <row r="54" spans="1:10" ht="25.9" customHeight="1" x14ac:dyDescent="0.2">
      <c r="A54" s="76" t="s">
        <v>169</v>
      </c>
      <c r="B54" s="77" t="s">
        <v>170</v>
      </c>
      <c r="C54" s="78" t="s">
        <v>79</v>
      </c>
      <c r="D54" s="62" t="s">
        <v>171</v>
      </c>
      <c r="E54" s="63" t="s">
        <v>24</v>
      </c>
      <c r="F54" s="61">
        <v>1</v>
      </c>
      <c r="G54" s="64">
        <v>869.11</v>
      </c>
      <c r="H54" s="64">
        <v>1086.3800000000001</v>
      </c>
      <c r="I54" s="64">
        <v>1086.3800000000001</v>
      </c>
      <c r="J54" s="65">
        <v>2.9008893856949233E-3</v>
      </c>
    </row>
    <row r="55" spans="1:10" ht="39" customHeight="1" x14ac:dyDescent="0.2">
      <c r="A55" s="76" t="s">
        <v>172</v>
      </c>
      <c r="B55" s="77" t="s">
        <v>173</v>
      </c>
      <c r="C55" s="78" t="s">
        <v>56</v>
      </c>
      <c r="D55" s="62" t="s">
        <v>174</v>
      </c>
      <c r="E55" s="63" t="s">
        <v>76</v>
      </c>
      <c r="F55" s="61">
        <v>1</v>
      </c>
      <c r="G55" s="64">
        <v>324.58999999999997</v>
      </c>
      <c r="H55" s="64">
        <v>405.73</v>
      </c>
      <c r="I55" s="64">
        <v>405.73</v>
      </c>
      <c r="J55" s="65">
        <v>1.0833942547340721E-3</v>
      </c>
    </row>
    <row r="56" spans="1:10" ht="64.900000000000006" customHeight="1" x14ac:dyDescent="0.2">
      <c r="A56" s="76" t="s">
        <v>175</v>
      </c>
      <c r="B56" s="77" t="s">
        <v>176</v>
      </c>
      <c r="C56" s="78" t="s">
        <v>56</v>
      </c>
      <c r="D56" s="62" t="s">
        <v>177</v>
      </c>
      <c r="E56" s="63" t="s">
        <v>76</v>
      </c>
      <c r="F56" s="61">
        <v>1</v>
      </c>
      <c r="G56" s="64">
        <v>1508.84</v>
      </c>
      <c r="H56" s="64">
        <v>1886.05</v>
      </c>
      <c r="I56" s="64">
        <v>1886.05</v>
      </c>
      <c r="J56" s="65">
        <v>5.0361958300869959E-3</v>
      </c>
    </row>
    <row r="57" spans="1:10" ht="24" customHeight="1" x14ac:dyDescent="0.2">
      <c r="A57" s="74" t="s">
        <v>178</v>
      </c>
      <c r="B57" s="75"/>
      <c r="C57" s="75"/>
      <c r="D57" s="57" t="s">
        <v>179</v>
      </c>
      <c r="E57" s="57"/>
      <c r="F57" s="58"/>
      <c r="G57" s="57"/>
      <c r="H57" s="57"/>
      <c r="I57" s="59">
        <v>70271.63</v>
      </c>
      <c r="J57" s="60">
        <v>0.18764173271091233</v>
      </c>
    </row>
    <row r="58" spans="1:10" ht="52.15" customHeight="1" x14ac:dyDescent="0.2">
      <c r="A58" s="76" t="s">
        <v>180</v>
      </c>
      <c r="B58" s="77" t="s">
        <v>181</v>
      </c>
      <c r="C58" s="78" t="s">
        <v>27</v>
      </c>
      <c r="D58" s="62" t="s">
        <v>182</v>
      </c>
      <c r="E58" s="63" t="s">
        <v>24</v>
      </c>
      <c r="F58" s="61">
        <v>2</v>
      </c>
      <c r="G58" s="64">
        <v>619.22</v>
      </c>
      <c r="H58" s="64">
        <v>774.02</v>
      </c>
      <c r="I58" s="64">
        <v>1548.04</v>
      </c>
      <c r="J58" s="65">
        <v>4.1336298575371131E-3</v>
      </c>
    </row>
    <row r="59" spans="1:10" ht="25.9" customHeight="1" x14ac:dyDescent="0.2">
      <c r="A59" s="76" t="s">
        <v>183</v>
      </c>
      <c r="B59" s="77" t="s">
        <v>184</v>
      </c>
      <c r="C59" s="78" t="s">
        <v>27</v>
      </c>
      <c r="D59" s="62" t="s">
        <v>185</v>
      </c>
      <c r="E59" s="63" t="s">
        <v>24</v>
      </c>
      <c r="F59" s="61">
        <v>3</v>
      </c>
      <c r="G59" s="64">
        <v>61.82</v>
      </c>
      <c r="H59" s="64">
        <v>77.27</v>
      </c>
      <c r="I59" s="64">
        <v>231.81</v>
      </c>
      <c r="J59" s="65">
        <v>6.1898706575778289E-4</v>
      </c>
    </row>
    <row r="60" spans="1:10" ht="25.9" customHeight="1" x14ac:dyDescent="0.2">
      <c r="A60" s="76" t="s">
        <v>186</v>
      </c>
      <c r="B60" s="77" t="s">
        <v>187</v>
      </c>
      <c r="C60" s="78" t="s">
        <v>56</v>
      </c>
      <c r="D60" s="62" t="s">
        <v>188</v>
      </c>
      <c r="E60" s="63" t="s">
        <v>76</v>
      </c>
      <c r="F60" s="61">
        <v>19</v>
      </c>
      <c r="G60" s="64">
        <v>21.73</v>
      </c>
      <c r="H60" s="64">
        <v>27.16</v>
      </c>
      <c r="I60" s="64">
        <v>516.04</v>
      </c>
      <c r="J60" s="65">
        <v>1.3779478254330973E-3</v>
      </c>
    </row>
    <row r="61" spans="1:10" ht="25.9" customHeight="1" x14ac:dyDescent="0.2">
      <c r="A61" s="76" t="s">
        <v>189</v>
      </c>
      <c r="B61" s="77" t="s">
        <v>190</v>
      </c>
      <c r="C61" s="78" t="s">
        <v>56</v>
      </c>
      <c r="D61" s="62" t="s">
        <v>191</v>
      </c>
      <c r="E61" s="63" t="s">
        <v>76</v>
      </c>
      <c r="F61" s="61">
        <v>2</v>
      </c>
      <c r="G61" s="64">
        <v>17.73</v>
      </c>
      <c r="H61" s="64">
        <v>22.16</v>
      </c>
      <c r="I61" s="64">
        <v>44.32</v>
      </c>
      <c r="J61" s="65">
        <v>1.1834479424694767E-4</v>
      </c>
    </row>
    <row r="62" spans="1:10" ht="25.9" customHeight="1" x14ac:dyDescent="0.2">
      <c r="A62" s="76" t="s">
        <v>192</v>
      </c>
      <c r="B62" s="77" t="s">
        <v>193</v>
      </c>
      <c r="C62" s="78" t="s">
        <v>56</v>
      </c>
      <c r="D62" s="62" t="s">
        <v>194</v>
      </c>
      <c r="E62" s="63" t="s">
        <v>76</v>
      </c>
      <c r="F62" s="61">
        <v>2</v>
      </c>
      <c r="G62" s="64">
        <v>20.93</v>
      </c>
      <c r="H62" s="64">
        <v>26.16</v>
      </c>
      <c r="I62" s="64">
        <v>52.32</v>
      </c>
      <c r="J62" s="65">
        <v>1.3970667046480826E-4</v>
      </c>
    </row>
    <row r="63" spans="1:10" ht="25.9" customHeight="1" x14ac:dyDescent="0.2">
      <c r="A63" s="76" t="s">
        <v>195</v>
      </c>
      <c r="B63" s="77" t="s">
        <v>196</v>
      </c>
      <c r="C63" s="78" t="s">
        <v>56</v>
      </c>
      <c r="D63" s="62" t="s">
        <v>197</v>
      </c>
      <c r="E63" s="63" t="s">
        <v>76</v>
      </c>
      <c r="F63" s="61">
        <v>8</v>
      </c>
      <c r="G63" s="64">
        <v>86.93</v>
      </c>
      <c r="H63" s="64">
        <v>108.66</v>
      </c>
      <c r="I63" s="64">
        <v>869.28</v>
      </c>
      <c r="J63" s="65">
        <v>2.3211814698327316E-3</v>
      </c>
    </row>
    <row r="64" spans="1:10" ht="52.15" customHeight="1" x14ac:dyDescent="0.2">
      <c r="A64" s="76" t="s">
        <v>198</v>
      </c>
      <c r="B64" s="77" t="s">
        <v>199</v>
      </c>
      <c r="C64" s="78" t="s">
        <v>200</v>
      </c>
      <c r="D64" s="62" t="s">
        <v>201</v>
      </c>
      <c r="E64" s="63" t="s">
        <v>76</v>
      </c>
      <c r="F64" s="61">
        <v>10</v>
      </c>
      <c r="G64" s="64">
        <v>126.36</v>
      </c>
      <c r="H64" s="64">
        <v>157.94999999999999</v>
      </c>
      <c r="I64" s="64">
        <v>1579.5</v>
      </c>
      <c r="J64" s="65">
        <v>4.2176354357638503E-3</v>
      </c>
    </row>
    <row r="65" spans="1:10" ht="39" customHeight="1" x14ac:dyDescent="0.2">
      <c r="A65" s="76" t="s">
        <v>202</v>
      </c>
      <c r="B65" s="77" t="s">
        <v>203</v>
      </c>
      <c r="C65" s="78" t="s">
        <v>27</v>
      </c>
      <c r="D65" s="62" t="s">
        <v>204</v>
      </c>
      <c r="E65" s="63" t="s">
        <v>69</v>
      </c>
      <c r="F65" s="61">
        <v>2428.6999999999998</v>
      </c>
      <c r="G65" s="64">
        <v>4.55</v>
      </c>
      <c r="H65" s="64">
        <v>5.68</v>
      </c>
      <c r="I65" s="64">
        <v>13795.01</v>
      </c>
      <c r="J65" s="65">
        <v>3.6835912005518626E-2</v>
      </c>
    </row>
    <row r="66" spans="1:10" ht="39" customHeight="1" x14ac:dyDescent="0.2">
      <c r="A66" s="76" t="s">
        <v>205</v>
      </c>
      <c r="B66" s="77" t="s">
        <v>206</v>
      </c>
      <c r="C66" s="78" t="s">
        <v>27</v>
      </c>
      <c r="D66" s="62" t="s">
        <v>207</v>
      </c>
      <c r="E66" s="63" t="s">
        <v>69</v>
      </c>
      <c r="F66" s="61">
        <v>804.9</v>
      </c>
      <c r="G66" s="64">
        <v>6.71</v>
      </c>
      <c r="H66" s="64">
        <v>8.3800000000000008</v>
      </c>
      <c r="I66" s="64">
        <v>6745.06</v>
      </c>
      <c r="J66" s="65">
        <v>1.8010892100255343E-2</v>
      </c>
    </row>
    <row r="67" spans="1:10" ht="39" customHeight="1" x14ac:dyDescent="0.2">
      <c r="A67" s="76" t="s">
        <v>208</v>
      </c>
      <c r="B67" s="77" t="s">
        <v>209</v>
      </c>
      <c r="C67" s="78" t="s">
        <v>27</v>
      </c>
      <c r="D67" s="62" t="s">
        <v>210</v>
      </c>
      <c r="E67" s="63" t="s">
        <v>69</v>
      </c>
      <c r="F67" s="61">
        <v>633</v>
      </c>
      <c r="G67" s="64">
        <v>9.4700000000000006</v>
      </c>
      <c r="H67" s="64">
        <v>11.83</v>
      </c>
      <c r="I67" s="64">
        <v>7488.39</v>
      </c>
      <c r="J67" s="65">
        <v>1.9995757531383131E-2</v>
      </c>
    </row>
    <row r="68" spans="1:10" ht="52.15" customHeight="1" x14ac:dyDescent="0.2">
      <c r="A68" s="76" t="s">
        <v>211</v>
      </c>
      <c r="B68" s="77" t="s">
        <v>212</v>
      </c>
      <c r="C68" s="78" t="s">
        <v>27</v>
      </c>
      <c r="D68" s="62" t="s">
        <v>213</v>
      </c>
      <c r="E68" s="63" t="s">
        <v>69</v>
      </c>
      <c r="F68" s="61">
        <v>57.2</v>
      </c>
      <c r="G68" s="64">
        <v>35.82</v>
      </c>
      <c r="H68" s="64">
        <v>44.77</v>
      </c>
      <c r="I68" s="64">
        <v>2560.84</v>
      </c>
      <c r="J68" s="65">
        <v>6.8380433867182644E-3</v>
      </c>
    </row>
    <row r="69" spans="1:10" ht="39" customHeight="1" x14ac:dyDescent="0.2">
      <c r="A69" s="76" t="s">
        <v>214</v>
      </c>
      <c r="B69" s="77" t="s">
        <v>215</v>
      </c>
      <c r="C69" s="78" t="s">
        <v>27</v>
      </c>
      <c r="D69" s="62" t="s">
        <v>216</v>
      </c>
      <c r="E69" s="63" t="s">
        <v>24</v>
      </c>
      <c r="F69" s="61">
        <v>7</v>
      </c>
      <c r="G69" s="64">
        <v>30.5</v>
      </c>
      <c r="H69" s="64">
        <v>38.119999999999997</v>
      </c>
      <c r="I69" s="64">
        <v>266.83999999999997</v>
      </c>
      <c r="J69" s="65">
        <v>7.1252538124674E-4</v>
      </c>
    </row>
    <row r="70" spans="1:10" ht="25.9" customHeight="1" x14ac:dyDescent="0.2">
      <c r="A70" s="76" t="s">
        <v>217</v>
      </c>
      <c r="B70" s="77" t="s">
        <v>218</v>
      </c>
      <c r="C70" s="78" t="s">
        <v>56</v>
      </c>
      <c r="D70" s="62" t="s">
        <v>219</v>
      </c>
      <c r="E70" s="63" t="s">
        <v>76</v>
      </c>
      <c r="F70" s="61">
        <v>18</v>
      </c>
      <c r="G70" s="64">
        <v>6.83</v>
      </c>
      <c r="H70" s="64">
        <v>8.5299999999999994</v>
      </c>
      <c r="I70" s="64">
        <v>153.54</v>
      </c>
      <c r="J70" s="65">
        <v>4.0998780931128937E-4</v>
      </c>
    </row>
    <row r="71" spans="1:10" ht="39" customHeight="1" x14ac:dyDescent="0.2">
      <c r="A71" s="76" t="s">
        <v>217</v>
      </c>
      <c r="B71" s="77" t="s">
        <v>220</v>
      </c>
      <c r="C71" s="78" t="s">
        <v>27</v>
      </c>
      <c r="D71" s="62" t="s">
        <v>221</v>
      </c>
      <c r="E71" s="63" t="s">
        <v>24</v>
      </c>
      <c r="F71" s="61">
        <v>1</v>
      </c>
      <c r="G71" s="64">
        <v>46.66</v>
      </c>
      <c r="H71" s="64">
        <v>58.32</v>
      </c>
      <c r="I71" s="64">
        <v>58.32</v>
      </c>
      <c r="J71" s="65">
        <v>1.5572807762820369E-4</v>
      </c>
    </row>
    <row r="72" spans="1:10" ht="25.9" customHeight="1" x14ac:dyDescent="0.2">
      <c r="A72" s="76" t="s">
        <v>222</v>
      </c>
      <c r="B72" s="77" t="s">
        <v>223</v>
      </c>
      <c r="C72" s="78" t="s">
        <v>56</v>
      </c>
      <c r="D72" s="62" t="s">
        <v>224</v>
      </c>
      <c r="E72" s="63" t="s">
        <v>76</v>
      </c>
      <c r="F72" s="61">
        <v>1</v>
      </c>
      <c r="G72" s="64">
        <v>12.84</v>
      </c>
      <c r="H72" s="64">
        <v>16.05</v>
      </c>
      <c r="I72" s="64">
        <v>16.05</v>
      </c>
      <c r="J72" s="65">
        <v>4.2857264162082806E-5</v>
      </c>
    </row>
    <row r="73" spans="1:10" ht="25.9" customHeight="1" x14ac:dyDescent="0.2">
      <c r="A73" s="76" t="s">
        <v>225</v>
      </c>
      <c r="B73" s="77" t="s">
        <v>226</v>
      </c>
      <c r="C73" s="78" t="s">
        <v>56</v>
      </c>
      <c r="D73" s="62" t="s">
        <v>227</v>
      </c>
      <c r="E73" s="63" t="s">
        <v>76</v>
      </c>
      <c r="F73" s="61">
        <v>6</v>
      </c>
      <c r="G73" s="64">
        <v>5.15</v>
      </c>
      <c r="H73" s="64">
        <v>6.43</v>
      </c>
      <c r="I73" s="64">
        <v>38.58</v>
      </c>
      <c r="J73" s="65">
        <v>1.030176480606327E-4</v>
      </c>
    </row>
    <row r="74" spans="1:10" ht="39" customHeight="1" x14ac:dyDescent="0.2">
      <c r="A74" s="76" t="s">
        <v>225</v>
      </c>
      <c r="B74" s="77" t="s">
        <v>228</v>
      </c>
      <c r="C74" s="78" t="s">
        <v>27</v>
      </c>
      <c r="D74" s="62" t="s">
        <v>229</v>
      </c>
      <c r="E74" s="63" t="s">
        <v>24</v>
      </c>
      <c r="F74" s="61">
        <v>15</v>
      </c>
      <c r="G74" s="64">
        <v>57.17</v>
      </c>
      <c r="H74" s="64">
        <v>71.459999999999994</v>
      </c>
      <c r="I74" s="64">
        <v>1071.9000000000001</v>
      </c>
      <c r="J74" s="65">
        <v>2.8622243897405957E-3</v>
      </c>
    </row>
    <row r="75" spans="1:10" ht="39" customHeight="1" x14ac:dyDescent="0.2">
      <c r="A75" s="76" t="s">
        <v>225</v>
      </c>
      <c r="B75" s="77" t="s">
        <v>230</v>
      </c>
      <c r="C75" s="78" t="s">
        <v>27</v>
      </c>
      <c r="D75" s="62" t="s">
        <v>231</v>
      </c>
      <c r="E75" s="63" t="s">
        <v>24</v>
      </c>
      <c r="F75" s="61">
        <v>2</v>
      </c>
      <c r="G75" s="64">
        <v>47.77</v>
      </c>
      <c r="H75" s="64">
        <v>59.71</v>
      </c>
      <c r="I75" s="64">
        <v>119.42</v>
      </c>
      <c r="J75" s="65">
        <v>3.1887940724211394E-4</v>
      </c>
    </row>
    <row r="76" spans="1:10" ht="24" customHeight="1" x14ac:dyDescent="0.2">
      <c r="A76" s="76" t="s">
        <v>232</v>
      </c>
      <c r="B76" s="77" t="s">
        <v>233</v>
      </c>
      <c r="C76" s="78" t="s">
        <v>234</v>
      </c>
      <c r="D76" s="62" t="s">
        <v>235</v>
      </c>
      <c r="E76" s="63" t="s">
        <v>24</v>
      </c>
      <c r="F76" s="61">
        <v>24</v>
      </c>
      <c r="G76" s="64">
        <v>38.450000000000003</v>
      </c>
      <c r="H76" s="64">
        <v>48.06</v>
      </c>
      <c r="I76" s="64">
        <v>1153.44</v>
      </c>
      <c r="J76" s="65">
        <v>3.0799553130911399E-3</v>
      </c>
    </row>
    <row r="77" spans="1:10" ht="24" customHeight="1" x14ac:dyDescent="0.2">
      <c r="A77" s="76" t="s">
        <v>232</v>
      </c>
      <c r="B77" s="77" t="s">
        <v>236</v>
      </c>
      <c r="C77" s="78" t="s">
        <v>79</v>
      </c>
      <c r="D77" s="62" t="s">
        <v>237</v>
      </c>
      <c r="E77" s="63" t="s">
        <v>24</v>
      </c>
      <c r="F77" s="61">
        <v>50</v>
      </c>
      <c r="G77" s="64">
        <v>49.96</v>
      </c>
      <c r="H77" s="64">
        <v>62.45</v>
      </c>
      <c r="I77" s="64">
        <v>3122.5</v>
      </c>
      <c r="J77" s="65">
        <v>8.3378073112837115E-3</v>
      </c>
    </row>
    <row r="78" spans="1:10" ht="24" customHeight="1" x14ac:dyDescent="0.2">
      <c r="A78" s="76" t="s">
        <v>238</v>
      </c>
      <c r="B78" s="77" t="s">
        <v>239</v>
      </c>
      <c r="C78" s="78" t="s">
        <v>240</v>
      </c>
      <c r="D78" s="62" t="s">
        <v>241</v>
      </c>
      <c r="E78" s="63" t="s">
        <v>242</v>
      </c>
      <c r="F78" s="61">
        <v>1</v>
      </c>
      <c r="G78" s="64">
        <v>182.85</v>
      </c>
      <c r="H78" s="64">
        <v>228.56</v>
      </c>
      <c r="I78" s="64">
        <v>228.56</v>
      </c>
      <c r="J78" s="65">
        <v>6.1030880354427707E-4</v>
      </c>
    </row>
    <row r="79" spans="1:10" ht="24" customHeight="1" x14ac:dyDescent="0.2">
      <c r="A79" s="76" t="s">
        <v>243</v>
      </c>
      <c r="B79" s="77" t="s">
        <v>244</v>
      </c>
      <c r="C79" s="78" t="s">
        <v>79</v>
      </c>
      <c r="D79" s="62" t="s">
        <v>245</v>
      </c>
      <c r="E79" s="63" t="s">
        <v>24</v>
      </c>
      <c r="F79" s="61">
        <v>1</v>
      </c>
      <c r="G79" s="64">
        <v>29.39</v>
      </c>
      <c r="H79" s="64">
        <v>36.729999999999997</v>
      </c>
      <c r="I79" s="64">
        <v>36.729999999999997</v>
      </c>
      <c r="J79" s="65">
        <v>9.8077714185252431E-5</v>
      </c>
    </row>
    <row r="80" spans="1:10" ht="24" customHeight="1" x14ac:dyDescent="0.2">
      <c r="A80" s="76" t="s">
        <v>246</v>
      </c>
      <c r="B80" s="77" t="s">
        <v>247</v>
      </c>
      <c r="C80" s="78" t="s">
        <v>79</v>
      </c>
      <c r="D80" s="62" t="s">
        <v>248</v>
      </c>
      <c r="E80" s="63" t="s">
        <v>24</v>
      </c>
      <c r="F80" s="61">
        <v>3</v>
      </c>
      <c r="G80" s="64">
        <v>95.97</v>
      </c>
      <c r="H80" s="64">
        <v>119.96</v>
      </c>
      <c r="I80" s="64">
        <v>359.88</v>
      </c>
      <c r="J80" s="65">
        <v>9.6096400166045869E-4</v>
      </c>
    </row>
    <row r="81" spans="1:10" ht="52.15" customHeight="1" x14ac:dyDescent="0.2">
      <c r="A81" s="76" t="s">
        <v>249</v>
      </c>
      <c r="B81" s="77" t="s">
        <v>250</v>
      </c>
      <c r="C81" s="78" t="s">
        <v>200</v>
      </c>
      <c r="D81" s="62" t="s">
        <v>251</v>
      </c>
      <c r="E81" s="63" t="s">
        <v>122</v>
      </c>
      <c r="F81" s="61">
        <v>37</v>
      </c>
      <c r="G81" s="64">
        <v>87.08</v>
      </c>
      <c r="H81" s="64">
        <v>108.85</v>
      </c>
      <c r="I81" s="64">
        <v>4027.45</v>
      </c>
      <c r="J81" s="65">
        <v>1.0754236046702829E-2</v>
      </c>
    </row>
    <row r="82" spans="1:10" ht="24" customHeight="1" x14ac:dyDescent="0.2">
      <c r="A82" s="76" t="s">
        <v>252</v>
      </c>
      <c r="B82" s="77" t="s">
        <v>253</v>
      </c>
      <c r="C82" s="78" t="s">
        <v>103</v>
      </c>
      <c r="D82" s="62" t="s">
        <v>254</v>
      </c>
      <c r="E82" s="63" t="s">
        <v>76</v>
      </c>
      <c r="F82" s="61">
        <v>179</v>
      </c>
      <c r="G82" s="64">
        <v>2.57</v>
      </c>
      <c r="H82" s="64">
        <v>3.21</v>
      </c>
      <c r="I82" s="64">
        <v>574.59</v>
      </c>
      <c r="J82" s="65">
        <v>1.5342900570025646E-3</v>
      </c>
    </row>
    <row r="83" spans="1:10" ht="24" customHeight="1" x14ac:dyDescent="0.2">
      <c r="A83" s="76" t="s">
        <v>252</v>
      </c>
      <c r="B83" s="77" t="s">
        <v>255</v>
      </c>
      <c r="C83" s="78" t="s">
        <v>256</v>
      </c>
      <c r="D83" s="62" t="s">
        <v>257</v>
      </c>
      <c r="E83" s="63" t="s">
        <v>69</v>
      </c>
      <c r="F83" s="61">
        <v>147.30000000000001</v>
      </c>
      <c r="G83" s="64">
        <v>45.86</v>
      </c>
      <c r="H83" s="64">
        <v>57.32</v>
      </c>
      <c r="I83" s="64">
        <v>8443.23</v>
      </c>
      <c r="J83" s="65">
        <v>2.2545404267365884E-2</v>
      </c>
    </row>
    <row r="84" spans="1:10" ht="24" customHeight="1" x14ac:dyDescent="0.2">
      <c r="A84" s="76" t="s">
        <v>258</v>
      </c>
      <c r="B84" s="77" t="s">
        <v>259</v>
      </c>
      <c r="C84" s="78" t="s">
        <v>79</v>
      </c>
      <c r="D84" s="62" t="s">
        <v>260</v>
      </c>
      <c r="E84" s="63" t="s">
        <v>69</v>
      </c>
      <c r="F84" s="61">
        <v>146.9</v>
      </c>
      <c r="G84" s="64">
        <v>10.77</v>
      </c>
      <c r="H84" s="64">
        <v>13.46</v>
      </c>
      <c r="I84" s="64">
        <v>1977.27</v>
      </c>
      <c r="J84" s="65">
        <v>5.2797746236611515E-3</v>
      </c>
    </row>
    <row r="85" spans="1:10" ht="25.9" customHeight="1" x14ac:dyDescent="0.2">
      <c r="A85" s="76" t="s">
        <v>258</v>
      </c>
      <c r="B85" s="77" t="s">
        <v>261</v>
      </c>
      <c r="C85" s="78" t="s">
        <v>56</v>
      </c>
      <c r="D85" s="62" t="s">
        <v>262</v>
      </c>
      <c r="E85" s="63" t="s">
        <v>76</v>
      </c>
      <c r="F85" s="61">
        <v>178</v>
      </c>
      <c r="G85" s="64">
        <v>10.130000000000001</v>
      </c>
      <c r="H85" s="64">
        <v>12.66</v>
      </c>
      <c r="I85" s="64">
        <v>2253.48</v>
      </c>
      <c r="J85" s="65">
        <v>6.0173201024280604E-3</v>
      </c>
    </row>
    <row r="86" spans="1:10" ht="25.9" customHeight="1" x14ac:dyDescent="0.2">
      <c r="A86" s="76" t="s">
        <v>263</v>
      </c>
      <c r="B86" s="77" t="s">
        <v>264</v>
      </c>
      <c r="C86" s="78" t="s">
        <v>56</v>
      </c>
      <c r="D86" s="62" t="s">
        <v>265</v>
      </c>
      <c r="E86" s="63" t="s">
        <v>76</v>
      </c>
      <c r="F86" s="61">
        <v>1</v>
      </c>
      <c r="G86" s="64">
        <v>1714.59</v>
      </c>
      <c r="H86" s="64">
        <v>2143.23</v>
      </c>
      <c r="I86" s="64">
        <v>2143.23</v>
      </c>
      <c r="J86" s="65">
        <v>5.7229267458006692E-3</v>
      </c>
    </row>
    <row r="87" spans="1:10" ht="25.9" customHeight="1" x14ac:dyDescent="0.2">
      <c r="A87" s="76" t="s">
        <v>266</v>
      </c>
      <c r="B87" s="77" t="s">
        <v>267</v>
      </c>
      <c r="C87" s="78" t="s">
        <v>79</v>
      </c>
      <c r="D87" s="62" t="s">
        <v>268</v>
      </c>
      <c r="E87" s="63" t="s">
        <v>24</v>
      </c>
      <c r="F87" s="61">
        <v>1</v>
      </c>
      <c r="G87" s="64">
        <v>609.41</v>
      </c>
      <c r="H87" s="64">
        <v>761.76</v>
      </c>
      <c r="I87" s="64">
        <v>761.76</v>
      </c>
      <c r="J87" s="65">
        <v>2.0340778534646852E-3</v>
      </c>
    </row>
    <row r="88" spans="1:10" ht="39" customHeight="1" x14ac:dyDescent="0.2">
      <c r="A88" s="76" t="s">
        <v>269</v>
      </c>
      <c r="B88" s="77" t="s">
        <v>270</v>
      </c>
      <c r="C88" s="78" t="s">
        <v>56</v>
      </c>
      <c r="D88" s="62" t="s">
        <v>271</v>
      </c>
      <c r="E88" s="63" t="s">
        <v>76</v>
      </c>
      <c r="F88" s="61">
        <v>8</v>
      </c>
      <c r="G88" s="64">
        <v>238.44</v>
      </c>
      <c r="H88" s="64">
        <v>298.05</v>
      </c>
      <c r="I88" s="64">
        <v>2384.4</v>
      </c>
      <c r="J88" s="65">
        <v>6.366907206733349E-3</v>
      </c>
    </row>
    <row r="89" spans="1:10" ht="39" customHeight="1" x14ac:dyDescent="0.2">
      <c r="A89" s="76" t="s">
        <v>272</v>
      </c>
      <c r="B89" s="77" t="s">
        <v>273</v>
      </c>
      <c r="C89" s="78" t="s">
        <v>274</v>
      </c>
      <c r="D89" s="62" t="s">
        <v>275</v>
      </c>
      <c r="E89" s="63" t="s">
        <v>24</v>
      </c>
      <c r="F89" s="61">
        <v>56</v>
      </c>
      <c r="G89" s="64">
        <v>58.26</v>
      </c>
      <c r="H89" s="64">
        <v>72.819999999999993</v>
      </c>
      <c r="I89" s="64">
        <v>4077.92</v>
      </c>
      <c r="J89" s="65">
        <v>1.0889002783292258E-2</v>
      </c>
    </row>
    <row r="90" spans="1:10" ht="39" customHeight="1" x14ac:dyDescent="0.2">
      <c r="A90" s="76" t="s">
        <v>276</v>
      </c>
      <c r="B90" s="77" t="s">
        <v>277</v>
      </c>
      <c r="C90" s="78" t="s">
        <v>240</v>
      </c>
      <c r="D90" s="62" t="s">
        <v>278</v>
      </c>
      <c r="E90" s="63" t="s">
        <v>76</v>
      </c>
      <c r="F90" s="61">
        <v>9</v>
      </c>
      <c r="G90" s="64">
        <v>42.74</v>
      </c>
      <c r="H90" s="64">
        <v>53.42</v>
      </c>
      <c r="I90" s="64">
        <v>480.78</v>
      </c>
      <c r="J90" s="65">
        <v>1.2837953560028768E-3</v>
      </c>
    </row>
    <row r="91" spans="1:10" ht="39" customHeight="1" x14ac:dyDescent="0.2">
      <c r="A91" s="76" t="s">
        <v>279</v>
      </c>
      <c r="B91" s="77" t="s">
        <v>280</v>
      </c>
      <c r="C91" s="78" t="s">
        <v>22</v>
      </c>
      <c r="D91" s="62" t="s">
        <v>281</v>
      </c>
      <c r="E91" s="63" t="s">
        <v>24</v>
      </c>
      <c r="F91" s="61">
        <v>9</v>
      </c>
      <c r="G91" s="64">
        <v>69.739999999999995</v>
      </c>
      <c r="H91" s="64">
        <v>87.17</v>
      </c>
      <c r="I91" s="64">
        <v>784.53</v>
      </c>
      <c r="J91" s="65">
        <v>2.0948790936497711E-3</v>
      </c>
    </row>
    <row r="92" spans="1:10" ht="24" customHeight="1" x14ac:dyDescent="0.2">
      <c r="A92" s="76" t="s">
        <v>282</v>
      </c>
      <c r="B92" s="77" t="s">
        <v>283</v>
      </c>
      <c r="C92" s="78" t="s">
        <v>200</v>
      </c>
      <c r="D92" s="62" t="s">
        <v>284</v>
      </c>
      <c r="E92" s="63" t="s">
        <v>76</v>
      </c>
      <c r="F92" s="61">
        <v>1</v>
      </c>
      <c r="G92" s="64">
        <v>109.24</v>
      </c>
      <c r="H92" s="64">
        <v>136.55000000000001</v>
      </c>
      <c r="I92" s="64">
        <v>136.55000000000001</v>
      </c>
      <c r="J92" s="65">
        <v>3.6462052469360797E-4</v>
      </c>
    </row>
    <row r="93" spans="1:10" ht="25.9" customHeight="1" x14ac:dyDescent="0.2">
      <c r="A93" s="76" t="s">
        <v>285</v>
      </c>
      <c r="B93" s="77" t="s">
        <v>286</v>
      </c>
      <c r="C93" s="78" t="s">
        <v>56</v>
      </c>
      <c r="D93" s="62" t="s">
        <v>287</v>
      </c>
      <c r="E93" s="63" t="s">
        <v>76</v>
      </c>
      <c r="F93" s="61">
        <v>1</v>
      </c>
      <c r="G93" s="64">
        <v>136.06</v>
      </c>
      <c r="H93" s="64">
        <v>170.07</v>
      </c>
      <c r="I93" s="64">
        <v>170.07</v>
      </c>
      <c r="J93" s="65">
        <v>4.5412678604644382E-4</v>
      </c>
    </row>
    <row r="94" spans="1:10" ht="24" customHeight="1" x14ac:dyDescent="0.2">
      <c r="A94" s="74" t="s">
        <v>71</v>
      </c>
      <c r="B94" s="75"/>
      <c r="C94" s="75"/>
      <c r="D94" s="57" t="s">
        <v>288</v>
      </c>
      <c r="E94" s="57"/>
      <c r="F94" s="58"/>
      <c r="G94" s="57"/>
      <c r="H94" s="57"/>
      <c r="I94" s="59">
        <v>114.04</v>
      </c>
      <c r="J94" s="60">
        <v>3.0451354548560272E-4</v>
      </c>
    </row>
    <row r="95" spans="1:10" ht="24" customHeight="1" x14ac:dyDescent="0.2">
      <c r="A95" s="76" t="s">
        <v>289</v>
      </c>
      <c r="B95" s="77" t="s">
        <v>290</v>
      </c>
      <c r="C95" s="78" t="s">
        <v>56</v>
      </c>
      <c r="D95" s="62" t="s">
        <v>291</v>
      </c>
      <c r="E95" s="63" t="s">
        <v>76</v>
      </c>
      <c r="F95" s="61">
        <v>1</v>
      </c>
      <c r="G95" s="64">
        <v>26.03</v>
      </c>
      <c r="H95" s="64">
        <v>32.53</v>
      </c>
      <c r="I95" s="64">
        <v>32.53</v>
      </c>
      <c r="J95" s="65">
        <v>8.6862729170875626E-5</v>
      </c>
    </row>
    <row r="96" spans="1:10" ht="24" customHeight="1" x14ac:dyDescent="0.2">
      <c r="A96" s="76" t="s">
        <v>292</v>
      </c>
      <c r="B96" s="77" t="s">
        <v>293</v>
      </c>
      <c r="C96" s="78" t="s">
        <v>56</v>
      </c>
      <c r="D96" s="62" t="s">
        <v>294</v>
      </c>
      <c r="E96" s="63" t="s">
        <v>76</v>
      </c>
      <c r="F96" s="61">
        <v>1</v>
      </c>
      <c r="G96" s="64">
        <v>34.869999999999997</v>
      </c>
      <c r="H96" s="64">
        <v>43.58</v>
      </c>
      <c r="I96" s="64">
        <v>43.58</v>
      </c>
      <c r="J96" s="65">
        <v>1.1636882069679556E-4</v>
      </c>
    </row>
    <row r="97" spans="1:10" ht="25.9" customHeight="1" x14ac:dyDescent="0.2">
      <c r="A97" s="76" t="s">
        <v>295</v>
      </c>
      <c r="B97" s="77" t="s">
        <v>296</v>
      </c>
      <c r="C97" s="78" t="s">
        <v>56</v>
      </c>
      <c r="D97" s="62" t="s">
        <v>297</v>
      </c>
      <c r="E97" s="63" t="s">
        <v>76</v>
      </c>
      <c r="F97" s="61">
        <v>1</v>
      </c>
      <c r="G97" s="64">
        <v>30.35</v>
      </c>
      <c r="H97" s="64">
        <v>37.93</v>
      </c>
      <c r="I97" s="64">
        <v>37.93</v>
      </c>
      <c r="J97" s="65">
        <v>1.0128199561793152E-4</v>
      </c>
    </row>
    <row r="98" spans="1:10" ht="24" customHeight="1" x14ac:dyDescent="0.2">
      <c r="A98" s="74" t="s">
        <v>298</v>
      </c>
      <c r="B98" s="75"/>
      <c r="C98" s="75"/>
      <c r="D98" s="57" t="s">
        <v>299</v>
      </c>
      <c r="E98" s="57"/>
      <c r="F98" s="58"/>
      <c r="G98" s="57"/>
      <c r="H98" s="57"/>
      <c r="I98" s="59">
        <v>37187.019999999997</v>
      </c>
      <c r="J98" s="60">
        <v>9.9298064768888264E-2</v>
      </c>
    </row>
    <row r="99" spans="1:10" ht="25.9" customHeight="1" x14ac:dyDescent="0.2">
      <c r="A99" s="76" t="s">
        <v>300</v>
      </c>
      <c r="B99" s="77" t="s">
        <v>301</v>
      </c>
      <c r="C99" s="78" t="s">
        <v>302</v>
      </c>
      <c r="D99" s="62" t="s">
        <v>303</v>
      </c>
      <c r="E99" s="63" t="s">
        <v>304</v>
      </c>
      <c r="F99" s="61">
        <v>1</v>
      </c>
      <c r="G99" s="64">
        <v>744.17</v>
      </c>
      <c r="H99" s="64">
        <v>930.21</v>
      </c>
      <c r="I99" s="64">
        <v>930.21</v>
      </c>
      <c r="J99" s="65">
        <v>2.4838788595770126E-3</v>
      </c>
    </row>
    <row r="100" spans="1:10" ht="24" customHeight="1" x14ac:dyDescent="0.2">
      <c r="A100" s="76" t="s">
        <v>305</v>
      </c>
      <c r="B100" s="77" t="s">
        <v>306</v>
      </c>
      <c r="C100" s="78" t="s">
        <v>56</v>
      </c>
      <c r="D100" s="62" t="s">
        <v>307</v>
      </c>
      <c r="E100" s="63" t="s">
        <v>76</v>
      </c>
      <c r="F100" s="61">
        <v>16</v>
      </c>
      <c r="G100" s="64">
        <v>63.14</v>
      </c>
      <c r="H100" s="64">
        <v>78.92</v>
      </c>
      <c r="I100" s="64">
        <v>1262.72</v>
      </c>
      <c r="J100" s="65">
        <v>3.3717585422271155E-3</v>
      </c>
    </row>
    <row r="101" spans="1:10" ht="25.9" customHeight="1" x14ac:dyDescent="0.2">
      <c r="A101" s="76" t="s">
        <v>308</v>
      </c>
      <c r="B101" s="77" t="s">
        <v>309</v>
      </c>
      <c r="C101" s="78" t="s">
        <v>56</v>
      </c>
      <c r="D101" s="62" t="s">
        <v>310</v>
      </c>
      <c r="E101" s="63" t="s">
        <v>76</v>
      </c>
      <c r="F101" s="61">
        <v>14</v>
      </c>
      <c r="G101" s="64">
        <v>30.37</v>
      </c>
      <c r="H101" s="64">
        <v>37.96</v>
      </c>
      <c r="I101" s="64">
        <v>531.44000000000005</v>
      </c>
      <c r="J101" s="65">
        <v>1.4190694371524789E-3</v>
      </c>
    </row>
    <row r="102" spans="1:10" ht="24" customHeight="1" x14ac:dyDescent="0.2">
      <c r="A102" s="79" t="s">
        <v>311</v>
      </c>
      <c r="B102" s="80" t="s">
        <v>312</v>
      </c>
      <c r="C102" s="81" t="s">
        <v>56</v>
      </c>
      <c r="D102" s="67" t="s">
        <v>313</v>
      </c>
      <c r="E102" s="68" t="s">
        <v>76</v>
      </c>
      <c r="F102" s="66">
        <v>1</v>
      </c>
      <c r="G102" s="69">
        <v>161.15</v>
      </c>
      <c r="H102" s="69">
        <v>201.43</v>
      </c>
      <c r="I102" s="69">
        <v>201.43</v>
      </c>
      <c r="J102" s="70">
        <v>5.3786534082045736E-4</v>
      </c>
    </row>
    <row r="103" spans="1:10" ht="25.9" customHeight="1" x14ac:dyDescent="0.2">
      <c r="A103" s="76" t="s">
        <v>314</v>
      </c>
      <c r="B103" s="77" t="s">
        <v>315</v>
      </c>
      <c r="C103" s="78" t="s">
        <v>200</v>
      </c>
      <c r="D103" s="62" t="s">
        <v>316</v>
      </c>
      <c r="E103" s="63" t="s">
        <v>76</v>
      </c>
      <c r="F103" s="61">
        <v>1</v>
      </c>
      <c r="G103" s="64">
        <v>75.87</v>
      </c>
      <c r="H103" s="64">
        <v>94.83</v>
      </c>
      <c r="I103" s="64">
        <v>94.83</v>
      </c>
      <c r="J103" s="65">
        <v>2.5321834021746497E-4</v>
      </c>
    </row>
    <row r="104" spans="1:10" ht="52.15" customHeight="1" x14ac:dyDescent="0.2">
      <c r="A104" s="79" t="s">
        <v>317</v>
      </c>
      <c r="B104" s="80" t="s">
        <v>318</v>
      </c>
      <c r="C104" s="81" t="s">
        <v>56</v>
      </c>
      <c r="D104" s="67" t="s">
        <v>319</v>
      </c>
      <c r="E104" s="68" t="s">
        <v>76</v>
      </c>
      <c r="F104" s="66">
        <v>18</v>
      </c>
      <c r="G104" s="69">
        <v>104.2</v>
      </c>
      <c r="H104" s="69">
        <v>130.25</v>
      </c>
      <c r="I104" s="69">
        <v>2344.5</v>
      </c>
      <c r="J104" s="70">
        <v>6.2603648490967695E-3</v>
      </c>
    </row>
    <row r="105" spans="1:10" ht="24" customHeight="1" x14ac:dyDescent="0.2">
      <c r="A105" s="76" t="s">
        <v>320</v>
      </c>
      <c r="B105" s="77" t="s">
        <v>321</v>
      </c>
      <c r="C105" s="78" t="s">
        <v>79</v>
      </c>
      <c r="D105" s="62" t="s">
        <v>322</v>
      </c>
      <c r="E105" s="63" t="s">
        <v>24</v>
      </c>
      <c r="F105" s="61">
        <v>1</v>
      </c>
      <c r="G105" s="64">
        <v>405.98</v>
      </c>
      <c r="H105" s="64">
        <v>507.47</v>
      </c>
      <c r="I105" s="64">
        <v>507.47</v>
      </c>
      <c r="J105" s="65">
        <v>1.3550639155347141E-3</v>
      </c>
    </row>
    <row r="106" spans="1:10" ht="25.9" customHeight="1" x14ac:dyDescent="0.2">
      <c r="A106" s="76" t="s">
        <v>323</v>
      </c>
      <c r="B106" s="77" t="s">
        <v>324</v>
      </c>
      <c r="C106" s="78" t="s">
        <v>256</v>
      </c>
      <c r="D106" s="62" t="s">
        <v>325</v>
      </c>
      <c r="E106" s="63" t="s">
        <v>24</v>
      </c>
      <c r="F106" s="61">
        <v>13</v>
      </c>
      <c r="G106" s="64">
        <v>240.13</v>
      </c>
      <c r="H106" s="64">
        <v>300.16000000000003</v>
      </c>
      <c r="I106" s="64">
        <v>3902.08</v>
      </c>
      <c r="J106" s="65">
        <v>1.0419468744023681E-2</v>
      </c>
    </row>
    <row r="107" spans="1:10" ht="25.9" customHeight="1" x14ac:dyDescent="0.2">
      <c r="A107" s="76" t="s">
        <v>326</v>
      </c>
      <c r="B107" s="77" t="s">
        <v>327</v>
      </c>
      <c r="C107" s="78" t="s">
        <v>56</v>
      </c>
      <c r="D107" s="62" t="s">
        <v>328</v>
      </c>
      <c r="E107" s="63" t="s">
        <v>122</v>
      </c>
      <c r="F107" s="61">
        <v>600.5</v>
      </c>
      <c r="G107" s="64">
        <v>12.21</v>
      </c>
      <c r="H107" s="64">
        <v>15.26</v>
      </c>
      <c r="I107" s="64">
        <v>9163.6299999999992</v>
      </c>
      <c r="J107" s="65">
        <v>2.4469041220784228E-2</v>
      </c>
    </row>
    <row r="108" spans="1:10" ht="25.9" customHeight="1" x14ac:dyDescent="0.2">
      <c r="A108" s="79" t="s">
        <v>329</v>
      </c>
      <c r="B108" s="80" t="s">
        <v>330</v>
      </c>
      <c r="C108" s="81" t="s">
        <v>56</v>
      </c>
      <c r="D108" s="67" t="s">
        <v>331</v>
      </c>
      <c r="E108" s="68" t="s">
        <v>76</v>
      </c>
      <c r="F108" s="66">
        <v>10</v>
      </c>
      <c r="G108" s="69">
        <v>4.7</v>
      </c>
      <c r="H108" s="69">
        <v>5.87</v>
      </c>
      <c r="I108" s="69">
        <v>58.7</v>
      </c>
      <c r="J108" s="70">
        <v>1.5674276674855207E-4</v>
      </c>
    </row>
    <row r="109" spans="1:10" ht="25.9" customHeight="1" x14ac:dyDescent="0.2">
      <c r="A109" s="79" t="s">
        <v>332</v>
      </c>
      <c r="B109" s="80" t="s">
        <v>333</v>
      </c>
      <c r="C109" s="81" t="s">
        <v>256</v>
      </c>
      <c r="D109" s="67" t="s">
        <v>334</v>
      </c>
      <c r="E109" s="68" t="s">
        <v>24</v>
      </c>
      <c r="F109" s="66">
        <v>1</v>
      </c>
      <c r="G109" s="69">
        <v>2.17</v>
      </c>
      <c r="H109" s="69">
        <v>2.71</v>
      </c>
      <c r="I109" s="69">
        <v>2.71</v>
      </c>
      <c r="J109" s="70">
        <v>7.236335568800275E-6</v>
      </c>
    </row>
    <row r="110" spans="1:10" ht="25.9" customHeight="1" x14ac:dyDescent="0.2">
      <c r="A110" s="76" t="s">
        <v>335</v>
      </c>
      <c r="B110" s="77" t="s">
        <v>336</v>
      </c>
      <c r="C110" s="78" t="s">
        <v>79</v>
      </c>
      <c r="D110" s="62" t="s">
        <v>337</v>
      </c>
      <c r="E110" s="63" t="s">
        <v>69</v>
      </c>
      <c r="F110" s="61">
        <v>91.3</v>
      </c>
      <c r="G110" s="64">
        <v>79.2</v>
      </c>
      <c r="H110" s="64">
        <v>99</v>
      </c>
      <c r="I110" s="64">
        <v>9038.7000000000007</v>
      </c>
      <c r="J110" s="65">
        <v>2.4135448821297065E-2</v>
      </c>
    </row>
    <row r="111" spans="1:10" ht="25.9" customHeight="1" x14ac:dyDescent="0.2">
      <c r="A111" s="76" t="s">
        <v>338</v>
      </c>
      <c r="B111" s="77" t="s">
        <v>339</v>
      </c>
      <c r="C111" s="78" t="s">
        <v>56</v>
      </c>
      <c r="D111" s="62" t="s">
        <v>340</v>
      </c>
      <c r="E111" s="63" t="s">
        <v>76</v>
      </c>
      <c r="F111" s="61">
        <v>69</v>
      </c>
      <c r="G111" s="64">
        <v>24.29</v>
      </c>
      <c r="H111" s="64">
        <v>30.36</v>
      </c>
      <c r="I111" s="64">
        <v>2094.84</v>
      </c>
      <c r="J111" s="65">
        <v>5.5937140970278845E-3</v>
      </c>
    </row>
    <row r="112" spans="1:10" ht="25.9" customHeight="1" x14ac:dyDescent="0.2">
      <c r="A112" s="76" t="s">
        <v>341</v>
      </c>
      <c r="B112" s="77" t="s">
        <v>342</v>
      </c>
      <c r="C112" s="78" t="s">
        <v>56</v>
      </c>
      <c r="D112" s="62" t="s">
        <v>343</v>
      </c>
      <c r="E112" s="63" t="s">
        <v>76</v>
      </c>
      <c r="F112" s="61">
        <v>86</v>
      </c>
      <c r="G112" s="64">
        <v>8.6999999999999993</v>
      </c>
      <c r="H112" s="64">
        <v>10.87</v>
      </c>
      <c r="I112" s="64">
        <v>934.82</v>
      </c>
      <c r="J112" s="65">
        <v>2.4961886407475547E-3</v>
      </c>
    </row>
    <row r="113" spans="1:10" ht="24" customHeight="1" x14ac:dyDescent="0.2">
      <c r="A113" s="76" t="s">
        <v>344</v>
      </c>
      <c r="B113" s="77" t="s">
        <v>253</v>
      </c>
      <c r="C113" s="78" t="s">
        <v>103</v>
      </c>
      <c r="D113" s="62" t="s">
        <v>254</v>
      </c>
      <c r="E113" s="63" t="s">
        <v>76</v>
      </c>
      <c r="F113" s="61">
        <v>74</v>
      </c>
      <c r="G113" s="64">
        <v>2.57</v>
      </c>
      <c r="H113" s="64">
        <v>3.21</v>
      </c>
      <c r="I113" s="64">
        <v>237.54</v>
      </c>
      <c r="J113" s="65">
        <v>6.3428750959882557E-4</v>
      </c>
    </row>
    <row r="114" spans="1:10" ht="25.9" customHeight="1" x14ac:dyDescent="0.2">
      <c r="A114" s="76" t="s">
        <v>345</v>
      </c>
      <c r="B114" s="77" t="s">
        <v>346</v>
      </c>
      <c r="C114" s="78" t="s">
        <v>200</v>
      </c>
      <c r="D114" s="62" t="s">
        <v>347</v>
      </c>
      <c r="E114" s="63" t="s">
        <v>122</v>
      </c>
      <c r="F114" s="61">
        <v>9.9</v>
      </c>
      <c r="G114" s="64">
        <v>23.91</v>
      </c>
      <c r="H114" s="64">
        <v>29.88</v>
      </c>
      <c r="I114" s="64">
        <v>295.81</v>
      </c>
      <c r="J114" s="65">
        <v>7.8988207550066767E-4</v>
      </c>
    </row>
    <row r="115" spans="1:10" ht="25.9" customHeight="1" x14ac:dyDescent="0.2">
      <c r="A115" s="76" t="s">
        <v>348</v>
      </c>
      <c r="B115" s="77" t="s">
        <v>349</v>
      </c>
      <c r="C115" s="78" t="s">
        <v>200</v>
      </c>
      <c r="D115" s="62" t="s">
        <v>350</v>
      </c>
      <c r="E115" s="63" t="s">
        <v>122</v>
      </c>
      <c r="F115" s="61">
        <v>55.2</v>
      </c>
      <c r="G115" s="64">
        <v>19.97</v>
      </c>
      <c r="H115" s="64">
        <v>24.96</v>
      </c>
      <c r="I115" s="64">
        <v>1377.79</v>
      </c>
      <c r="J115" s="65">
        <v>3.6790224292757678E-3</v>
      </c>
    </row>
    <row r="116" spans="1:10" ht="39" customHeight="1" x14ac:dyDescent="0.2">
      <c r="A116" s="76" t="s">
        <v>351</v>
      </c>
      <c r="B116" s="77" t="s">
        <v>352</v>
      </c>
      <c r="C116" s="78" t="s">
        <v>27</v>
      </c>
      <c r="D116" s="62" t="s">
        <v>353</v>
      </c>
      <c r="E116" s="63" t="s">
        <v>24</v>
      </c>
      <c r="F116" s="61">
        <v>4</v>
      </c>
      <c r="G116" s="64">
        <v>12.11</v>
      </c>
      <c r="H116" s="64">
        <v>15.13</v>
      </c>
      <c r="I116" s="64">
        <v>60.52</v>
      </c>
      <c r="J116" s="65">
        <v>1.6160259358811538E-4</v>
      </c>
    </row>
    <row r="117" spans="1:10" ht="39" customHeight="1" x14ac:dyDescent="0.2">
      <c r="A117" s="76" t="s">
        <v>354</v>
      </c>
      <c r="B117" s="77" t="s">
        <v>355</v>
      </c>
      <c r="C117" s="78" t="s">
        <v>27</v>
      </c>
      <c r="D117" s="62" t="s">
        <v>356</v>
      </c>
      <c r="E117" s="63" t="s">
        <v>24</v>
      </c>
      <c r="F117" s="61">
        <v>1</v>
      </c>
      <c r="G117" s="64">
        <v>16</v>
      </c>
      <c r="H117" s="64">
        <v>20</v>
      </c>
      <c r="I117" s="64">
        <v>20</v>
      </c>
      <c r="J117" s="65">
        <v>5.3404690544651475E-5</v>
      </c>
    </row>
    <row r="118" spans="1:10" ht="25.9" customHeight="1" x14ac:dyDescent="0.2">
      <c r="A118" s="76" t="s">
        <v>357</v>
      </c>
      <c r="B118" s="77" t="s">
        <v>358</v>
      </c>
      <c r="C118" s="78" t="s">
        <v>27</v>
      </c>
      <c r="D118" s="62" t="s">
        <v>359</v>
      </c>
      <c r="E118" s="63" t="s">
        <v>24</v>
      </c>
      <c r="F118" s="61">
        <v>6</v>
      </c>
      <c r="G118" s="64">
        <v>19.87</v>
      </c>
      <c r="H118" s="64">
        <v>24.83</v>
      </c>
      <c r="I118" s="64">
        <v>148.97999999999999</v>
      </c>
      <c r="J118" s="65">
        <v>3.9781153986710884E-4</v>
      </c>
    </row>
    <row r="119" spans="1:10" ht="25.9" customHeight="1" x14ac:dyDescent="0.2">
      <c r="A119" s="76" t="s">
        <v>360</v>
      </c>
      <c r="B119" s="77" t="s">
        <v>361</v>
      </c>
      <c r="C119" s="78" t="s">
        <v>56</v>
      </c>
      <c r="D119" s="62" t="s">
        <v>362</v>
      </c>
      <c r="E119" s="63" t="s">
        <v>76</v>
      </c>
      <c r="F119" s="61">
        <v>4</v>
      </c>
      <c r="G119" s="64">
        <v>28.19</v>
      </c>
      <c r="H119" s="64">
        <v>35.229999999999997</v>
      </c>
      <c r="I119" s="64">
        <v>140.91999999999999</v>
      </c>
      <c r="J119" s="65">
        <v>3.7628944957761431E-4</v>
      </c>
    </row>
    <row r="120" spans="1:10" ht="24" customHeight="1" x14ac:dyDescent="0.2">
      <c r="A120" s="76" t="s">
        <v>360</v>
      </c>
      <c r="B120" s="77" t="s">
        <v>363</v>
      </c>
      <c r="C120" s="78" t="s">
        <v>79</v>
      </c>
      <c r="D120" s="62" t="s">
        <v>364</v>
      </c>
      <c r="E120" s="63" t="s">
        <v>69</v>
      </c>
      <c r="F120" s="61">
        <v>156.5</v>
      </c>
      <c r="G120" s="64">
        <v>19.62</v>
      </c>
      <c r="H120" s="64">
        <v>24.52</v>
      </c>
      <c r="I120" s="64">
        <v>3837.38</v>
      </c>
      <c r="J120" s="65">
        <v>1.0246704570111734E-2</v>
      </c>
    </row>
    <row r="121" spans="1:10" ht="24" customHeight="1" x14ac:dyDescent="0.2">
      <c r="A121" s="74" t="s">
        <v>365</v>
      </c>
      <c r="B121" s="75"/>
      <c r="C121" s="75"/>
      <c r="D121" s="57" t="s">
        <v>366</v>
      </c>
      <c r="E121" s="57"/>
      <c r="F121" s="58"/>
      <c r="G121" s="57"/>
      <c r="H121" s="57"/>
      <c r="I121" s="59">
        <v>76475.759999999995</v>
      </c>
      <c r="J121" s="60">
        <v>0.20420821484835178</v>
      </c>
    </row>
    <row r="122" spans="1:10" ht="24" customHeight="1" x14ac:dyDescent="0.2">
      <c r="A122" s="76" t="s">
        <v>367</v>
      </c>
      <c r="B122" s="77" t="s">
        <v>368</v>
      </c>
      <c r="C122" s="78" t="s">
        <v>79</v>
      </c>
      <c r="D122" s="62" t="s">
        <v>369</v>
      </c>
      <c r="E122" s="63" t="s">
        <v>24</v>
      </c>
      <c r="F122" s="61">
        <v>2</v>
      </c>
      <c r="G122" s="64">
        <v>68.42</v>
      </c>
      <c r="H122" s="64">
        <v>85.52</v>
      </c>
      <c r="I122" s="64">
        <v>171.04</v>
      </c>
      <c r="J122" s="65">
        <v>4.5671691353785942E-4</v>
      </c>
    </row>
    <row r="123" spans="1:10" ht="25.9" customHeight="1" x14ac:dyDescent="0.2">
      <c r="A123" s="76" t="s">
        <v>370</v>
      </c>
      <c r="B123" s="77" t="s">
        <v>371</v>
      </c>
      <c r="C123" s="78" t="s">
        <v>56</v>
      </c>
      <c r="D123" s="62" t="s">
        <v>372</v>
      </c>
      <c r="E123" s="63" t="s">
        <v>122</v>
      </c>
      <c r="F123" s="61">
        <v>20</v>
      </c>
      <c r="G123" s="64">
        <v>7.15</v>
      </c>
      <c r="H123" s="64">
        <v>8.93</v>
      </c>
      <c r="I123" s="64">
        <v>178.6</v>
      </c>
      <c r="J123" s="65">
        <v>4.7690388656373766E-4</v>
      </c>
    </row>
    <row r="124" spans="1:10" ht="52.15" customHeight="1" x14ac:dyDescent="0.2">
      <c r="A124" s="76" t="s">
        <v>373</v>
      </c>
      <c r="B124" s="77" t="s">
        <v>374</v>
      </c>
      <c r="C124" s="78" t="s">
        <v>27</v>
      </c>
      <c r="D124" s="62" t="s">
        <v>375</v>
      </c>
      <c r="E124" s="63" t="s">
        <v>69</v>
      </c>
      <c r="F124" s="61">
        <v>15</v>
      </c>
      <c r="G124" s="64">
        <v>49.31</v>
      </c>
      <c r="H124" s="64">
        <v>61.63</v>
      </c>
      <c r="I124" s="64">
        <v>924.45</v>
      </c>
      <c r="J124" s="65">
        <v>2.4684983087001526E-3</v>
      </c>
    </row>
    <row r="125" spans="1:10" ht="39" customHeight="1" x14ac:dyDescent="0.2">
      <c r="A125" s="76" t="s">
        <v>373</v>
      </c>
      <c r="B125" s="77" t="s">
        <v>376</v>
      </c>
      <c r="C125" s="78" t="s">
        <v>27</v>
      </c>
      <c r="D125" s="62" t="s">
        <v>377</v>
      </c>
      <c r="E125" s="63" t="s">
        <v>24</v>
      </c>
      <c r="F125" s="61">
        <v>1</v>
      </c>
      <c r="G125" s="64">
        <v>12967.69</v>
      </c>
      <c r="H125" s="64">
        <v>16209.61</v>
      </c>
      <c r="I125" s="64">
        <v>16209.61</v>
      </c>
      <c r="J125" s="65">
        <v>4.3283460294974402E-2</v>
      </c>
    </row>
    <row r="126" spans="1:10" ht="39" customHeight="1" x14ac:dyDescent="0.2">
      <c r="A126" s="76" t="s">
        <v>378</v>
      </c>
      <c r="B126" s="77" t="s">
        <v>379</v>
      </c>
      <c r="C126" s="78" t="s">
        <v>27</v>
      </c>
      <c r="D126" s="62" t="s">
        <v>380</v>
      </c>
      <c r="E126" s="63" t="s">
        <v>24</v>
      </c>
      <c r="F126" s="61">
        <v>2</v>
      </c>
      <c r="G126" s="64">
        <v>10526.47</v>
      </c>
      <c r="H126" s="64">
        <v>13158.08</v>
      </c>
      <c r="I126" s="64">
        <v>26316.16</v>
      </c>
      <c r="J126" s="65">
        <v>7.0270319056176769E-2</v>
      </c>
    </row>
    <row r="127" spans="1:10" ht="39" customHeight="1" x14ac:dyDescent="0.2">
      <c r="A127" s="76" t="s">
        <v>378</v>
      </c>
      <c r="B127" s="77" t="s">
        <v>381</v>
      </c>
      <c r="C127" s="78" t="s">
        <v>27</v>
      </c>
      <c r="D127" s="62" t="s">
        <v>382</v>
      </c>
      <c r="E127" s="63" t="s">
        <v>24</v>
      </c>
      <c r="F127" s="61">
        <v>1</v>
      </c>
      <c r="G127" s="64">
        <v>6692.6</v>
      </c>
      <c r="H127" s="64">
        <v>8365.75</v>
      </c>
      <c r="I127" s="64">
        <v>8365.75</v>
      </c>
      <c r="J127" s="65">
        <v>2.2338514496195904E-2</v>
      </c>
    </row>
    <row r="128" spans="1:10" ht="39" customHeight="1" x14ac:dyDescent="0.2">
      <c r="A128" s="76" t="s">
        <v>378</v>
      </c>
      <c r="B128" s="77" t="s">
        <v>383</v>
      </c>
      <c r="C128" s="78" t="s">
        <v>27</v>
      </c>
      <c r="D128" s="62" t="s">
        <v>384</v>
      </c>
      <c r="E128" s="63" t="s">
        <v>24</v>
      </c>
      <c r="F128" s="61">
        <v>3</v>
      </c>
      <c r="G128" s="64">
        <v>2452.1</v>
      </c>
      <c r="H128" s="64">
        <v>3065.12</v>
      </c>
      <c r="I128" s="64">
        <v>9195.36</v>
      </c>
      <c r="J128" s="65">
        <v>2.4553767762333319E-2</v>
      </c>
    </row>
    <row r="129" spans="1:10" ht="39" customHeight="1" x14ac:dyDescent="0.2">
      <c r="A129" s="76" t="s">
        <v>385</v>
      </c>
      <c r="B129" s="77" t="s">
        <v>386</v>
      </c>
      <c r="C129" s="78" t="s">
        <v>27</v>
      </c>
      <c r="D129" s="62" t="s">
        <v>387</v>
      </c>
      <c r="E129" s="63" t="s">
        <v>69</v>
      </c>
      <c r="F129" s="61">
        <v>18.5</v>
      </c>
      <c r="G129" s="64">
        <v>66.02</v>
      </c>
      <c r="H129" s="64">
        <v>82.52</v>
      </c>
      <c r="I129" s="64">
        <v>1526.62</v>
      </c>
      <c r="J129" s="65">
        <v>4.076433433963792E-3</v>
      </c>
    </row>
    <row r="130" spans="1:10" ht="39" customHeight="1" x14ac:dyDescent="0.2">
      <c r="A130" s="76" t="s">
        <v>388</v>
      </c>
      <c r="B130" s="77" t="s">
        <v>389</v>
      </c>
      <c r="C130" s="78" t="s">
        <v>27</v>
      </c>
      <c r="D130" s="62" t="s">
        <v>390</v>
      </c>
      <c r="E130" s="63" t="s">
        <v>69</v>
      </c>
      <c r="F130" s="61">
        <v>62.3</v>
      </c>
      <c r="G130" s="64">
        <v>32.51</v>
      </c>
      <c r="H130" s="64">
        <v>40.630000000000003</v>
      </c>
      <c r="I130" s="64">
        <v>2531.2399999999998</v>
      </c>
      <c r="J130" s="65">
        <v>6.7590044447121802E-3</v>
      </c>
    </row>
    <row r="131" spans="1:10" ht="39" customHeight="1" x14ac:dyDescent="0.2">
      <c r="A131" s="76" t="s">
        <v>391</v>
      </c>
      <c r="B131" s="77" t="s">
        <v>392</v>
      </c>
      <c r="C131" s="78" t="s">
        <v>27</v>
      </c>
      <c r="D131" s="62" t="s">
        <v>393</v>
      </c>
      <c r="E131" s="63" t="s">
        <v>69</v>
      </c>
      <c r="F131" s="61">
        <v>65.8</v>
      </c>
      <c r="G131" s="64">
        <v>53.65</v>
      </c>
      <c r="H131" s="64">
        <v>67.06</v>
      </c>
      <c r="I131" s="64">
        <v>4412.54</v>
      </c>
      <c r="J131" s="65">
        <v>1.1782516660794821E-2</v>
      </c>
    </row>
    <row r="132" spans="1:10" ht="25.9" customHeight="1" x14ac:dyDescent="0.2">
      <c r="A132" s="76" t="s">
        <v>394</v>
      </c>
      <c r="B132" s="77" t="s">
        <v>395</v>
      </c>
      <c r="C132" s="78" t="s">
        <v>302</v>
      </c>
      <c r="D132" s="62" t="s">
        <v>396</v>
      </c>
      <c r="E132" s="63" t="s">
        <v>122</v>
      </c>
      <c r="F132" s="61">
        <v>11.5</v>
      </c>
      <c r="G132" s="64">
        <v>90.31</v>
      </c>
      <c r="H132" s="64">
        <v>112.88</v>
      </c>
      <c r="I132" s="64">
        <v>1298.1199999999999</v>
      </c>
      <c r="J132" s="65">
        <v>3.4662848444911485E-3</v>
      </c>
    </row>
    <row r="133" spans="1:10" ht="25.9" customHeight="1" x14ac:dyDescent="0.2">
      <c r="A133" s="76" t="s">
        <v>397</v>
      </c>
      <c r="B133" s="77" t="s">
        <v>398</v>
      </c>
      <c r="C133" s="78" t="s">
        <v>302</v>
      </c>
      <c r="D133" s="62" t="s">
        <v>399</v>
      </c>
      <c r="E133" s="63" t="s">
        <v>122</v>
      </c>
      <c r="F133" s="61">
        <v>11.5</v>
      </c>
      <c r="G133" s="64">
        <v>62.26</v>
      </c>
      <c r="H133" s="64">
        <v>77.819999999999993</v>
      </c>
      <c r="I133" s="64">
        <v>894.93</v>
      </c>
      <c r="J133" s="65">
        <v>2.3896729854562472E-3</v>
      </c>
    </row>
    <row r="134" spans="1:10" ht="25.9" customHeight="1" x14ac:dyDescent="0.2">
      <c r="A134" s="76" t="s">
        <v>400</v>
      </c>
      <c r="B134" s="77" t="s">
        <v>401</v>
      </c>
      <c r="C134" s="78" t="s">
        <v>56</v>
      </c>
      <c r="D134" s="62" t="s">
        <v>402</v>
      </c>
      <c r="E134" s="63" t="s">
        <v>122</v>
      </c>
      <c r="F134" s="61">
        <v>12.65</v>
      </c>
      <c r="G134" s="64">
        <v>10.199999999999999</v>
      </c>
      <c r="H134" s="64">
        <v>12.75</v>
      </c>
      <c r="I134" s="64">
        <v>161.28</v>
      </c>
      <c r="J134" s="65">
        <v>4.306554245520695E-4</v>
      </c>
    </row>
    <row r="135" spans="1:10" ht="25.9" customHeight="1" x14ac:dyDescent="0.2">
      <c r="A135" s="76" t="s">
        <v>403</v>
      </c>
      <c r="B135" s="77" t="s">
        <v>404</v>
      </c>
      <c r="C135" s="78" t="s">
        <v>56</v>
      </c>
      <c r="D135" s="62" t="s">
        <v>405</v>
      </c>
      <c r="E135" s="63" t="s">
        <v>122</v>
      </c>
      <c r="F135" s="61">
        <v>85</v>
      </c>
      <c r="G135" s="64">
        <v>6.6</v>
      </c>
      <c r="H135" s="64">
        <v>8.25</v>
      </c>
      <c r="I135" s="64">
        <v>701.25</v>
      </c>
      <c r="J135" s="65">
        <v>1.8725019622218423E-3</v>
      </c>
    </row>
    <row r="136" spans="1:10" ht="24" customHeight="1" x14ac:dyDescent="0.2">
      <c r="A136" s="76" t="s">
        <v>406</v>
      </c>
      <c r="B136" s="77" t="s">
        <v>407</v>
      </c>
      <c r="C136" s="78" t="s">
        <v>56</v>
      </c>
      <c r="D136" s="62" t="s">
        <v>408</v>
      </c>
      <c r="E136" s="63" t="s">
        <v>76</v>
      </c>
      <c r="F136" s="61">
        <v>7</v>
      </c>
      <c r="G136" s="64">
        <v>6.75</v>
      </c>
      <c r="H136" s="64">
        <v>8.43</v>
      </c>
      <c r="I136" s="64">
        <v>59.01</v>
      </c>
      <c r="J136" s="65">
        <v>1.5757053945199417E-4</v>
      </c>
    </row>
    <row r="137" spans="1:10" ht="39" customHeight="1" x14ac:dyDescent="0.2">
      <c r="A137" s="76" t="s">
        <v>406</v>
      </c>
      <c r="B137" s="77" t="s">
        <v>409</v>
      </c>
      <c r="C137" s="78" t="s">
        <v>27</v>
      </c>
      <c r="D137" s="62" t="s">
        <v>410</v>
      </c>
      <c r="E137" s="63" t="s">
        <v>69</v>
      </c>
      <c r="F137" s="61">
        <v>180</v>
      </c>
      <c r="G137" s="64">
        <v>15.69</v>
      </c>
      <c r="H137" s="64">
        <v>19.61</v>
      </c>
      <c r="I137" s="64">
        <v>3529.8</v>
      </c>
      <c r="J137" s="65">
        <v>9.4253938342255383E-3</v>
      </c>
    </row>
    <row r="138" spans="1:10" ht="24" customHeight="1" x14ac:dyDescent="0.2">
      <c r="A138" s="74" t="s">
        <v>411</v>
      </c>
      <c r="B138" s="75"/>
      <c r="C138" s="75"/>
      <c r="D138" s="57" t="s">
        <v>412</v>
      </c>
      <c r="E138" s="57"/>
      <c r="F138" s="58"/>
      <c r="G138" s="57"/>
      <c r="H138" s="57"/>
      <c r="I138" s="59">
        <v>678.6</v>
      </c>
      <c r="J138" s="60">
        <v>1.8120211501800245E-3</v>
      </c>
    </row>
    <row r="139" spans="1:10" ht="24" customHeight="1" x14ac:dyDescent="0.2">
      <c r="A139" s="76" t="s">
        <v>413</v>
      </c>
      <c r="B139" s="77" t="s">
        <v>414</v>
      </c>
      <c r="C139" s="78" t="s">
        <v>56</v>
      </c>
      <c r="D139" s="62" t="s">
        <v>415</v>
      </c>
      <c r="E139" s="63" t="s">
        <v>29</v>
      </c>
      <c r="F139" s="61">
        <v>229.26</v>
      </c>
      <c r="G139" s="64">
        <v>2.37</v>
      </c>
      <c r="H139" s="64">
        <v>2.96</v>
      </c>
      <c r="I139" s="64">
        <v>678.6</v>
      </c>
      <c r="J139" s="65">
        <v>1.8120211501800245E-3</v>
      </c>
    </row>
    <row r="140" spans="1:10" x14ac:dyDescent="0.2">
      <c r="A140" s="1"/>
      <c r="B140" s="84"/>
      <c r="C140" s="2"/>
      <c r="D140" s="2"/>
      <c r="E140" s="2"/>
      <c r="F140" s="2"/>
      <c r="G140" s="2"/>
      <c r="H140" s="2"/>
      <c r="I140" s="2"/>
      <c r="J140" s="3"/>
    </row>
    <row r="141" spans="1:10" x14ac:dyDescent="0.2">
      <c r="A141" s="222"/>
      <c r="B141" s="223"/>
      <c r="C141" s="223"/>
      <c r="D141" s="5"/>
      <c r="E141" s="4"/>
      <c r="F141" s="224" t="s">
        <v>416</v>
      </c>
      <c r="G141" s="225"/>
      <c r="H141" s="226">
        <v>299637.61</v>
      </c>
      <c r="I141" s="225"/>
      <c r="J141" s="227"/>
    </row>
    <row r="142" spans="1:10" x14ac:dyDescent="0.2">
      <c r="A142" s="222"/>
      <c r="B142" s="223"/>
      <c r="C142" s="223"/>
      <c r="D142" s="5"/>
      <c r="E142" s="4"/>
      <c r="F142" s="224" t="s">
        <v>417</v>
      </c>
      <c r="G142" s="225"/>
      <c r="H142" s="226">
        <v>74861.33</v>
      </c>
      <c r="I142" s="225"/>
      <c r="J142" s="227"/>
    </row>
    <row r="143" spans="1:10" ht="15" thickBot="1" x14ac:dyDescent="0.25">
      <c r="A143" s="213"/>
      <c r="B143" s="214"/>
      <c r="C143" s="214"/>
      <c r="D143" s="7"/>
      <c r="E143" s="6"/>
      <c r="F143" s="215" t="s">
        <v>418</v>
      </c>
      <c r="G143" s="216"/>
      <c r="H143" s="217">
        <v>374498.94</v>
      </c>
      <c r="I143" s="216"/>
      <c r="J143" s="218"/>
    </row>
    <row r="144" spans="1:10" s="8" customFormat="1" x14ac:dyDescent="0.2">
      <c r="A144" s="82"/>
      <c r="B144" s="85"/>
      <c r="C144" s="82"/>
    </row>
    <row r="145" spans="1:3" s="8" customFormat="1" x14ac:dyDescent="0.2">
      <c r="A145" s="82"/>
      <c r="B145" s="85"/>
      <c r="C145" s="82"/>
    </row>
    <row r="146" spans="1:3" s="8" customFormat="1" x14ac:dyDescent="0.2">
      <c r="A146" s="82"/>
      <c r="B146" s="85"/>
      <c r="C146" s="82"/>
    </row>
    <row r="147" spans="1:3" s="8" customFormat="1" x14ac:dyDescent="0.2">
      <c r="A147" s="82"/>
      <c r="B147" s="85"/>
      <c r="C147" s="82"/>
    </row>
    <row r="148" spans="1:3" s="8" customFormat="1" x14ac:dyDescent="0.2">
      <c r="A148" s="82"/>
      <c r="B148" s="85"/>
      <c r="C148" s="82"/>
    </row>
    <row r="149" spans="1:3" s="8" customFormat="1" x14ac:dyDescent="0.2">
      <c r="A149" s="82"/>
      <c r="B149" s="85"/>
      <c r="C149" s="82"/>
    </row>
    <row r="150" spans="1:3" s="8" customFormat="1" x14ac:dyDescent="0.2">
      <c r="A150" s="82"/>
      <c r="B150" s="85"/>
      <c r="C150" s="82"/>
    </row>
    <row r="151" spans="1:3" s="8" customFormat="1" x14ac:dyDescent="0.2">
      <c r="A151" s="82"/>
      <c r="B151" s="85"/>
      <c r="C151" s="82"/>
    </row>
    <row r="152" spans="1:3" s="8" customFormat="1" x14ac:dyDescent="0.2">
      <c r="A152" s="82"/>
      <c r="B152" s="85"/>
      <c r="C152" s="82"/>
    </row>
    <row r="153" spans="1:3" s="8" customFormat="1" x14ac:dyDescent="0.2">
      <c r="A153" s="82"/>
      <c r="B153" s="85"/>
      <c r="C153" s="82"/>
    </row>
    <row r="154" spans="1:3" s="8" customFormat="1" x14ac:dyDescent="0.2">
      <c r="A154" s="82"/>
      <c r="B154" s="85"/>
      <c r="C154" s="82"/>
    </row>
    <row r="155" spans="1:3" s="8" customFormat="1" x14ac:dyDescent="0.2">
      <c r="A155" s="82"/>
      <c r="B155" s="85"/>
      <c r="C155" s="82"/>
    </row>
    <row r="156" spans="1:3" s="8" customFormat="1" x14ac:dyDescent="0.2">
      <c r="A156" s="82"/>
      <c r="B156" s="85"/>
      <c r="C156" s="82"/>
    </row>
    <row r="157" spans="1:3" s="8" customFormat="1" x14ac:dyDescent="0.2">
      <c r="A157" s="82"/>
      <c r="B157" s="85"/>
      <c r="C157" s="82"/>
    </row>
    <row r="158" spans="1:3" s="8" customFormat="1" x14ac:dyDescent="0.2">
      <c r="A158" s="82"/>
      <c r="B158" s="85"/>
      <c r="C158" s="82"/>
    </row>
    <row r="159" spans="1:3" s="8" customFormat="1" x14ac:dyDescent="0.2">
      <c r="A159" s="82"/>
      <c r="B159" s="85"/>
      <c r="C159" s="82"/>
    </row>
    <row r="160" spans="1:3" s="8" customFormat="1" x14ac:dyDescent="0.2">
      <c r="A160" s="82"/>
      <c r="B160" s="85"/>
      <c r="C160" s="82"/>
    </row>
    <row r="161" spans="1:3" s="8" customFormat="1" x14ac:dyDescent="0.2">
      <c r="A161" s="82"/>
      <c r="B161" s="85"/>
      <c r="C161" s="82"/>
    </row>
    <row r="162" spans="1:3" s="8" customFormat="1" x14ac:dyDescent="0.2">
      <c r="A162" s="82"/>
      <c r="B162" s="85"/>
      <c r="C162" s="82"/>
    </row>
    <row r="163" spans="1:3" s="8" customFormat="1" x14ac:dyDescent="0.2">
      <c r="A163" s="82"/>
      <c r="B163" s="85"/>
      <c r="C163" s="82"/>
    </row>
    <row r="164" spans="1:3" s="8" customFormat="1" x14ac:dyDescent="0.2">
      <c r="A164" s="82"/>
      <c r="B164" s="85"/>
      <c r="C164" s="82"/>
    </row>
    <row r="165" spans="1:3" s="8" customFormat="1" x14ac:dyDescent="0.2">
      <c r="A165" s="82"/>
      <c r="B165" s="85"/>
      <c r="C165" s="82"/>
    </row>
    <row r="166" spans="1:3" s="8" customFormat="1" x14ac:dyDescent="0.2">
      <c r="A166" s="82"/>
      <c r="B166" s="85"/>
      <c r="C166" s="82"/>
    </row>
    <row r="167" spans="1:3" s="8" customFormat="1" x14ac:dyDescent="0.2">
      <c r="A167" s="82"/>
      <c r="B167" s="85"/>
      <c r="C167" s="82"/>
    </row>
    <row r="168" spans="1:3" s="8" customFormat="1" x14ac:dyDescent="0.2">
      <c r="A168" s="82"/>
      <c r="B168" s="85"/>
      <c r="C168" s="82"/>
    </row>
    <row r="169" spans="1:3" s="8" customFormat="1" x14ac:dyDescent="0.2">
      <c r="A169" s="82"/>
      <c r="B169" s="85"/>
      <c r="C169" s="82"/>
    </row>
    <row r="170" spans="1:3" s="8" customFormat="1" x14ac:dyDescent="0.2">
      <c r="A170" s="82"/>
      <c r="B170" s="85"/>
      <c r="C170" s="82"/>
    </row>
    <row r="171" spans="1:3" s="8" customFormat="1" x14ac:dyDescent="0.2">
      <c r="A171" s="82"/>
      <c r="B171" s="85"/>
      <c r="C171" s="82"/>
    </row>
    <row r="172" spans="1:3" s="8" customFormat="1" x14ac:dyDescent="0.2">
      <c r="A172" s="82"/>
      <c r="B172" s="85"/>
      <c r="C172" s="82"/>
    </row>
    <row r="173" spans="1:3" s="8" customFormat="1" x14ac:dyDescent="0.2">
      <c r="A173" s="82"/>
      <c r="B173" s="85"/>
      <c r="C173" s="82"/>
    </row>
    <row r="174" spans="1:3" s="8" customFormat="1" x14ac:dyDescent="0.2">
      <c r="A174" s="82"/>
      <c r="B174" s="85"/>
      <c r="C174" s="82"/>
    </row>
    <row r="175" spans="1:3" s="8" customFormat="1" x14ac:dyDescent="0.2">
      <c r="A175" s="82"/>
      <c r="B175" s="85"/>
      <c r="C175" s="82"/>
    </row>
    <row r="176" spans="1:3" s="8" customFormat="1" x14ac:dyDescent="0.2">
      <c r="A176" s="82"/>
      <c r="B176" s="85"/>
      <c r="C176" s="82"/>
    </row>
    <row r="177" spans="1:3" s="8" customFormat="1" x14ac:dyDescent="0.2">
      <c r="A177" s="82"/>
      <c r="B177" s="85"/>
      <c r="C177" s="82"/>
    </row>
    <row r="178" spans="1:3" s="8" customFormat="1" x14ac:dyDescent="0.2">
      <c r="A178" s="82"/>
      <c r="B178" s="85"/>
      <c r="C178" s="82"/>
    </row>
    <row r="179" spans="1:3" s="8" customFormat="1" x14ac:dyDescent="0.2">
      <c r="A179" s="82"/>
      <c r="B179" s="85"/>
      <c r="C179" s="82"/>
    </row>
    <row r="180" spans="1:3" s="8" customFormat="1" x14ac:dyDescent="0.2">
      <c r="A180" s="82"/>
      <c r="B180" s="85"/>
      <c r="C180" s="82"/>
    </row>
    <row r="181" spans="1:3" s="8" customFormat="1" x14ac:dyDescent="0.2">
      <c r="A181" s="82"/>
      <c r="B181" s="85"/>
      <c r="C181" s="82"/>
    </row>
    <row r="182" spans="1:3" s="8" customFormat="1" x14ac:dyDescent="0.2">
      <c r="A182" s="82"/>
      <c r="B182" s="85"/>
      <c r="C182" s="82"/>
    </row>
    <row r="183" spans="1:3" s="8" customFormat="1" x14ac:dyDescent="0.2">
      <c r="A183" s="82"/>
      <c r="B183" s="85"/>
      <c r="C183" s="82"/>
    </row>
    <row r="184" spans="1:3" s="8" customFormat="1" x14ac:dyDescent="0.2">
      <c r="A184" s="82"/>
      <c r="B184" s="85"/>
      <c r="C184" s="82"/>
    </row>
    <row r="185" spans="1:3" s="8" customFormat="1" x14ac:dyDescent="0.2">
      <c r="A185" s="82"/>
      <c r="B185" s="85"/>
      <c r="C185" s="82"/>
    </row>
    <row r="186" spans="1:3" s="8" customFormat="1" x14ac:dyDescent="0.2">
      <c r="A186" s="82"/>
      <c r="B186" s="85"/>
      <c r="C186" s="82"/>
    </row>
    <row r="187" spans="1:3" s="8" customFormat="1" x14ac:dyDescent="0.2">
      <c r="A187" s="82"/>
      <c r="B187" s="85"/>
      <c r="C187" s="82"/>
    </row>
    <row r="188" spans="1:3" s="8" customFormat="1" x14ac:dyDescent="0.2">
      <c r="A188" s="82"/>
      <c r="B188" s="85"/>
      <c r="C188" s="82"/>
    </row>
    <row r="189" spans="1:3" s="8" customFormat="1" x14ac:dyDescent="0.2">
      <c r="A189" s="82"/>
      <c r="B189" s="85"/>
      <c r="C189" s="82"/>
    </row>
    <row r="190" spans="1:3" s="8" customFormat="1" x14ac:dyDescent="0.2">
      <c r="A190" s="82"/>
      <c r="B190" s="85"/>
      <c r="C190" s="82"/>
    </row>
    <row r="191" spans="1:3" s="8" customFormat="1" x14ac:dyDescent="0.2">
      <c r="A191" s="82"/>
      <c r="B191" s="85"/>
      <c r="C191" s="82"/>
    </row>
    <row r="192" spans="1:3" s="8" customFormat="1" x14ac:dyDescent="0.2">
      <c r="A192" s="82"/>
      <c r="B192" s="85"/>
      <c r="C192" s="82"/>
    </row>
    <row r="193" spans="1:3" s="8" customFormat="1" x14ac:dyDescent="0.2">
      <c r="A193" s="82"/>
      <c r="B193" s="85"/>
      <c r="C193" s="82"/>
    </row>
    <row r="194" spans="1:3" s="8" customFormat="1" x14ac:dyDescent="0.2">
      <c r="A194" s="82"/>
      <c r="B194" s="85"/>
      <c r="C194" s="82"/>
    </row>
    <row r="195" spans="1:3" s="8" customFormat="1" x14ac:dyDescent="0.2">
      <c r="A195" s="82"/>
      <c r="B195" s="85"/>
      <c r="C195" s="82"/>
    </row>
    <row r="196" spans="1:3" s="8" customFormat="1" x14ac:dyDescent="0.2">
      <c r="A196" s="82"/>
      <c r="B196" s="85"/>
      <c r="C196" s="82"/>
    </row>
    <row r="197" spans="1:3" s="8" customFormat="1" x14ac:dyDescent="0.2">
      <c r="A197" s="82"/>
      <c r="B197" s="85"/>
      <c r="C197" s="82"/>
    </row>
    <row r="198" spans="1:3" s="8" customFormat="1" x14ac:dyDescent="0.2">
      <c r="A198" s="82"/>
      <c r="B198" s="85"/>
      <c r="C198" s="82"/>
    </row>
    <row r="199" spans="1:3" s="8" customFormat="1" x14ac:dyDescent="0.2">
      <c r="A199" s="82"/>
      <c r="B199" s="85"/>
      <c r="C199" s="82"/>
    </row>
    <row r="200" spans="1:3" s="8" customFormat="1" x14ac:dyDescent="0.2">
      <c r="A200" s="82"/>
      <c r="B200" s="85"/>
      <c r="C200" s="82"/>
    </row>
    <row r="201" spans="1:3" s="8" customFormat="1" x14ac:dyDescent="0.2">
      <c r="A201" s="82"/>
      <c r="B201" s="85"/>
      <c r="C201" s="82"/>
    </row>
    <row r="202" spans="1:3" s="8" customFormat="1" x14ac:dyDescent="0.2">
      <c r="A202" s="82"/>
      <c r="B202" s="85"/>
      <c r="C202" s="82"/>
    </row>
    <row r="203" spans="1:3" s="8" customFormat="1" x14ac:dyDescent="0.2">
      <c r="A203" s="82"/>
      <c r="B203" s="85"/>
      <c r="C203" s="82"/>
    </row>
    <row r="204" spans="1:3" s="8" customFormat="1" x14ac:dyDescent="0.2">
      <c r="A204" s="82"/>
      <c r="B204" s="85"/>
      <c r="C204" s="82"/>
    </row>
    <row r="205" spans="1:3" s="8" customFormat="1" x14ac:dyDescent="0.2">
      <c r="A205" s="82"/>
      <c r="B205" s="85"/>
      <c r="C205" s="82"/>
    </row>
    <row r="206" spans="1:3" s="8" customFormat="1" x14ac:dyDescent="0.2">
      <c r="A206" s="82"/>
      <c r="B206" s="85"/>
      <c r="C206" s="82"/>
    </row>
    <row r="207" spans="1:3" s="8" customFormat="1" x14ac:dyDescent="0.2">
      <c r="A207" s="82"/>
      <c r="B207" s="85"/>
      <c r="C207" s="82"/>
    </row>
    <row r="208" spans="1:3" s="8" customFormat="1" x14ac:dyDescent="0.2">
      <c r="A208" s="82"/>
      <c r="B208" s="85"/>
      <c r="C208" s="82"/>
    </row>
    <row r="209" spans="1:3" s="8" customFormat="1" x14ac:dyDescent="0.2">
      <c r="A209" s="82"/>
      <c r="B209" s="85"/>
      <c r="C209" s="82"/>
    </row>
    <row r="210" spans="1:3" s="8" customFormat="1" x14ac:dyDescent="0.2">
      <c r="A210" s="82"/>
      <c r="B210" s="85"/>
      <c r="C210" s="82"/>
    </row>
    <row r="211" spans="1:3" s="8" customFormat="1" x14ac:dyDescent="0.2">
      <c r="A211" s="82"/>
      <c r="B211" s="85"/>
      <c r="C211" s="82"/>
    </row>
    <row r="212" spans="1:3" s="8" customFormat="1" x14ac:dyDescent="0.2">
      <c r="A212" s="82"/>
      <c r="B212" s="85"/>
      <c r="C212" s="82"/>
    </row>
    <row r="213" spans="1:3" s="8" customFormat="1" x14ac:dyDescent="0.2">
      <c r="A213" s="82"/>
      <c r="B213" s="85"/>
      <c r="C213" s="82"/>
    </row>
    <row r="214" spans="1:3" s="8" customFormat="1" x14ac:dyDescent="0.2">
      <c r="A214" s="82"/>
      <c r="B214" s="85"/>
      <c r="C214" s="82"/>
    </row>
    <row r="215" spans="1:3" s="8" customFormat="1" x14ac:dyDescent="0.2">
      <c r="A215" s="82"/>
      <c r="B215" s="85"/>
      <c r="C215" s="82"/>
    </row>
    <row r="216" spans="1:3" s="8" customFormat="1" x14ac:dyDescent="0.2">
      <c r="A216" s="82"/>
      <c r="B216" s="85"/>
      <c r="C216" s="82"/>
    </row>
    <row r="217" spans="1:3" s="8" customFormat="1" x14ac:dyDescent="0.2">
      <c r="A217" s="82"/>
      <c r="B217" s="85"/>
      <c r="C217" s="82"/>
    </row>
    <row r="218" spans="1:3" s="8" customFormat="1" x14ac:dyDescent="0.2">
      <c r="A218" s="82"/>
      <c r="B218" s="85"/>
      <c r="C218" s="82"/>
    </row>
    <row r="219" spans="1:3" s="8" customFormat="1" x14ac:dyDescent="0.2">
      <c r="A219" s="82"/>
      <c r="B219" s="85"/>
      <c r="C219" s="82"/>
    </row>
    <row r="220" spans="1:3" s="8" customFormat="1" x14ac:dyDescent="0.2">
      <c r="A220" s="82"/>
      <c r="B220" s="85"/>
      <c r="C220" s="82"/>
    </row>
    <row r="221" spans="1:3" s="8" customFormat="1" x14ac:dyDescent="0.2">
      <c r="A221" s="82"/>
      <c r="B221" s="85"/>
      <c r="C221" s="82"/>
    </row>
    <row r="222" spans="1:3" s="8" customFormat="1" x14ac:dyDescent="0.2">
      <c r="A222" s="82"/>
      <c r="B222" s="85"/>
      <c r="C222" s="82"/>
    </row>
    <row r="223" spans="1:3" s="8" customFormat="1" x14ac:dyDescent="0.2">
      <c r="A223" s="82"/>
      <c r="B223" s="85"/>
      <c r="C223" s="82"/>
    </row>
    <row r="224" spans="1:3" s="8" customFormat="1" x14ac:dyDescent="0.2">
      <c r="A224" s="82"/>
      <c r="B224" s="85"/>
      <c r="C224" s="82"/>
    </row>
    <row r="225" spans="1:3" s="8" customFormat="1" x14ac:dyDescent="0.2">
      <c r="A225" s="82"/>
      <c r="B225" s="85"/>
      <c r="C225" s="82"/>
    </row>
    <row r="226" spans="1:3" s="8" customFormat="1" x14ac:dyDescent="0.2">
      <c r="A226" s="82"/>
      <c r="B226" s="85"/>
      <c r="C226" s="82"/>
    </row>
    <row r="227" spans="1:3" s="8" customFormat="1" x14ac:dyDescent="0.2">
      <c r="A227" s="82"/>
      <c r="B227" s="85"/>
      <c r="C227" s="82"/>
    </row>
    <row r="228" spans="1:3" s="8" customFormat="1" x14ac:dyDescent="0.2">
      <c r="A228" s="82"/>
      <c r="B228" s="85"/>
      <c r="C228" s="82"/>
    </row>
    <row r="229" spans="1:3" s="8" customFormat="1" x14ac:dyDescent="0.2">
      <c r="A229" s="82"/>
      <c r="B229" s="85"/>
      <c r="C229" s="82"/>
    </row>
    <row r="230" spans="1:3" s="8" customFormat="1" x14ac:dyDescent="0.2">
      <c r="A230" s="82"/>
      <c r="B230" s="85"/>
      <c r="C230" s="82"/>
    </row>
    <row r="231" spans="1:3" s="8" customFormat="1" x14ac:dyDescent="0.2">
      <c r="A231" s="82"/>
      <c r="B231" s="85"/>
      <c r="C231" s="82"/>
    </row>
    <row r="232" spans="1:3" s="8" customFormat="1" x14ac:dyDescent="0.2">
      <c r="A232" s="82"/>
      <c r="B232" s="85"/>
      <c r="C232" s="82"/>
    </row>
    <row r="233" spans="1:3" s="8" customFormat="1" x14ac:dyDescent="0.2">
      <c r="A233" s="82"/>
      <c r="B233" s="85"/>
      <c r="C233" s="82"/>
    </row>
    <row r="234" spans="1:3" s="8" customFormat="1" x14ac:dyDescent="0.2">
      <c r="A234" s="82"/>
      <c r="B234" s="85"/>
      <c r="C234" s="82"/>
    </row>
    <row r="235" spans="1:3" s="8" customFormat="1" x14ac:dyDescent="0.2">
      <c r="A235" s="82"/>
      <c r="B235" s="85"/>
      <c r="C235" s="82"/>
    </row>
    <row r="236" spans="1:3" s="8" customFormat="1" x14ac:dyDescent="0.2">
      <c r="A236" s="82"/>
      <c r="B236" s="85"/>
      <c r="C236" s="82"/>
    </row>
    <row r="237" spans="1:3" s="8" customFormat="1" x14ac:dyDescent="0.2">
      <c r="A237" s="82"/>
      <c r="B237" s="85"/>
      <c r="C237" s="82"/>
    </row>
    <row r="238" spans="1:3" s="8" customFormat="1" x14ac:dyDescent="0.2">
      <c r="A238" s="82"/>
      <c r="B238" s="85"/>
      <c r="C238" s="82"/>
    </row>
    <row r="239" spans="1:3" s="8" customFormat="1" x14ac:dyDescent="0.2">
      <c r="A239" s="82"/>
      <c r="B239" s="85"/>
      <c r="C239" s="82"/>
    </row>
    <row r="240" spans="1:3" s="8" customFormat="1" x14ac:dyDescent="0.2">
      <c r="A240" s="82"/>
      <c r="B240" s="85"/>
      <c r="C240" s="82"/>
    </row>
    <row r="241" spans="1:3" s="8" customFormat="1" x14ac:dyDescent="0.2">
      <c r="A241" s="82"/>
      <c r="B241" s="85"/>
      <c r="C241" s="82"/>
    </row>
    <row r="242" spans="1:3" s="8" customFormat="1" x14ac:dyDescent="0.2">
      <c r="A242" s="82"/>
      <c r="B242" s="85"/>
      <c r="C242" s="82"/>
    </row>
    <row r="243" spans="1:3" s="8" customFormat="1" x14ac:dyDescent="0.2">
      <c r="A243" s="82"/>
      <c r="B243" s="85"/>
      <c r="C243" s="82"/>
    </row>
    <row r="244" spans="1:3" s="8" customFormat="1" x14ac:dyDescent="0.2">
      <c r="A244" s="82"/>
      <c r="B244" s="85"/>
      <c r="C244" s="82"/>
    </row>
    <row r="245" spans="1:3" s="8" customFormat="1" x14ac:dyDescent="0.2">
      <c r="A245" s="82"/>
      <c r="B245" s="85"/>
      <c r="C245" s="82"/>
    </row>
    <row r="246" spans="1:3" s="8" customFormat="1" x14ac:dyDescent="0.2">
      <c r="A246" s="82"/>
      <c r="B246" s="85"/>
      <c r="C246" s="82"/>
    </row>
    <row r="247" spans="1:3" s="8" customFormat="1" x14ac:dyDescent="0.2">
      <c r="A247" s="82"/>
      <c r="B247" s="85"/>
      <c r="C247" s="82"/>
    </row>
    <row r="248" spans="1:3" s="8" customFormat="1" x14ac:dyDescent="0.2">
      <c r="A248" s="82"/>
      <c r="B248" s="85"/>
      <c r="C248" s="82"/>
    </row>
    <row r="249" spans="1:3" s="8" customFormat="1" x14ac:dyDescent="0.2">
      <c r="A249" s="82"/>
      <c r="B249" s="85"/>
      <c r="C249" s="82"/>
    </row>
    <row r="250" spans="1:3" s="8" customFormat="1" x14ac:dyDescent="0.2">
      <c r="A250" s="82"/>
      <c r="B250" s="85"/>
      <c r="C250" s="82"/>
    </row>
    <row r="251" spans="1:3" s="8" customFormat="1" x14ac:dyDescent="0.2">
      <c r="A251" s="82"/>
      <c r="B251" s="85"/>
      <c r="C251" s="82"/>
    </row>
    <row r="252" spans="1:3" s="8" customFormat="1" x14ac:dyDescent="0.2">
      <c r="A252" s="82"/>
      <c r="B252" s="85"/>
      <c r="C252" s="82"/>
    </row>
    <row r="253" spans="1:3" s="8" customFormat="1" x14ac:dyDescent="0.2">
      <c r="A253" s="82"/>
      <c r="B253" s="85"/>
      <c r="C253" s="82"/>
    </row>
    <row r="254" spans="1:3" s="8" customFormat="1" x14ac:dyDescent="0.2">
      <c r="A254" s="82"/>
      <c r="B254" s="85"/>
      <c r="C254" s="82"/>
    </row>
    <row r="255" spans="1:3" s="8" customFormat="1" x14ac:dyDescent="0.2">
      <c r="A255" s="82"/>
      <c r="B255" s="85"/>
      <c r="C255" s="82"/>
    </row>
    <row r="256" spans="1:3" s="8" customFormat="1" x14ac:dyDescent="0.2">
      <c r="A256" s="82"/>
      <c r="B256" s="85"/>
      <c r="C256" s="82"/>
    </row>
    <row r="257" spans="1:3" s="8" customFormat="1" x14ac:dyDescent="0.2">
      <c r="A257" s="82"/>
      <c r="B257" s="85"/>
      <c r="C257" s="82"/>
    </row>
    <row r="258" spans="1:3" s="8" customFormat="1" x14ac:dyDescent="0.2">
      <c r="A258" s="82"/>
      <c r="B258" s="85"/>
      <c r="C258" s="82"/>
    </row>
    <row r="259" spans="1:3" s="8" customFormat="1" x14ac:dyDescent="0.2">
      <c r="A259" s="82"/>
      <c r="B259" s="85"/>
      <c r="C259" s="82"/>
    </row>
    <row r="260" spans="1:3" s="8" customFormat="1" x14ac:dyDescent="0.2">
      <c r="A260" s="82"/>
      <c r="B260" s="85"/>
      <c r="C260" s="82"/>
    </row>
    <row r="261" spans="1:3" s="8" customFormat="1" x14ac:dyDescent="0.2">
      <c r="A261" s="82"/>
      <c r="B261" s="85"/>
      <c r="C261" s="82"/>
    </row>
    <row r="262" spans="1:3" s="8" customFormat="1" x14ac:dyDescent="0.2">
      <c r="A262" s="82"/>
      <c r="B262" s="85"/>
      <c r="C262" s="82"/>
    </row>
    <row r="263" spans="1:3" s="8" customFormat="1" x14ac:dyDescent="0.2">
      <c r="A263" s="82"/>
      <c r="B263" s="85"/>
      <c r="C263" s="82"/>
    </row>
    <row r="264" spans="1:3" s="8" customFormat="1" x14ac:dyDescent="0.2">
      <c r="A264" s="82"/>
      <c r="B264" s="85"/>
      <c r="C264" s="82"/>
    </row>
    <row r="265" spans="1:3" s="8" customFormat="1" x14ac:dyDescent="0.2">
      <c r="A265" s="82"/>
      <c r="B265" s="85"/>
      <c r="C265" s="82"/>
    </row>
    <row r="266" spans="1:3" s="8" customFormat="1" x14ac:dyDescent="0.2">
      <c r="A266" s="82"/>
      <c r="B266" s="85"/>
      <c r="C266" s="82"/>
    </row>
    <row r="267" spans="1:3" s="8" customFormat="1" x14ac:dyDescent="0.2">
      <c r="A267" s="82"/>
      <c r="B267" s="85"/>
      <c r="C267" s="82"/>
    </row>
    <row r="268" spans="1:3" s="8" customFormat="1" x14ac:dyDescent="0.2">
      <c r="A268" s="82"/>
      <c r="B268" s="85"/>
      <c r="C268" s="82"/>
    </row>
    <row r="269" spans="1:3" s="8" customFormat="1" x14ac:dyDescent="0.2">
      <c r="A269" s="82"/>
      <c r="B269" s="85"/>
      <c r="C269" s="82"/>
    </row>
    <row r="270" spans="1:3" s="8" customFormat="1" x14ac:dyDescent="0.2">
      <c r="A270" s="82"/>
      <c r="B270" s="85"/>
      <c r="C270" s="82"/>
    </row>
    <row r="271" spans="1:3" s="8" customFormat="1" x14ac:dyDescent="0.2">
      <c r="A271" s="82"/>
      <c r="B271" s="85"/>
      <c r="C271" s="82"/>
    </row>
    <row r="272" spans="1:3" s="8" customFormat="1" x14ac:dyDescent="0.2">
      <c r="A272" s="82"/>
      <c r="B272" s="85"/>
      <c r="C272" s="82"/>
    </row>
    <row r="273" spans="1:3" s="8" customFormat="1" x14ac:dyDescent="0.2">
      <c r="A273" s="82"/>
      <c r="B273" s="85"/>
      <c r="C273" s="82"/>
    </row>
    <row r="274" spans="1:3" s="8" customFormat="1" x14ac:dyDescent="0.2">
      <c r="A274" s="82"/>
      <c r="B274" s="85"/>
      <c r="C274" s="82"/>
    </row>
    <row r="275" spans="1:3" s="8" customFormat="1" x14ac:dyDescent="0.2">
      <c r="A275" s="82"/>
      <c r="B275" s="85"/>
      <c r="C275" s="82"/>
    </row>
    <row r="276" spans="1:3" s="8" customFormat="1" x14ac:dyDescent="0.2">
      <c r="A276" s="82"/>
      <c r="B276" s="85"/>
      <c r="C276" s="82"/>
    </row>
    <row r="277" spans="1:3" s="8" customFormat="1" x14ac:dyDescent="0.2">
      <c r="A277" s="82"/>
      <c r="B277" s="85"/>
      <c r="C277" s="82"/>
    </row>
    <row r="278" spans="1:3" s="8" customFormat="1" x14ac:dyDescent="0.2">
      <c r="A278" s="82"/>
      <c r="B278" s="85"/>
      <c r="C278" s="82"/>
    </row>
    <row r="279" spans="1:3" s="8" customFormat="1" x14ac:dyDescent="0.2">
      <c r="A279" s="82"/>
      <c r="B279" s="85"/>
      <c r="C279" s="82"/>
    </row>
    <row r="280" spans="1:3" s="8" customFormat="1" x14ac:dyDescent="0.2">
      <c r="A280" s="82"/>
      <c r="B280" s="85"/>
      <c r="C280" s="82"/>
    </row>
    <row r="281" spans="1:3" s="8" customFormat="1" x14ac:dyDescent="0.2">
      <c r="A281" s="82"/>
      <c r="B281" s="85"/>
      <c r="C281" s="82"/>
    </row>
    <row r="282" spans="1:3" s="8" customFormat="1" x14ac:dyDescent="0.2">
      <c r="A282" s="82"/>
      <c r="B282" s="85"/>
      <c r="C282" s="82"/>
    </row>
    <row r="283" spans="1:3" s="8" customFormat="1" x14ac:dyDescent="0.2">
      <c r="A283" s="82"/>
      <c r="B283" s="85"/>
      <c r="C283" s="82"/>
    </row>
    <row r="284" spans="1:3" s="8" customFormat="1" x14ac:dyDescent="0.2">
      <c r="A284" s="82"/>
      <c r="B284" s="85"/>
      <c r="C284" s="82"/>
    </row>
    <row r="285" spans="1:3" s="8" customFormat="1" x14ac:dyDescent="0.2">
      <c r="A285" s="82"/>
      <c r="B285" s="85"/>
      <c r="C285" s="82"/>
    </row>
    <row r="286" spans="1:3" s="8" customFormat="1" x14ac:dyDescent="0.2">
      <c r="A286" s="82"/>
      <c r="B286" s="85"/>
      <c r="C286" s="82"/>
    </row>
    <row r="287" spans="1:3" s="8" customFormat="1" x14ac:dyDescent="0.2">
      <c r="A287" s="82"/>
      <c r="B287" s="85"/>
      <c r="C287" s="82"/>
    </row>
    <row r="288" spans="1:3" s="8" customFormat="1" x14ac:dyDescent="0.2">
      <c r="A288" s="82"/>
      <c r="B288" s="85"/>
      <c r="C288" s="82"/>
    </row>
    <row r="289" spans="1:3" s="8" customFormat="1" x14ac:dyDescent="0.2">
      <c r="A289" s="82"/>
      <c r="B289" s="85"/>
      <c r="C289" s="82"/>
    </row>
    <row r="290" spans="1:3" s="8" customFormat="1" x14ac:dyDescent="0.2">
      <c r="A290" s="82"/>
      <c r="B290" s="85"/>
      <c r="C290" s="82"/>
    </row>
    <row r="291" spans="1:3" s="8" customFormat="1" x14ac:dyDescent="0.2">
      <c r="A291" s="82"/>
      <c r="B291" s="85"/>
      <c r="C291" s="82"/>
    </row>
    <row r="292" spans="1:3" s="8" customFormat="1" x14ac:dyDescent="0.2">
      <c r="A292" s="82"/>
      <c r="B292" s="85"/>
      <c r="C292" s="82"/>
    </row>
    <row r="293" spans="1:3" s="8" customFormat="1" x14ac:dyDescent="0.2">
      <c r="A293" s="82"/>
      <c r="B293" s="85"/>
      <c r="C293" s="82"/>
    </row>
    <row r="294" spans="1:3" s="8" customFormat="1" x14ac:dyDescent="0.2">
      <c r="A294" s="82"/>
      <c r="B294" s="85"/>
      <c r="C294" s="82"/>
    </row>
    <row r="295" spans="1:3" s="8" customFormat="1" x14ac:dyDescent="0.2">
      <c r="A295" s="82"/>
      <c r="B295" s="85"/>
      <c r="C295" s="82"/>
    </row>
    <row r="296" spans="1:3" s="8" customFormat="1" x14ac:dyDescent="0.2">
      <c r="A296" s="82"/>
      <c r="B296" s="85"/>
      <c r="C296" s="82"/>
    </row>
    <row r="297" spans="1:3" s="8" customFormat="1" x14ac:dyDescent="0.2">
      <c r="A297" s="82"/>
      <c r="B297" s="85"/>
      <c r="C297" s="82"/>
    </row>
    <row r="298" spans="1:3" s="8" customFormat="1" x14ac:dyDescent="0.2">
      <c r="A298" s="82"/>
      <c r="B298" s="85"/>
      <c r="C298" s="82"/>
    </row>
    <row r="299" spans="1:3" s="8" customFormat="1" x14ac:dyDescent="0.2">
      <c r="A299" s="82"/>
      <c r="B299" s="85"/>
      <c r="C299" s="82"/>
    </row>
    <row r="300" spans="1:3" s="8" customFormat="1" x14ac:dyDescent="0.2">
      <c r="A300" s="82"/>
      <c r="B300" s="85"/>
      <c r="C300" s="82"/>
    </row>
    <row r="301" spans="1:3" s="8" customFormat="1" x14ac:dyDescent="0.2">
      <c r="A301" s="82"/>
      <c r="B301" s="85"/>
      <c r="C301" s="82"/>
    </row>
    <row r="302" spans="1:3" s="8" customFormat="1" x14ac:dyDescent="0.2">
      <c r="A302" s="82"/>
      <c r="B302" s="85"/>
      <c r="C302" s="82"/>
    </row>
    <row r="303" spans="1:3" s="8" customFormat="1" x14ac:dyDescent="0.2">
      <c r="A303" s="82"/>
      <c r="B303" s="85"/>
      <c r="C303" s="82"/>
    </row>
    <row r="304" spans="1:3" s="8" customFormat="1" x14ac:dyDescent="0.2">
      <c r="A304" s="82"/>
      <c r="B304" s="85"/>
      <c r="C304" s="82"/>
    </row>
    <row r="305" spans="1:3" s="8" customFormat="1" x14ac:dyDescent="0.2">
      <c r="A305" s="82"/>
      <c r="B305" s="85"/>
      <c r="C305" s="82"/>
    </row>
    <row r="306" spans="1:3" s="8" customFormat="1" x14ac:dyDescent="0.2">
      <c r="A306" s="82"/>
      <c r="B306" s="85"/>
      <c r="C306" s="82"/>
    </row>
    <row r="307" spans="1:3" s="8" customFormat="1" x14ac:dyDescent="0.2">
      <c r="A307" s="82"/>
      <c r="B307" s="85"/>
      <c r="C307" s="82"/>
    </row>
    <row r="308" spans="1:3" s="8" customFormat="1" x14ac:dyDescent="0.2">
      <c r="A308" s="82"/>
      <c r="B308" s="85"/>
      <c r="C308" s="82"/>
    </row>
    <row r="309" spans="1:3" s="8" customFormat="1" x14ac:dyDescent="0.2">
      <c r="A309" s="82"/>
      <c r="B309" s="85"/>
      <c r="C309" s="82"/>
    </row>
    <row r="310" spans="1:3" s="8" customFormat="1" x14ac:dyDescent="0.2">
      <c r="A310" s="82"/>
      <c r="B310" s="85"/>
      <c r="C310" s="82"/>
    </row>
    <row r="311" spans="1:3" s="8" customFormat="1" x14ac:dyDescent="0.2">
      <c r="A311" s="82"/>
      <c r="B311" s="85"/>
      <c r="C311" s="82"/>
    </row>
    <row r="312" spans="1:3" s="8" customFormat="1" x14ac:dyDescent="0.2">
      <c r="A312" s="82"/>
      <c r="B312" s="85"/>
      <c r="C312" s="82"/>
    </row>
    <row r="313" spans="1:3" s="8" customFormat="1" x14ac:dyDescent="0.2">
      <c r="A313" s="82"/>
      <c r="B313" s="85"/>
      <c r="C313" s="82"/>
    </row>
    <row r="314" spans="1:3" s="8" customFormat="1" x14ac:dyDescent="0.2">
      <c r="A314" s="82"/>
      <c r="B314" s="85"/>
      <c r="C314" s="82"/>
    </row>
    <row r="315" spans="1:3" s="8" customFormat="1" x14ac:dyDescent="0.2">
      <c r="A315" s="82"/>
      <c r="B315" s="85"/>
      <c r="C315" s="82"/>
    </row>
    <row r="316" spans="1:3" s="8" customFormat="1" x14ac:dyDescent="0.2">
      <c r="A316" s="82"/>
      <c r="B316" s="85"/>
      <c r="C316" s="82"/>
    </row>
    <row r="317" spans="1:3" s="8" customFormat="1" x14ac:dyDescent="0.2">
      <c r="A317" s="82"/>
      <c r="B317" s="85"/>
      <c r="C317" s="82"/>
    </row>
    <row r="318" spans="1:3" s="8" customFormat="1" x14ac:dyDescent="0.2">
      <c r="A318" s="82"/>
      <c r="B318" s="85"/>
      <c r="C318" s="82"/>
    </row>
  </sheetData>
  <mergeCells count="17">
    <mergeCell ref="I1:J1"/>
    <mergeCell ref="G2:H2"/>
    <mergeCell ref="I2:J2"/>
    <mergeCell ref="H143:J143"/>
    <mergeCell ref="A3:J3"/>
    <mergeCell ref="A141:C141"/>
    <mergeCell ref="F141:G141"/>
    <mergeCell ref="H141:J141"/>
    <mergeCell ref="A142:C142"/>
    <mergeCell ref="F142:G142"/>
    <mergeCell ref="H142:J142"/>
    <mergeCell ref="A2:C2"/>
    <mergeCell ref="D2:F2"/>
    <mergeCell ref="D1:E1"/>
    <mergeCell ref="A143:C143"/>
    <mergeCell ref="F143:G143"/>
    <mergeCell ref="G1:H1"/>
  </mergeCells>
  <pageMargins left="0.5" right="0.5" top="1" bottom="1" header="0.5" footer="0.5"/>
  <pageSetup paperSize="9" scale="74" fitToHeight="0" orientation="landscape" r:id="rId1"/>
  <headerFooter>
    <oddHeader>&amp;L &amp;CMinha Empresa
CNPJ: 03.770.020/0001-30 &amp;R</oddHeader>
    <oddFooter>&amp;L &amp;C  -  -  / MA
(98)988961700 / cirolopes@fiema.org.br &amp;R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3278A-F828-48C9-8897-142CA01FA913}">
  <dimension ref="A1:I46"/>
  <sheetViews>
    <sheetView view="pageBreakPreview" zoomScaleNormal="100" zoomScaleSheetLayoutView="100" workbookViewId="0">
      <selection activeCell="K36" sqref="K36"/>
    </sheetView>
  </sheetViews>
  <sheetFormatPr defaultRowHeight="14.25" x14ac:dyDescent="0.2"/>
  <cols>
    <col min="1" max="1" width="4.75" style="86" customWidth="1"/>
    <col min="2" max="2" width="45.25" customWidth="1"/>
    <col min="3" max="4" width="14"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9" x14ac:dyDescent="0.2">
      <c r="A1" s="329"/>
      <c r="B1" s="330"/>
      <c r="C1" s="330"/>
      <c r="D1" s="330"/>
      <c r="F1" s="331"/>
      <c r="G1" s="332"/>
      <c r="H1" s="332"/>
      <c r="I1" s="332"/>
    </row>
    <row r="2" spans="1:9" x14ac:dyDescent="0.2">
      <c r="A2" s="329"/>
      <c r="B2" s="330"/>
      <c r="C2" s="330"/>
      <c r="D2" s="330"/>
      <c r="F2" s="331"/>
      <c r="G2" s="332"/>
      <c r="H2" s="332"/>
      <c r="I2" s="332"/>
    </row>
    <row r="3" spans="1:9" ht="34.15" customHeight="1" x14ac:dyDescent="0.2">
      <c r="A3" s="329"/>
      <c r="B3" s="330"/>
      <c r="C3" s="330"/>
      <c r="D3" s="330"/>
      <c r="F3" s="331"/>
      <c r="G3" s="332"/>
      <c r="H3" s="332"/>
      <c r="I3" s="332"/>
    </row>
    <row r="4" spans="1:9" ht="43.9" customHeight="1" x14ac:dyDescent="0.2">
      <c r="A4" s="329"/>
      <c r="B4" s="330"/>
      <c r="C4" s="330"/>
      <c r="D4" s="330"/>
      <c r="F4" s="331"/>
      <c r="G4" s="332"/>
      <c r="H4" s="332"/>
      <c r="I4" s="332"/>
    </row>
    <row r="5" spans="1:9" s="164" customFormat="1" ht="15" customHeight="1" x14ac:dyDescent="0.2">
      <c r="A5" s="333" t="s">
        <v>2015</v>
      </c>
      <c r="B5" s="333"/>
      <c r="C5" s="140"/>
      <c r="D5" s="141"/>
      <c r="E5" s="334"/>
    </row>
    <row r="6" spans="1:9" s="164" customFormat="1" ht="15" customHeight="1" x14ac:dyDescent="0.2">
      <c r="A6" s="335" t="s">
        <v>419</v>
      </c>
      <c r="B6" s="335"/>
      <c r="C6" s="336"/>
      <c r="D6" s="336"/>
      <c r="E6" s="337"/>
    </row>
    <row r="7" spans="1:9" s="164" customFormat="1" ht="15" customHeight="1" x14ac:dyDescent="0.2">
      <c r="A7" s="338" t="s">
        <v>2016</v>
      </c>
      <c r="B7" s="338"/>
      <c r="C7" s="142"/>
      <c r="D7" s="141"/>
      <c r="E7" s="334"/>
    </row>
    <row r="8" spans="1:9" s="164" customFormat="1" ht="15" customHeight="1" x14ac:dyDescent="0.2">
      <c r="A8" s="333" t="s">
        <v>2232</v>
      </c>
      <c r="B8" s="333"/>
      <c r="C8" s="141"/>
      <c r="D8" s="141"/>
      <c r="E8" s="339"/>
    </row>
    <row r="9" spans="1:9" s="164" customFormat="1" ht="15" customHeight="1" x14ac:dyDescent="0.2">
      <c r="A9" s="333" t="s">
        <v>2233</v>
      </c>
      <c r="B9" s="333"/>
      <c r="C9" s="340" t="s">
        <v>2259</v>
      </c>
      <c r="D9" s="340"/>
      <c r="E9" s="341"/>
      <c r="F9" s="341"/>
      <c r="G9" s="342"/>
    </row>
    <row r="10" spans="1:9" x14ac:dyDescent="0.2">
      <c r="A10" s="343" t="s">
        <v>2260</v>
      </c>
      <c r="B10" s="343"/>
      <c r="C10" s="343"/>
      <c r="D10" s="343"/>
    </row>
    <row r="11" spans="1:9" ht="12" customHeight="1" x14ac:dyDescent="0.2">
      <c r="A11" s="344"/>
      <c r="B11" s="345"/>
      <c r="C11" s="346" t="s">
        <v>2261</v>
      </c>
      <c r="D11" s="347" t="s">
        <v>2262</v>
      </c>
    </row>
    <row r="12" spans="1:9" x14ac:dyDescent="0.2">
      <c r="A12" s="348"/>
      <c r="B12" s="349" t="s">
        <v>2263</v>
      </c>
      <c r="C12" s="350"/>
      <c r="D12" s="351"/>
    </row>
    <row r="13" spans="1:9" x14ac:dyDescent="0.2">
      <c r="A13" s="348" t="s">
        <v>2264</v>
      </c>
      <c r="B13" s="352" t="s">
        <v>2265</v>
      </c>
      <c r="C13" s="353">
        <v>0</v>
      </c>
      <c r="D13" s="353">
        <v>0</v>
      </c>
    </row>
    <row r="14" spans="1:9" x14ac:dyDescent="0.2">
      <c r="A14" s="348" t="s">
        <v>2266</v>
      </c>
      <c r="B14" s="352" t="s">
        <v>2267</v>
      </c>
      <c r="C14" s="353">
        <v>1.4999999999999999E-2</v>
      </c>
      <c r="D14" s="353">
        <v>1.4999999999999999E-2</v>
      </c>
    </row>
    <row r="15" spans="1:9" x14ac:dyDescent="0.2">
      <c r="A15" s="348" t="s">
        <v>2268</v>
      </c>
      <c r="B15" s="352" t="s">
        <v>2269</v>
      </c>
      <c r="C15" s="353">
        <v>0.01</v>
      </c>
      <c r="D15" s="353">
        <v>0.01</v>
      </c>
    </row>
    <row r="16" spans="1:9" x14ac:dyDescent="0.2">
      <c r="A16" s="348" t="s">
        <v>2270</v>
      </c>
      <c r="B16" s="352" t="s">
        <v>2271</v>
      </c>
      <c r="C16" s="353">
        <v>2E-3</v>
      </c>
      <c r="D16" s="353">
        <v>2E-3</v>
      </c>
    </row>
    <row r="17" spans="1:4" x14ac:dyDescent="0.2">
      <c r="A17" s="348" t="s">
        <v>2272</v>
      </c>
      <c r="B17" s="352" t="s">
        <v>2273</v>
      </c>
      <c r="C17" s="353">
        <v>6.0000000000000001E-3</v>
      </c>
      <c r="D17" s="353">
        <v>6.0000000000000001E-3</v>
      </c>
    </row>
    <row r="18" spans="1:4" x14ac:dyDescent="0.2">
      <c r="A18" s="348" t="s">
        <v>2274</v>
      </c>
      <c r="B18" s="352" t="s">
        <v>2275</v>
      </c>
      <c r="C18" s="353">
        <v>2.5000000000000001E-2</v>
      </c>
      <c r="D18" s="353">
        <v>2.5000000000000001E-2</v>
      </c>
    </row>
    <row r="19" spans="1:4" x14ac:dyDescent="0.2">
      <c r="A19" s="348" t="s">
        <v>2276</v>
      </c>
      <c r="B19" s="352" t="s">
        <v>2277</v>
      </c>
      <c r="C19" s="353">
        <v>0.03</v>
      </c>
      <c r="D19" s="353">
        <v>0.03</v>
      </c>
    </row>
    <row r="20" spans="1:4" x14ac:dyDescent="0.2">
      <c r="A20" s="348" t="s">
        <v>2278</v>
      </c>
      <c r="B20" s="352" t="s">
        <v>2279</v>
      </c>
      <c r="C20" s="353">
        <v>0.08</v>
      </c>
      <c r="D20" s="353">
        <v>0.08</v>
      </c>
    </row>
    <row r="21" spans="1:4" x14ac:dyDescent="0.2">
      <c r="A21" s="348" t="s">
        <v>2280</v>
      </c>
      <c r="B21" s="352" t="s">
        <v>2281</v>
      </c>
      <c r="C21" s="353">
        <v>0</v>
      </c>
      <c r="D21" s="353">
        <v>0</v>
      </c>
    </row>
    <row r="22" spans="1:4" x14ac:dyDescent="0.2">
      <c r="A22" s="354" t="s">
        <v>745</v>
      </c>
      <c r="B22" s="352" t="s">
        <v>2282</v>
      </c>
      <c r="C22" s="355">
        <f>SUM(C13:C21)</f>
        <v>0.16799999999999998</v>
      </c>
      <c r="D22" s="355">
        <f>SUM(D13:D21)</f>
        <v>0.16799999999999998</v>
      </c>
    </row>
    <row r="23" spans="1:4" x14ac:dyDescent="0.2">
      <c r="A23" s="348"/>
      <c r="B23" s="349" t="s">
        <v>2283</v>
      </c>
      <c r="C23" s="356" t="s">
        <v>2284</v>
      </c>
      <c r="D23" s="356" t="s">
        <v>2284</v>
      </c>
    </row>
    <row r="24" spans="1:4" x14ac:dyDescent="0.2">
      <c r="A24" s="348" t="s">
        <v>2285</v>
      </c>
      <c r="B24" s="352" t="s">
        <v>2286</v>
      </c>
      <c r="C24" s="357">
        <v>0.1789</v>
      </c>
      <c r="D24" s="357">
        <v>0</v>
      </c>
    </row>
    <row r="25" spans="1:4" x14ac:dyDescent="0.2">
      <c r="A25" s="348" t="s">
        <v>2287</v>
      </c>
      <c r="B25" s="358" t="s">
        <v>2288</v>
      </c>
      <c r="C25" s="357">
        <v>3.95E-2</v>
      </c>
      <c r="D25" s="357">
        <v>0</v>
      </c>
    </row>
    <row r="26" spans="1:4" x14ac:dyDescent="0.2">
      <c r="A26" s="348" t="s">
        <v>2289</v>
      </c>
      <c r="B26" s="352" t="s">
        <v>2290</v>
      </c>
      <c r="C26" s="357">
        <v>8.5000000000000006E-3</v>
      </c>
      <c r="D26" s="357">
        <v>6.4000000000000003E-3</v>
      </c>
    </row>
    <row r="27" spans="1:4" x14ac:dyDescent="0.2">
      <c r="A27" s="348" t="s">
        <v>2291</v>
      </c>
      <c r="B27" s="352" t="s">
        <v>2292</v>
      </c>
      <c r="C27" s="357">
        <v>0.1103</v>
      </c>
      <c r="D27" s="357">
        <v>8.3299999999999999E-2</v>
      </c>
    </row>
    <row r="28" spans="1:4" x14ac:dyDescent="0.2">
      <c r="A28" s="348" t="s">
        <v>2293</v>
      </c>
      <c r="B28" s="352" t="s">
        <v>2294</v>
      </c>
      <c r="C28" s="357">
        <v>5.9999999999999995E-4</v>
      </c>
      <c r="D28" s="357">
        <v>4.0000000000000002E-4</v>
      </c>
    </row>
    <row r="29" spans="1:4" x14ac:dyDescent="0.2">
      <c r="A29" s="348" t="s">
        <v>2295</v>
      </c>
      <c r="B29" s="352" t="s">
        <v>2296</v>
      </c>
      <c r="C29" s="357">
        <v>7.4000000000000003E-3</v>
      </c>
      <c r="D29" s="357">
        <v>5.5999999999999999E-3</v>
      </c>
    </row>
    <row r="30" spans="1:4" x14ac:dyDescent="0.2">
      <c r="A30" s="348" t="s">
        <v>2297</v>
      </c>
      <c r="B30" s="352" t="s">
        <v>2298</v>
      </c>
      <c r="C30" s="357">
        <v>1.5900000000000001E-2</v>
      </c>
      <c r="D30" s="357">
        <v>0</v>
      </c>
    </row>
    <row r="31" spans="1:4" x14ac:dyDescent="0.2">
      <c r="A31" s="348" t="s">
        <v>2299</v>
      </c>
      <c r="B31" s="352" t="s">
        <v>2300</v>
      </c>
      <c r="C31" s="357">
        <v>1E-3</v>
      </c>
      <c r="D31" s="357">
        <v>8.0000000000000004E-4</v>
      </c>
    </row>
    <row r="32" spans="1:4" x14ac:dyDescent="0.2">
      <c r="A32" s="348" t="s">
        <v>2301</v>
      </c>
      <c r="B32" s="358" t="s">
        <v>2302</v>
      </c>
      <c r="C32" s="357">
        <v>0.12180000000000001</v>
      </c>
      <c r="D32" s="357">
        <v>9.1999999999999998E-2</v>
      </c>
    </row>
    <row r="33" spans="1:4" x14ac:dyDescent="0.2">
      <c r="A33" s="348" t="s">
        <v>2303</v>
      </c>
      <c r="B33" s="352" t="s">
        <v>2304</v>
      </c>
      <c r="C33" s="357">
        <v>4.0000000000000002E-4</v>
      </c>
      <c r="D33" s="357">
        <v>2.9999999999999997E-4</v>
      </c>
    </row>
    <row r="34" spans="1:4" x14ac:dyDescent="0.2">
      <c r="A34" s="354" t="s">
        <v>754</v>
      </c>
      <c r="B34" s="352" t="s">
        <v>2305</v>
      </c>
      <c r="C34" s="359">
        <f>SUM(C24:C33)</f>
        <v>0.48430000000000006</v>
      </c>
      <c r="D34" s="359">
        <f>SUM(D24:D33)</f>
        <v>0.1888</v>
      </c>
    </row>
    <row r="35" spans="1:4" x14ac:dyDescent="0.2">
      <c r="A35" s="348"/>
      <c r="B35" s="349" t="s">
        <v>2306</v>
      </c>
      <c r="C35" s="356" t="s">
        <v>2284</v>
      </c>
      <c r="D35" s="356" t="s">
        <v>2284</v>
      </c>
    </row>
    <row r="36" spans="1:4" x14ac:dyDescent="0.2">
      <c r="A36" s="348" t="s">
        <v>2307</v>
      </c>
      <c r="B36" s="352" t="s">
        <v>2308</v>
      </c>
      <c r="C36" s="357">
        <v>4.58E-2</v>
      </c>
      <c r="D36" s="357">
        <v>3.4599999999999999E-2</v>
      </c>
    </row>
    <row r="37" spans="1:4" x14ac:dyDescent="0.2">
      <c r="A37" s="348" t="s">
        <v>2309</v>
      </c>
      <c r="B37" s="352" t="s">
        <v>2310</v>
      </c>
      <c r="C37" s="357">
        <v>1.1000000000000001E-3</v>
      </c>
      <c r="D37" s="357">
        <v>8.0000000000000004E-4</v>
      </c>
    </row>
    <row r="38" spans="1:4" x14ac:dyDescent="0.2">
      <c r="A38" s="348" t="s">
        <v>2311</v>
      </c>
      <c r="B38" s="358" t="s">
        <v>2312</v>
      </c>
      <c r="C38" s="357">
        <v>1.7299999999999999E-2</v>
      </c>
      <c r="D38" s="357">
        <v>1.3100000000000001E-2</v>
      </c>
    </row>
    <row r="39" spans="1:4" x14ac:dyDescent="0.2">
      <c r="A39" s="348" t="s">
        <v>2313</v>
      </c>
      <c r="B39" s="352" t="s">
        <v>2314</v>
      </c>
      <c r="C39" s="357">
        <v>2.41E-2</v>
      </c>
      <c r="D39" s="357">
        <v>1.8200000000000001E-2</v>
      </c>
    </row>
    <row r="40" spans="1:4" x14ac:dyDescent="0.2">
      <c r="A40" s="348" t="s">
        <v>2315</v>
      </c>
      <c r="B40" s="352" t="s">
        <v>2316</v>
      </c>
      <c r="C40" s="357">
        <v>3.8999999999999998E-3</v>
      </c>
      <c r="D40" s="357">
        <v>2.8999999999999998E-3</v>
      </c>
    </row>
    <row r="41" spans="1:4" x14ac:dyDescent="0.2">
      <c r="A41" s="354" t="s">
        <v>2317</v>
      </c>
      <c r="B41" s="352" t="s">
        <v>2318</v>
      </c>
      <c r="C41" s="359">
        <f>SUM(C36:C40)</f>
        <v>9.219999999999999E-2</v>
      </c>
      <c r="D41" s="359">
        <f>SUM(D36:D40)</f>
        <v>6.9600000000000009E-2</v>
      </c>
    </row>
    <row r="42" spans="1:4" x14ac:dyDescent="0.2">
      <c r="A42" s="348"/>
      <c r="B42" s="349" t="s">
        <v>2319</v>
      </c>
      <c r="C42" s="356" t="s">
        <v>2284</v>
      </c>
      <c r="D42" s="356" t="s">
        <v>2284</v>
      </c>
    </row>
    <row r="43" spans="1:4" x14ac:dyDescent="0.2">
      <c r="A43" s="348" t="s">
        <v>2320</v>
      </c>
      <c r="B43" s="352" t="s">
        <v>2321</v>
      </c>
      <c r="C43" s="353">
        <f>C22*C34</f>
        <v>8.1362400000000001E-2</v>
      </c>
      <c r="D43" s="353">
        <f>D22*D34</f>
        <v>3.1718399999999994E-2</v>
      </c>
    </row>
    <row r="44" spans="1:4" ht="21.75" x14ac:dyDescent="0.2">
      <c r="A44" s="348" t="s">
        <v>2322</v>
      </c>
      <c r="B44" s="360" t="s">
        <v>2323</v>
      </c>
      <c r="C44" s="357">
        <f>(C22*C37)+(C20*C36)</f>
        <v>3.8488000000000003E-3</v>
      </c>
      <c r="D44" s="357">
        <f>(D22*D37)+(D20*D36)</f>
        <v>2.9023999999999999E-3</v>
      </c>
    </row>
    <row r="45" spans="1:4" x14ac:dyDescent="0.2">
      <c r="A45" s="354" t="s">
        <v>2324</v>
      </c>
      <c r="B45" s="352" t="s">
        <v>2325</v>
      </c>
      <c r="C45" s="359">
        <f>SUM(C43:C44)</f>
        <v>8.5211200000000001E-2</v>
      </c>
      <c r="D45" s="359">
        <f>SUM(D43:D44)</f>
        <v>3.4620799999999993E-2</v>
      </c>
    </row>
    <row r="46" spans="1:4" ht="15" thickBot="1" x14ac:dyDescent="0.25">
      <c r="A46" s="361"/>
      <c r="B46" s="362" t="s">
        <v>2326</v>
      </c>
      <c r="C46" s="363">
        <f>SUM(C22,C34,C41,C45)</f>
        <v>0.82971120000000009</v>
      </c>
      <c r="D46" s="363">
        <f>SUM(D22,D34,D41,D45)</f>
        <v>0.46102080000000001</v>
      </c>
    </row>
  </sheetData>
  <mergeCells count="8">
    <mergeCell ref="A10:D10"/>
    <mergeCell ref="A1:D4"/>
    <mergeCell ref="A5:B5"/>
    <mergeCell ref="A6:B6"/>
    <mergeCell ref="A7:B7"/>
    <mergeCell ref="A8:B8"/>
    <mergeCell ref="A9:B9"/>
    <mergeCell ref="C9:D9"/>
  </mergeCells>
  <pageMargins left="0.511811024" right="0.511811024" top="0.78740157499999996" bottom="0.78740157499999996" header="0.31496062000000002" footer="0.31496062000000002"/>
  <pageSetup scale="65" orientation="portrait" r:id="rId1"/>
  <colBreaks count="1" manualBreakCount="1">
    <brk id="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3F0D0-0E96-4646-ABC7-7CA81145FF08}">
  <dimension ref="A1:I46"/>
  <sheetViews>
    <sheetView view="pageBreakPreview" zoomScale="80" zoomScaleNormal="100" zoomScaleSheetLayoutView="80" workbookViewId="0">
      <selection activeCell="G9" sqref="G9"/>
    </sheetView>
  </sheetViews>
  <sheetFormatPr defaultRowHeight="14.25" x14ac:dyDescent="0.2"/>
  <cols>
    <col min="2" max="2" width="68.75" customWidth="1"/>
    <col min="3" max="3" width="11.5" bestFit="1" customWidth="1"/>
    <col min="4" max="4" width="14.75" bestFit="1" customWidth="1"/>
    <col min="251" max="251" width="61" bestFit="1" customWidth="1"/>
    <col min="252" max="252" width="14.25" bestFit="1" customWidth="1"/>
    <col min="258" max="258" width="61" bestFit="1" customWidth="1"/>
    <col min="259" max="259" width="17.25" customWidth="1"/>
    <col min="260" max="260" width="16.75" customWidth="1"/>
    <col min="507" max="507" width="61" bestFit="1" customWidth="1"/>
    <col min="508" max="508" width="14.25" bestFit="1" customWidth="1"/>
    <col min="514" max="514" width="61" bestFit="1" customWidth="1"/>
    <col min="515" max="515" width="17.25" customWidth="1"/>
    <col min="516" max="516" width="16.75" customWidth="1"/>
    <col min="763" max="763" width="61" bestFit="1" customWidth="1"/>
    <col min="764" max="764" width="14.25" bestFit="1" customWidth="1"/>
    <col min="770" max="770" width="61" bestFit="1" customWidth="1"/>
    <col min="771" max="771" width="17.25" customWidth="1"/>
    <col min="772" max="772" width="16.75" customWidth="1"/>
    <col min="1019" max="1019" width="61" bestFit="1" customWidth="1"/>
    <col min="1020" max="1020" width="14.25" bestFit="1" customWidth="1"/>
    <col min="1026" max="1026" width="61" bestFit="1" customWidth="1"/>
    <col min="1027" max="1027" width="17.25" customWidth="1"/>
    <col min="1028" max="1028" width="16.75" customWidth="1"/>
    <col min="1275" max="1275" width="61" bestFit="1" customWidth="1"/>
    <col min="1276" max="1276" width="14.25" bestFit="1" customWidth="1"/>
    <col min="1282" max="1282" width="61" bestFit="1" customWidth="1"/>
    <col min="1283" max="1283" width="17.25" customWidth="1"/>
    <col min="1284" max="1284" width="16.75" customWidth="1"/>
    <col min="1531" max="1531" width="61" bestFit="1" customWidth="1"/>
    <col min="1532" max="1532" width="14.25" bestFit="1" customWidth="1"/>
    <col min="1538" max="1538" width="61" bestFit="1" customWidth="1"/>
    <col min="1539" max="1539" width="17.25" customWidth="1"/>
    <col min="1540" max="1540" width="16.75" customWidth="1"/>
    <col min="1787" max="1787" width="61" bestFit="1" customWidth="1"/>
    <col min="1788" max="1788" width="14.25" bestFit="1" customWidth="1"/>
    <col min="1794" max="1794" width="61" bestFit="1" customWidth="1"/>
    <col min="1795" max="1795" width="17.25" customWidth="1"/>
    <col min="1796" max="1796" width="16.75" customWidth="1"/>
    <col min="2043" max="2043" width="61" bestFit="1" customWidth="1"/>
    <col min="2044" max="2044" width="14.25" bestFit="1" customWidth="1"/>
    <col min="2050" max="2050" width="61" bestFit="1" customWidth="1"/>
    <col min="2051" max="2051" width="17.25" customWidth="1"/>
    <col min="2052" max="2052" width="16.75" customWidth="1"/>
    <col min="2299" max="2299" width="61" bestFit="1" customWidth="1"/>
    <col min="2300" max="2300" width="14.25" bestFit="1" customWidth="1"/>
    <col min="2306" max="2306" width="61" bestFit="1" customWidth="1"/>
    <col min="2307" max="2307" width="17.25" customWidth="1"/>
    <col min="2308" max="2308" width="16.75" customWidth="1"/>
    <col min="2555" max="2555" width="61" bestFit="1" customWidth="1"/>
    <col min="2556" max="2556" width="14.25" bestFit="1" customWidth="1"/>
    <col min="2562" max="2562" width="61" bestFit="1" customWidth="1"/>
    <col min="2563" max="2563" width="17.25" customWidth="1"/>
    <col min="2564" max="2564" width="16.75" customWidth="1"/>
    <col min="2811" max="2811" width="61" bestFit="1" customWidth="1"/>
    <col min="2812" max="2812" width="14.25" bestFit="1" customWidth="1"/>
    <col min="2818" max="2818" width="61" bestFit="1" customWidth="1"/>
    <col min="2819" max="2819" width="17.25" customWidth="1"/>
    <col min="2820" max="2820" width="16.75" customWidth="1"/>
    <col min="3067" max="3067" width="61" bestFit="1" customWidth="1"/>
    <col min="3068" max="3068" width="14.25" bestFit="1" customWidth="1"/>
    <col min="3074" max="3074" width="61" bestFit="1" customWidth="1"/>
    <col min="3075" max="3075" width="17.25" customWidth="1"/>
    <col min="3076" max="3076" width="16.75" customWidth="1"/>
    <col min="3323" max="3323" width="61" bestFit="1" customWidth="1"/>
    <col min="3324" max="3324" width="14.25" bestFit="1" customWidth="1"/>
    <col min="3330" max="3330" width="61" bestFit="1" customWidth="1"/>
    <col min="3331" max="3331" width="17.25" customWidth="1"/>
    <col min="3332" max="3332" width="16.75" customWidth="1"/>
    <col min="3579" max="3579" width="61" bestFit="1" customWidth="1"/>
    <col min="3580" max="3580" width="14.25" bestFit="1" customWidth="1"/>
    <col min="3586" max="3586" width="61" bestFit="1" customWidth="1"/>
    <col min="3587" max="3587" width="17.25" customWidth="1"/>
    <col min="3588" max="3588" width="16.75" customWidth="1"/>
    <col min="3835" max="3835" width="61" bestFit="1" customWidth="1"/>
    <col min="3836" max="3836" width="14.25" bestFit="1" customWidth="1"/>
    <col min="3842" max="3842" width="61" bestFit="1" customWidth="1"/>
    <col min="3843" max="3843" width="17.25" customWidth="1"/>
    <col min="3844" max="3844" width="16.75" customWidth="1"/>
    <col min="4091" max="4091" width="61" bestFit="1" customWidth="1"/>
    <col min="4092" max="4092" width="14.25" bestFit="1" customWidth="1"/>
    <col min="4098" max="4098" width="61" bestFit="1" customWidth="1"/>
    <col min="4099" max="4099" width="17.25" customWidth="1"/>
    <col min="4100" max="4100" width="16.75" customWidth="1"/>
    <col min="4347" max="4347" width="61" bestFit="1" customWidth="1"/>
    <col min="4348" max="4348" width="14.25" bestFit="1" customWidth="1"/>
    <col min="4354" max="4354" width="61" bestFit="1" customWidth="1"/>
    <col min="4355" max="4355" width="17.25" customWidth="1"/>
    <col min="4356" max="4356" width="16.75" customWidth="1"/>
    <col min="4603" max="4603" width="61" bestFit="1" customWidth="1"/>
    <col min="4604" max="4604" width="14.25" bestFit="1" customWidth="1"/>
    <col min="4610" max="4610" width="61" bestFit="1" customWidth="1"/>
    <col min="4611" max="4611" width="17.25" customWidth="1"/>
    <col min="4612" max="4612" width="16.75" customWidth="1"/>
    <col min="4859" max="4859" width="61" bestFit="1" customWidth="1"/>
    <col min="4860" max="4860" width="14.25" bestFit="1" customWidth="1"/>
    <col min="4866" max="4866" width="61" bestFit="1" customWidth="1"/>
    <col min="4867" max="4867" width="17.25" customWidth="1"/>
    <col min="4868" max="4868" width="16.75" customWidth="1"/>
    <col min="5115" max="5115" width="61" bestFit="1" customWidth="1"/>
    <col min="5116" max="5116" width="14.25" bestFit="1" customWidth="1"/>
    <col min="5122" max="5122" width="61" bestFit="1" customWidth="1"/>
    <col min="5123" max="5123" width="17.25" customWidth="1"/>
    <col min="5124" max="5124" width="16.75" customWidth="1"/>
    <col min="5371" max="5371" width="61" bestFit="1" customWidth="1"/>
    <col min="5372" max="5372" width="14.25" bestFit="1" customWidth="1"/>
    <col min="5378" max="5378" width="61" bestFit="1" customWidth="1"/>
    <col min="5379" max="5379" width="17.25" customWidth="1"/>
    <col min="5380" max="5380" width="16.75" customWidth="1"/>
    <col min="5627" max="5627" width="61" bestFit="1" customWidth="1"/>
    <col min="5628" max="5628" width="14.25" bestFit="1" customWidth="1"/>
    <col min="5634" max="5634" width="61" bestFit="1" customWidth="1"/>
    <col min="5635" max="5635" width="17.25" customWidth="1"/>
    <col min="5636" max="5636" width="16.75" customWidth="1"/>
    <col min="5883" max="5883" width="61" bestFit="1" customWidth="1"/>
    <col min="5884" max="5884" width="14.25" bestFit="1" customWidth="1"/>
    <col min="5890" max="5890" width="61" bestFit="1" customWidth="1"/>
    <col min="5891" max="5891" width="17.25" customWidth="1"/>
    <col min="5892" max="5892" width="16.75" customWidth="1"/>
    <col min="6139" max="6139" width="61" bestFit="1" customWidth="1"/>
    <col min="6140" max="6140" width="14.25" bestFit="1" customWidth="1"/>
    <col min="6146" max="6146" width="61" bestFit="1" customWidth="1"/>
    <col min="6147" max="6147" width="17.25" customWidth="1"/>
    <col min="6148" max="6148" width="16.75" customWidth="1"/>
    <col min="6395" max="6395" width="61" bestFit="1" customWidth="1"/>
    <col min="6396" max="6396" width="14.25" bestFit="1" customWidth="1"/>
    <col min="6402" max="6402" width="61" bestFit="1" customWidth="1"/>
    <col min="6403" max="6403" width="17.25" customWidth="1"/>
    <col min="6404" max="6404" width="16.75" customWidth="1"/>
    <col min="6651" max="6651" width="61" bestFit="1" customWidth="1"/>
    <col min="6652" max="6652" width="14.25" bestFit="1" customWidth="1"/>
    <col min="6658" max="6658" width="61" bestFit="1" customWidth="1"/>
    <col min="6659" max="6659" width="17.25" customWidth="1"/>
    <col min="6660" max="6660" width="16.75" customWidth="1"/>
    <col min="6907" max="6907" width="61" bestFit="1" customWidth="1"/>
    <col min="6908" max="6908" width="14.25" bestFit="1" customWidth="1"/>
    <col min="6914" max="6914" width="61" bestFit="1" customWidth="1"/>
    <col min="6915" max="6915" width="17.25" customWidth="1"/>
    <col min="6916" max="6916" width="16.75" customWidth="1"/>
    <col min="7163" max="7163" width="61" bestFit="1" customWidth="1"/>
    <col min="7164" max="7164" width="14.25" bestFit="1" customWidth="1"/>
    <col min="7170" max="7170" width="61" bestFit="1" customWidth="1"/>
    <col min="7171" max="7171" width="17.25" customWidth="1"/>
    <col min="7172" max="7172" width="16.75" customWidth="1"/>
    <col min="7419" max="7419" width="61" bestFit="1" customWidth="1"/>
    <col min="7420" max="7420" width="14.25" bestFit="1" customWidth="1"/>
    <col min="7426" max="7426" width="61" bestFit="1" customWidth="1"/>
    <col min="7427" max="7427" width="17.25" customWidth="1"/>
    <col min="7428" max="7428" width="16.75" customWidth="1"/>
    <col min="7675" max="7675" width="61" bestFit="1" customWidth="1"/>
    <col min="7676" max="7676" width="14.25" bestFit="1" customWidth="1"/>
    <col min="7682" max="7682" width="61" bestFit="1" customWidth="1"/>
    <col min="7683" max="7683" width="17.25" customWidth="1"/>
    <col min="7684" max="7684" width="16.75" customWidth="1"/>
    <col min="7931" max="7931" width="61" bestFit="1" customWidth="1"/>
    <col min="7932" max="7932" width="14.25" bestFit="1" customWidth="1"/>
    <col min="7938" max="7938" width="61" bestFit="1" customWidth="1"/>
    <col min="7939" max="7939" width="17.25" customWidth="1"/>
    <col min="7940" max="7940" width="16.75" customWidth="1"/>
    <col min="8187" max="8187" width="61" bestFit="1" customWidth="1"/>
    <col min="8188" max="8188" width="14.25" bestFit="1" customWidth="1"/>
    <col min="8194" max="8194" width="61" bestFit="1" customWidth="1"/>
    <col min="8195" max="8195" width="17.25" customWidth="1"/>
    <col min="8196" max="8196" width="16.75" customWidth="1"/>
    <col min="8443" max="8443" width="61" bestFit="1" customWidth="1"/>
    <col min="8444" max="8444" width="14.25" bestFit="1" customWidth="1"/>
    <col min="8450" max="8450" width="61" bestFit="1" customWidth="1"/>
    <col min="8451" max="8451" width="17.25" customWidth="1"/>
    <col min="8452" max="8452" width="16.75" customWidth="1"/>
    <col min="8699" max="8699" width="61" bestFit="1" customWidth="1"/>
    <col min="8700" max="8700" width="14.25" bestFit="1" customWidth="1"/>
    <col min="8706" max="8706" width="61" bestFit="1" customWidth="1"/>
    <col min="8707" max="8707" width="17.25" customWidth="1"/>
    <col min="8708" max="8708" width="16.75" customWidth="1"/>
    <col min="8955" max="8955" width="61" bestFit="1" customWidth="1"/>
    <col min="8956" max="8956" width="14.25" bestFit="1" customWidth="1"/>
    <col min="8962" max="8962" width="61" bestFit="1" customWidth="1"/>
    <col min="8963" max="8963" width="17.25" customWidth="1"/>
    <col min="8964" max="8964" width="16.75" customWidth="1"/>
    <col min="9211" max="9211" width="61" bestFit="1" customWidth="1"/>
    <col min="9212" max="9212" width="14.25" bestFit="1" customWidth="1"/>
    <col min="9218" max="9218" width="61" bestFit="1" customWidth="1"/>
    <col min="9219" max="9219" width="17.25" customWidth="1"/>
    <col min="9220" max="9220" width="16.75" customWidth="1"/>
    <col min="9467" max="9467" width="61" bestFit="1" customWidth="1"/>
    <col min="9468" max="9468" width="14.25" bestFit="1" customWidth="1"/>
    <col min="9474" max="9474" width="61" bestFit="1" customWidth="1"/>
    <col min="9475" max="9475" width="17.25" customWidth="1"/>
    <col min="9476" max="9476" width="16.75" customWidth="1"/>
    <col min="9723" max="9723" width="61" bestFit="1" customWidth="1"/>
    <col min="9724" max="9724" width="14.25" bestFit="1" customWidth="1"/>
    <col min="9730" max="9730" width="61" bestFit="1" customWidth="1"/>
    <col min="9731" max="9731" width="17.25" customWidth="1"/>
    <col min="9732" max="9732" width="16.75" customWidth="1"/>
    <col min="9979" max="9979" width="61" bestFit="1" customWidth="1"/>
    <col min="9980" max="9980" width="14.25" bestFit="1" customWidth="1"/>
    <col min="9986" max="9986" width="61" bestFit="1" customWidth="1"/>
    <col min="9987" max="9987" width="17.25" customWidth="1"/>
    <col min="9988" max="9988" width="16.75" customWidth="1"/>
    <col min="10235" max="10235" width="61" bestFit="1" customWidth="1"/>
    <col min="10236" max="10236" width="14.25" bestFit="1" customWidth="1"/>
    <col min="10242" max="10242" width="61" bestFit="1" customWidth="1"/>
    <col min="10243" max="10243" width="17.25" customWidth="1"/>
    <col min="10244" max="10244" width="16.75" customWidth="1"/>
    <col min="10491" max="10491" width="61" bestFit="1" customWidth="1"/>
    <col min="10492" max="10492" width="14.25" bestFit="1" customWidth="1"/>
    <col min="10498" max="10498" width="61" bestFit="1" customWidth="1"/>
    <col min="10499" max="10499" width="17.25" customWidth="1"/>
    <col min="10500" max="10500" width="16.75" customWidth="1"/>
    <col min="10747" max="10747" width="61" bestFit="1" customWidth="1"/>
    <col min="10748" max="10748" width="14.25" bestFit="1" customWidth="1"/>
    <col min="10754" max="10754" width="61" bestFit="1" customWidth="1"/>
    <col min="10755" max="10755" width="17.25" customWidth="1"/>
    <col min="10756" max="10756" width="16.75" customWidth="1"/>
    <col min="11003" max="11003" width="61" bestFit="1" customWidth="1"/>
    <col min="11004" max="11004" width="14.25" bestFit="1" customWidth="1"/>
    <col min="11010" max="11010" width="61" bestFit="1" customWidth="1"/>
    <col min="11011" max="11011" width="17.25" customWidth="1"/>
    <col min="11012" max="11012" width="16.75" customWidth="1"/>
    <col min="11259" max="11259" width="61" bestFit="1" customWidth="1"/>
    <col min="11260" max="11260" width="14.25" bestFit="1" customWidth="1"/>
    <col min="11266" max="11266" width="61" bestFit="1" customWidth="1"/>
    <col min="11267" max="11267" width="17.25" customWidth="1"/>
    <col min="11268" max="11268" width="16.75" customWidth="1"/>
    <col min="11515" max="11515" width="61" bestFit="1" customWidth="1"/>
    <col min="11516" max="11516" width="14.25" bestFit="1" customWidth="1"/>
    <col min="11522" max="11522" width="61" bestFit="1" customWidth="1"/>
    <col min="11523" max="11523" width="17.25" customWidth="1"/>
    <col min="11524" max="11524" width="16.75" customWidth="1"/>
    <col min="11771" max="11771" width="61" bestFit="1" customWidth="1"/>
    <col min="11772" max="11772" width="14.25" bestFit="1" customWidth="1"/>
    <col min="11778" max="11778" width="61" bestFit="1" customWidth="1"/>
    <col min="11779" max="11779" width="17.25" customWidth="1"/>
    <col min="11780" max="11780" width="16.75" customWidth="1"/>
    <col min="12027" max="12027" width="61" bestFit="1" customWidth="1"/>
    <col min="12028" max="12028" width="14.25" bestFit="1" customWidth="1"/>
    <col min="12034" max="12034" width="61" bestFit="1" customWidth="1"/>
    <col min="12035" max="12035" width="17.25" customWidth="1"/>
    <col min="12036" max="12036" width="16.75" customWidth="1"/>
    <col min="12283" max="12283" width="61" bestFit="1" customWidth="1"/>
    <col min="12284" max="12284" width="14.25" bestFit="1" customWidth="1"/>
    <col min="12290" max="12290" width="61" bestFit="1" customWidth="1"/>
    <col min="12291" max="12291" width="17.25" customWidth="1"/>
    <col min="12292" max="12292" width="16.75" customWidth="1"/>
    <col min="12539" max="12539" width="61" bestFit="1" customWidth="1"/>
    <col min="12540" max="12540" width="14.25" bestFit="1" customWidth="1"/>
    <col min="12546" max="12546" width="61" bestFit="1" customWidth="1"/>
    <col min="12547" max="12547" width="17.25" customWidth="1"/>
    <col min="12548" max="12548" width="16.75" customWidth="1"/>
    <col min="12795" max="12795" width="61" bestFit="1" customWidth="1"/>
    <col min="12796" max="12796" width="14.25" bestFit="1" customWidth="1"/>
    <col min="12802" max="12802" width="61" bestFit="1" customWidth="1"/>
    <col min="12803" max="12803" width="17.25" customWidth="1"/>
    <col min="12804" max="12804" width="16.75" customWidth="1"/>
    <col min="13051" max="13051" width="61" bestFit="1" customWidth="1"/>
    <col min="13052" max="13052" width="14.25" bestFit="1" customWidth="1"/>
    <col min="13058" max="13058" width="61" bestFit="1" customWidth="1"/>
    <col min="13059" max="13059" width="17.25" customWidth="1"/>
    <col min="13060" max="13060" width="16.75" customWidth="1"/>
    <col min="13307" max="13307" width="61" bestFit="1" customWidth="1"/>
    <col min="13308" max="13308" width="14.25" bestFit="1" customWidth="1"/>
    <col min="13314" max="13314" width="61" bestFit="1" customWidth="1"/>
    <col min="13315" max="13315" width="17.25" customWidth="1"/>
    <col min="13316" max="13316" width="16.75" customWidth="1"/>
    <col min="13563" max="13563" width="61" bestFit="1" customWidth="1"/>
    <col min="13564" max="13564" width="14.25" bestFit="1" customWidth="1"/>
    <col min="13570" max="13570" width="61" bestFit="1" customWidth="1"/>
    <col min="13571" max="13571" width="17.25" customWidth="1"/>
    <col min="13572" max="13572" width="16.75" customWidth="1"/>
    <col min="13819" max="13819" width="61" bestFit="1" customWidth="1"/>
    <col min="13820" max="13820" width="14.25" bestFit="1" customWidth="1"/>
    <col min="13826" max="13826" width="61" bestFit="1" customWidth="1"/>
    <col min="13827" max="13827" width="17.25" customWidth="1"/>
    <col min="13828" max="13828" width="16.75" customWidth="1"/>
    <col min="14075" max="14075" width="61" bestFit="1" customWidth="1"/>
    <col min="14076" max="14076" width="14.25" bestFit="1" customWidth="1"/>
    <col min="14082" max="14082" width="61" bestFit="1" customWidth="1"/>
    <col min="14083" max="14083" width="17.25" customWidth="1"/>
    <col min="14084" max="14084" width="16.75" customWidth="1"/>
    <col min="14331" max="14331" width="61" bestFit="1" customWidth="1"/>
    <col min="14332" max="14332" width="14.25" bestFit="1" customWidth="1"/>
    <col min="14338" max="14338" width="61" bestFit="1" customWidth="1"/>
    <col min="14339" max="14339" width="17.25" customWidth="1"/>
    <col min="14340" max="14340" width="16.75" customWidth="1"/>
    <col min="14587" max="14587" width="61" bestFit="1" customWidth="1"/>
    <col min="14588" max="14588" width="14.25" bestFit="1" customWidth="1"/>
    <col min="14594" max="14594" width="61" bestFit="1" customWidth="1"/>
    <col min="14595" max="14595" width="17.25" customWidth="1"/>
    <col min="14596" max="14596" width="16.75" customWidth="1"/>
    <col min="14843" max="14843" width="61" bestFit="1" customWidth="1"/>
    <col min="14844" max="14844" width="14.25" bestFit="1" customWidth="1"/>
    <col min="14850" max="14850" width="61" bestFit="1" customWidth="1"/>
    <col min="14851" max="14851" width="17.25" customWidth="1"/>
    <col min="14852" max="14852" width="16.75" customWidth="1"/>
    <col min="15099" max="15099" width="61" bestFit="1" customWidth="1"/>
    <col min="15100" max="15100" width="14.25" bestFit="1" customWidth="1"/>
    <col min="15106" max="15106" width="61" bestFit="1" customWidth="1"/>
    <col min="15107" max="15107" width="17.25" customWidth="1"/>
    <col min="15108" max="15108" width="16.75" customWidth="1"/>
    <col min="15355" max="15355" width="61" bestFit="1" customWidth="1"/>
    <col min="15356" max="15356" width="14.25" bestFit="1" customWidth="1"/>
    <col min="15362" max="15362" width="61" bestFit="1" customWidth="1"/>
    <col min="15363" max="15363" width="17.25" customWidth="1"/>
    <col min="15364" max="15364" width="16.75" customWidth="1"/>
    <col min="15611" max="15611" width="61" bestFit="1" customWidth="1"/>
    <col min="15612" max="15612" width="14.25" bestFit="1" customWidth="1"/>
    <col min="15618" max="15618" width="61" bestFit="1" customWidth="1"/>
    <col min="15619" max="15619" width="17.25" customWidth="1"/>
    <col min="15620" max="15620" width="16.75" customWidth="1"/>
    <col min="15867" max="15867" width="61" bestFit="1" customWidth="1"/>
    <col min="15868" max="15868" width="14.25" bestFit="1" customWidth="1"/>
    <col min="15874" max="15874" width="61" bestFit="1" customWidth="1"/>
    <col min="15875" max="15875" width="17.25" customWidth="1"/>
    <col min="15876" max="15876" width="16.75" customWidth="1"/>
    <col min="16123" max="16123" width="61" bestFit="1" customWidth="1"/>
    <col min="16124" max="16124" width="14.25" bestFit="1" customWidth="1"/>
    <col min="16130" max="16130" width="61" bestFit="1" customWidth="1"/>
    <col min="16131" max="16131" width="17.25" customWidth="1"/>
    <col min="16132" max="16132" width="16.75" customWidth="1"/>
    <col min="16379" max="16379" width="61" bestFit="1" customWidth="1"/>
    <col min="16380" max="16380" width="14.25" bestFit="1" customWidth="1"/>
  </cols>
  <sheetData>
    <row r="1" spans="1:9" x14ac:dyDescent="0.2">
      <c r="A1" s="329"/>
      <c r="B1" s="330"/>
      <c r="C1" s="330"/>
      <c r="D1" s="330"/>
      <c r="F1" s="331"/>
      <c r="G1" s="332"/>
      <c r="H1" s="332"/>
      <c r="I1" s="332"/>
    </row>
    <row r="2" spans="1:9" x14ac:dyDescent="0.2">
      <c r="A2" s="329"/>
      <c r="B2" s="330"/>
      <c r="C2" s="330"/>
      <c r="D2" s="330"/>
      <c r="F2" s="331"/>
      <c r="G2" s="332"/>
      <c r="H2" s="332"/>
      <c r="I2" s="332"/>
    </row>
    <row r="3" spans="1:9" ht="34.15" customHeight="1" x14ac:dyDescent="0.2">
      <c r="A3" s="329"/>
      <c r="B3" s="330"/>
      <c r="C3" s="330"/>
      <c r="D3" s="330"/>
      <c r="F3" s="331"/>
      <c r="G3" s="332"/>
      <c r="H3" s="332"/>
      <c r="I3" s="332"/>
    </row>
    <row r="4" spans="1:9" ht="43.9" customHeight="1" x14ac:dyDescent="0.2">
      <c r="A4" s="329"/>
      <c r="B4" s="330"/>
      <c r="C4" s="330"/>
      <c r="D4" s="330"/>
      <c r="F4" s="331"/>
      <c r="G4" s="332"/>
      <c r="H4" s="332"/>
      <c r="I4" s="332"/>
    </row>
    <row r="5" spans="1:9" ht="15.75" x14ac:dyDescent="0.25">
      <c r="A5" s="364"/>
      <c r="B5" s="365" t="s">
        <v>2015</v>
      </c>
      <c r="C5" s="366"/>
      <c r="D5" s="367"/>
      <c r="E5" s="368"/>
    </row>
    <row r="6" spans="1:9" ht="15" customHeight="1" x14ac:dyDescent="0.25">
      <c r="A6" s="364"/>
      <c r="B6" s="369" t="s">
        <v>419</v>
      </c>
      <c r="C6" s="369"/>
      <c r="D6" s="369"/>
      <c r="E6" s="370"/>
    </row>
    <row r="7" spans="1:9" ht="15" x14ac:dyDescent="0.25">
      <c r="A7" s="364"/>
      <c r="B7" s="371" t="s">
        <v>2327</v>
      </c>
      <c r="C7" s="372"/>
      <c r="D7" s="8"/>
      <c r="E7" s="368"/>
    </row>
    <row r="8" spans="1:9" ht="15.75" x14ac:dyDescent="0.2">
      <c r="A8" s="364"/>
      <c r="B8" s="373" t="s">
        <v>2328</v>
      </c>
      <c r="C8" s="8"/>
      <c r="D8" s="8"/>
      <c r="E8" s="374"/>
    </row>
    <row r="9" spans="1:9" ht="15.75" x14ac:dyDescent="0.25">
      <c r="A9" s="364"/>
      <c r="B9" s="373" t="s">
        <v>2329</v>
      </c>
      <c r="C9" s="375" t="s">
        <v>2259</v>
      </c>
      <c r="D9" s="375"/>
      <c r="E9" s="376"/>
      <c r="F9" s="376"/>
      <c r="G9" s="377"/>
    </row>
    <row r="10" spans="1:9" ht="15.75" x14ac:dyDescent="0.2">
      <c r="A10" s="378" t="s">
        <v>2260</v>
      </c>
      <c r="B10" s="378"/>
      <c r="C10" s="378"/>
      <c r="D10" s="378"/>
    </row>
    <row r="11" spans="1:9" x14ac:dyDescent="0.2">
      <c r="A11" s="379"/>
      <c r="B11" s="380"/>
      <c r="C11" s="381" t="s">
        <v>2261</v>
      </c>
      <c r="D11" s="382" t="s">
        <v>2262</v>
      </c>
    </row>
    <row r="12" spans="1:9" x14ac:dyDescent="0.2">
      <c r="A12" s="383"/>
      <c r="B12" s="384" t="s">
        <v>2330</v>
      </c>
      <c r="C12" s="385"/>
      <c r="D12" s="386"/>
    </row>
    <row r="13" spans="1:9" x14ac:dyDescent="0.2">
      <c r="A13" s="383" t="s">
        <v>2264</v>
      </c>
      <c r="B13" s="387" t="s">
        <v>2331</v>
      </c>
      <c r="C13" s="388">
        <v>0</v>
      </c>
      <c r="D13" s="388">
        <v>0</v>
      </c>
    </row>
    <row r="14" spans="1:9" x14ac:dyDescent="0.2">
      <c r="A14" s="383" t="s">
        <v>2266</v>
      </c>
      <c r="B14" s="387" t="s">
        <v>2267</v>
      </c>
      <c r="C14" s="388">
        <v>0</v>
      </c>
      <c r="D14" s="388">
        <v>0</v>
      </c>
    </row>
    <row r="15" spans="1:9" x14ac:dyDescent="0.2">
      <c r="A15" s="383" t="s">
        <v>2268</v>
      </c>
      <c r="B15" s="387" t="s">
        <v>2269</v>
      </c>
      <c r="C15" s="388">
        <v>0</v>
      </c>
      <c r="D15" s="388">
        <v>0</v>
      </c>
    </row>
    <row r="16" spans="1:9" x14ac:dyDescent="0.2">
      <c r="A16" s="383" t="s">
        <v>2270</v>
      </c>
      <c r="B16" s="387" t="s">
        <v>2271</v>
      </c>
      <c r="C16" s="388">
        <v>0</v>
      </c>
      <c r="D16" s="388">
        <v>0</v>
      </c>
    </row>
    <row r="17" spans="1:4" x14ac:dyDescent="0.2">
      <c r="A17" s="383" t="s">
        <v>2272</v>
      </c>
      <c r="B17" s="387" t="s">
        <v>2273</v>
      </c>
      <c r="C17" s="388">
        <v>0</v>
      </c>
      <c r="D17" s="388">
        <v>0</v>
      </c>
    </row>
    <row r="18" spans="1:4" x14ac:dyDescent="0.2">
      <c r="A18" s="383" t="s">
        <v>2274</v>
      </c>
      <c r="B18" s="387" t="s">
        <v>2275</v>
      </c>
      <c r="C18" s="388">
        <v>0</v>
      </c>
      <c r="D18" s="388">
        <v>0</v>
      </c>
    </row>
    <row r="19" spans="1:4" x14ac:dyDescent="0.2">
      <c r="A19" s="383" t="s">
        <v>2276</v>
      </c>
      <c r="B19" s="387" t="s">
        <v>2277</v>
      </c>
      <c r="C19" s="388">
        <v>0.03</v>
      </c>
      <c r="D19" s="388">
        <v>0.03</v>
      </c>
    </row>
    <row r="20" spans="1:4" x14ac:dyDescent="0.2">
      <c r="A20" s="383" t="s">
        <v>2278</v>
      </c>
      <c r="B20" s="387" t="s">
        <v>2279</v>
      </c>
      <c r="C20" s="388">
        <v>0.08</v>
      </c>
      <c r="D20" s="388">
        <v>0.08</v>
      </c>
    </row>
    <row r="21" spans="1:4" x14ac:dyDescent="0.2">
      <c r="A21" s="383" t="s">
        <v>2280</v>
      </c>
      <c r="B21" s="387" t="s">
        <v>2281</v>
      </c>
      <c r="C21" s="388">
        <v>0</v>
      </c>
      <c r="D21" s="388">
        <v>0</v>
      </c>
    </row>
    <row r="22" spans="1:4" x14ac:dyDescent="0.2">
      <c r="A22" s="389" t="s">
        <v>745</v>
      </c>
      <c r="B22" s="387" t="s">
        <v>2332</v>
      </c>
      <c r="C22" s="390">
        <f>SUM(C13:C21)</f>
        <v>0.11</v>
      </c>
      <c r="D22" s="390">
        <f>SUM(D13:D21)</f>
        <v>0.11</v>
      </c>
    </row>
    <row r="23" spans="1:4" x14ac:dyDescent="0.2">
      <c r="A23" s="383"/>
      <c r="B23" s="384" t="s">
        <v>2333</v>
      </c>
      <c r="C23" s="391" t="s">
        <v>2284</v>
      </c>
      <c r="D23" s="391" t="s">
        <v>2284</v>
      </c>
    </row>
    <row r="24" spans="1:4" x14ac:dyDescent="0.2">
      <c r="A24" s="383" t="s">
        <v>2285</v>
      </c>
      <c r="B24" s="387" t="s">
        <v>2334</v>
      </c>
      <c r="C24" s="392">
        <v>0.1789</v>
      </c>
      <c r="D24" s="392">
        <v>0</v>
      </c>
    </row>
    <row r="25" spans="1:4" x14ac:dyDescent="0.2">
      <c r="A25" s="383" t="s">
        <v>2287</v>
      </c>
      <c r="B25" s="393" t="s">
        <v>2288</v>
      </c>
      <c r="C25" s="392">
        <v>3.95E-2</v>
      </c>
      <c r="D25" s="392">
        <v>0</v>
      </c>
    </row>
    <row r="26" spans="1:4" x14ac:dyDescent="0.2">
      <c r="A26" s="383" t="s">
        <v>2289</v>
      </c>
      <c r="B26" s="387" t="s">
        <v>2335</v>
      </c>
      <c r="C26" s="392">
        <v>8.5000000000000006E-3</v>
      </c>
      <c r="D26" s="392">
        <v>6.4000000000000003E-3</v>
      </c>
    </row>
    <row r="27" spans="1:4" x14ac:dyDescent="0.2">
      <c r="A27" s="383" t="s">
        <v>2291</v>
      </c>
      <c r="B27" s="387" t="s">
        <v>2336</v>
      </c>
      <c r="C27" s="392">
        <v>0.1103</v>
      </c>
      <c r="D27" s="392">
        <v>8.3299999999999999E-2</v>
      </c>
    </row>
    <row r="28" spans="1:4" x14ac:dyDescent="0.2">
      <c r="A28" s="383" t="s">
        <v>2293</v>
      </c>
      <c r="B28" s="387" t="s">
        <v>2337</v>
      </c>
      <c r="C28" s="392">
        <v>5.9999999999999995E-4</v>
      </c>
      <c r="D28" s="392">
        <v>4.0000000000000002E-4</v>
      </c>
    </row>
    <row r="29" spans="1:4" x14ac:dyDescent="0.2">
      <c r="A29" s="383" t="s">
        <v>2295</v>
      </c>
      <c r="B29" s="387" t="s">
        <v>2338</v>
      </c>
      <c r="C29" s="392">
        <v>7.4000000000000003E-3</v>
      </c>
      <c r="D29" s="392">
        <v>5.5999999999999999E-3</v>
      </c>
    </row>
    <row r="30" spans="1:4" x14ac:dyDescent="0.2">
      <c r="A30" s="383" t="s">
        <v>2297</v>
      </c>
      <c r="B30" s="387" t="s">
        <v>2298</v>
      </c>
      <c r="C30" s="392">
        <v>1.5900000000000001E-2</v>
      </c>
      <c r="D30" s="392">
        <v>0</v>
      </c>
    </row>
    <row r="31" spans="1:4" x14ac:dyDescent="0.2">
      <c r="A31" s="383" t="s">
        <v>2299</v>
      </c>
      <c r="B31" s="387" t="s">
        <v>2339</v>
      </c>
      <c r="C31" s="392">
        <v>1E-3</v>
      </c>
      <c r="D31" s="392">
        <v>8.0000000000000004E-4</v>
      </c>
    </row>
    <row r="32" spans="1:4" x14ac:dyDescent="0.2">
      <c r="A32" s="383" t="s">
        <v>2301</v>
      </c>
      <c r="B32" s="393" t="s">
        <v>2302</v>
      </c>
      <c r="C32" s="392">
        <v>0.12180000000000001</v>
      </c>
      <c r="D32" s="392">
        <v>9.1999999999999998E-2</v>
      </c>
    </row>
    <row r="33" spans="1:4" x14ac:dyDescent="0.2">
      <c r="A33" s="383" t="s">
        <v>2303</v>
      </c>
      <c r="B33" s="387" t="s">
        <v>2304</v>
      </c>
      <c r="C33" s="392">
        <v>4.0000000000000002E-4</v>
      </c>
      <c r="D33" s="392">
        <v>2.9999999999999997E-4</v>
      </c>
    </row>
    <row r="34" spans="1:4" x14ac:dyDescent="0.2">
      <c r="A34" s="389" t="s">
        <v>754</v>
      </c>
      <c r="B34" s="387" t="s">
        <v>2340</v>
      </c>
      <c r="C34" s="394">
        <f>SUM(C24:C33)</f>
        <v>0.48430000000000006</v>
      </c>
      <c r="D34" s="394">
        <f>SUM(D24:D33)</f>
        <v>0.1888</v>
      </c>
    </row>
    <row r="35" spans="1:4" x14ac:dyDescent="0.2">
      <c r="A35" s="383"/>
      <c r="B35" s="384" t="s">
        <v>2341</v>
      </c>
      <c r="C35" s="391" t="s">
        <v>2284</v>
      </c>
      <c r="D35" s="391" t="s">
        <v>2284</v>
      </c>
    </row>
    <row r="36" spans="1:4" x14ac:dyDescent="0.2">
      <c r="A36" s="383" t="s">
        <v>2307</v>
      </c>
      <c r="B36" s="387" t="s">
        <v>2342</v>
      </c>
      <c r="C36" s="392">
        <v>4.58E-2</v>
      </c>
      <c r="D36" s="392">
        <v>3.4599999999999999E-2</v>
      </c>
    </row>
    <row r="37" spans="1:4" x14ac:dyDescent="0.2">
      <c r="A37" s="383" t="s">
        <v>2309</v>
      </c>
      <c r="B37" s="387" t="s">
        <v>2343</v>
      </c>
      <c r="C37" s="392">
        <v>1.1000000000000001E-3</v>
      </c>
      <c r="D37" s="392">
        <v>8.0000000000000004E-4</v>
      </c>
    </row>
    <row r="38" spans="1:4" x14ac:dyDescent="0.2">
      <c r="A38" s="383" t="s">
        <v>2311</v>
      </c>
      <c r="B38" s="393" t="s">
        <v>2312</v>
      </c>
      <c r="C38" s="392">
        <v>1.7299999999999999E-2</v>
      </c>
      <c r="D38" s="392">
        <v>1.3100000000000001E-2</v>
      </c>
    </row>
    <row r="39" spans="1:4" x14ac:dyDescent="0.2">
      <c r="A39" s="383" t="s">
        <v>2313</v>
      </c>
      <c r="B39" s="387" t="s">
        <v>2344</v>
      </c>
      <c r="C39" s="392">
        <v>2.41E-2</v>
      </c>
      <c r="D39" s="392">
        <v>1.8200000000000001E-2</v>
      </c>
    </row>
    <row r="40" spans="1:4" x14ac:dyDescent="0.2">
      <c r="A40" s="383" t="s">
        <v>2315</v>
      </c>
      <c r="B40" s="387" t="s">
        <v>2345</v>
      </c>
      <c r="C40" s="392">
        <v>3.8999999999999998E-3</v>
      </c>
      <c r="D40" s="392">
        <v>2.8999999999999998E-3</v>
      </c>
    </row>
    <row r="41" spans="1:4" x14ac:dyDescent="0.2">
      <c r="A41" s="389" t="s">
        <v>2317</v>
      </c>
      <c r="B41" s="387" t="s">
        <v>2346</v>
      </c>
      <c r="C41" s="394">
        <f>SUM(C36:C40)</f>
        <v>9.219999999999999E-2</v>
      </c>
      <c r="D41" s="394">
        <f>SUM(D36:D40)</f>
        <v>6.9600000000000009E-2</v>
      </c>
    </row>
    <row r="42" spans="1:4" x14ac:dyDescent="0.2">
      <c r="A42" s="383"/>
      <c r="B42" s="384" t="s">
        <v>2347</v>
      </c>
      <c r="C42" s="391" t="s">
        <v>2284</v>
      </c>
      <c r="D42" s="391" t="s">
        <v>2284</v>
      </c>
    </row>
    <row r="43" spans="1:4" x14ac:dyDescent="0.2">
      <c r="A43" s="383" t="s">
        <v>2320</v>
      </c>
      <c r="B43" s="387" t="s">
        <v>2348</v>
      </c>
      <c r="C43" s="388">
        <f>C22*C34</f>
        <v>5.3273000000000008E-2</v>
      </c>
      <c r="D43" s="388">
        <f>D22*D34</f>
        <v>2.0767999999999998E-2</v>
      </c>
    </row>
    <row r="44" spans="1:4" ht="25.5" x14ac:dyDescent="0.2">
      <c r="A44" s="383" t="s">
        <v>2322</v>
      </c>
      <c r="B44" s="395" t="s">
        <v>2323</v>
      </c>
      <c r="C44" s="392">
        <f>(C22*C37)+(C20*C36)</f>
        <v>3.7850000000000002E-3</v>
      </c>
      <c r="D44" s="392">
        <f>(D22*D37)+(D20*D36)</f>
        <v>2.856E-3</v>
      </c>
    </row>
    <row r="45" spans="1:4" x14ac:dyDescent="0.2">
      <c r="A45" s="389" t="s">
        <v>2324</v>
      </c>
      <c r="B45" s="387" t="s">
        <v>2349</v>
      </c>
      <c r="C45" s="394">
        <f>SUM(C43:C44)</f>
        <v>5.7058000000000011E-2</v>
      </c>
      <c r="D45" s="394">
        <f>SUM(D43:D44)</f>
        <v>2.3623999999999999E-2</v>
      </c>
    </row>
    <row r="46" spans="1:4" ht="15" thickBot="1" x14ac:dyDescent="0.25">
      <c r="A46" s="396"/>
      <c r="B46" s="397" t="s">
        <v>2350</v>
      </c>
      <c r="C46" s="398">
        <f>SUM(C22,C34,C41,C45)</f>
        <v>0.74355800000000005</v>
      </c>
      <c r="D46" s="398">
        <f>SUM(D22,D34,D41,D45)</f>
        <v>0.39202399999999998</v>
      </c>
    </row>
  </sheetData>
  <mergeCells count="3">
    <mergeCell ref="A1:D4"/>
    <mergeCell ref="C9:D9"/>
    <mergeCell ref="A10:D10"/>
  </mergeCells>
  <pageMargins left="0.511811024" right="0.511811024" top="0.78740157499999996" bottom="0.78740157499999996" header="0.31496062000000002" footer="0.31496062000000002"/>
  <pageSetup scale="65" orientation="portrait" r:id="rId1"/>
  <colBreaks count="1" manualBreakCount="1">
    <brk id="6"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4AEF5-46CC-47ED-8993-677AD1015E2D}">
  <dimension ref="A1:G63"/>
  <sheetViews>
    <sheetView view="pageBreakPreview" zoomScaleNormal="100" zoomScaleSheetLayoutView="100" workbookViewId="0">
      <selection activeCell="D41" sqref="B5:D42"/>
    </sheetView>
  </sheetViews>
  <sheetFormatPr defaultRowHeight="10.5" x14ac:dyDescent="0.15"/>
  <cols>
    <col min="1" max="1" width="8.75" style="90"/>
    <col min="2" max="2" width="16.125" style="91" customWidth="1"/>
    <col min="3" max="3" width="49.125" style="91" customWidth="1"/>
    <col min="4" max="4" width="18.75" style="91" customWidth="1"/>
    <col min="5" max="7" width="8.75" style="90"/>
    <col min="8" max="248" width="9" style="91"/>
    <col min="249" max="249" width="16.125" style="91" customWidth="1"/>
    <col min="250" max="250" width="31.875" style="91" customWidth="1"/>
    <col min="251" max="251" width="18.75" style="91" customWidth="1"/>
    <col min="252" max="252" width="11.375" style="91" customWidth="1"/>
    <col min="253" max="253" width="10.75" style="91" customWidth="1"/>
    <col min="254" max="254" width="12" style="91" customWidth="1"/>
    <col min="255" max="255" width="11.875" style="91" customWidth="1"/>
    <col min="256" max="256" width="10.75" style="91" customWidth="1"/>
    <col min="257" max="504" width="9" style="91"/>
    <col min="505" max="505" width="16.125" style="91" customWidth="1"/>
    <col min="506" max="506" width="31.875" style="91" customWidth="1"/>
    <col min="507" max="507" width="18.75" style="91" customWidth="1"/>
    <col min="508" max="508" width="11.375" style="91" customWidth="1"/>
    <col min="509" max="509" width="10.75" style="91" customWidth="1"/>
    <col min="510" max="510" width="12" style="91" customWidth="1"/>
    <col min="511" max="511" width="11.875" style="91" customWidth="1"/>
    <col min="512" max="512" width="10.75" style="91" customWidth="1"/>
    <col min="513" max="760" width="9" style="91"/>
    <col min="761" max="761" width="16.125" style="91" customWidth="1"/>
    <col min="762" max="762" width="31.875" style="91" customWidth="1"/>
    <col min="763" max="763" width="18.75" style="91" customWidth="1"/>
    <col min="764" max="764" width="11.375" style="91" customWidth="1"/>
    <col min="765" max="765" width="10.75" style="91" customWidth="1"/>
    <col min="766" max="766" width="12" style="91" customWidth="1"/>
    <col min="767" max="767" width="11.875" style="91" customWidth="1"/>
    <col min="768" max="768" width="10.75" style="91" customWidth="1"/>
    <col min="769" max="1016" width="9" style="91"/>
    <col min="1017" max="1017" width="16.125" style="91" customWidth="1"/>
    <col min="1018" max="1018" width="31.875" style="91" customWidth="1"/>
    <col min="1019" max="1019" width="18.75" style="91" customWidth="1"/>
    <col min="1020" max="1020" width="11.375" style="91" customWidth="1"/>
    <col min="1021" max="1021" width="10.75" style="91" customWidth="1"/>
    <col min="1022" max="1022" width="12" style="91" customWidth="1"/>
    <col min="1023" max="1023" width="11.875" style="91" customWidth="1"/>
    <col min="1024" max="1024" width="10.75" style="91" customWidth="1"/>
    <col min="1025" max="1272" width="9" style="91"/>
    <col min="1273" max="1273" width="16.125" style="91" customWidth="1"/>
    <col min="1274" max="1274" width="31.875" style="91" customWidth="1"/>
    <col min="1275" max="1275" width="18.75" style="91" customWidth="1"/>
    <col min="1276" max="1276" width="11.375" style="91" customWidth="1"/>
    <col min="1277" max="1277" width="10.75" style="91" customWidth="1"/>
    <col min="1278" max="1278" width="12" style="91" customWidth="1"/>
    <col min="1279" max="1279" width="11.875" style="91" customWidth="1"/>
    <col min="1280" max="1280" width="10.75" style="91" customWidth="1"/>
    <col min="1281" max="1528" width="9" style="91"/>
    <col min="1529" max="1529" width="16.125" style="91" customWidth="1"/>
    <col min="1530" max="1530" width="31.875" style="91" customWidth="1"/>
    <col min="1531" max="1531" width="18.75" style="91" customWidth="1"/>
    <col min="1532" max="1532" width="11.375" style="91" customWidth="1"/>
    <col min="1533" max="1533" width="10.75" style="91" customWidth="1"/>
    <col min="1534" max="1534" width="12" style="91" customWidth="1"/>
    <col min="1535" max="1535" width="11.875" style="91" customWidth="1"/>
    <col min="1536" max="1536" width="10.75" style="91" customWidth="1"/>
    <col min="1537" max="1784" width="9" style="91"/>
    <col min="1785" max="1785" width="16.125" style="91" customWidth="1"/>
    <col min="1786" max="1786" width="31.875" style="91" customWidth="1"/>
    <col min="1787" max="1787" width="18.75" style="91" customWidth="1"/>
    <col min="1788" max="1788" width="11.375" style="91" customWidth="1"/>
    <col min="1789" max="1789" width="10.75" style="91" customWidth="1"/>
    <col min="1790" max="1790" width="12" style="91" customWidth="1"/>
    <col min="1791" max="1791" width="11.875" style="91" customWidth="1"/>
    <col min="1792" max="1792" width="10.75" style="91" customWidth="1"/>
    <col min="1793" max="2040" width="9" style="91"/>
    <col min="2041" max="2041" width="16.125" style="91" customWidth="1"/>
    <col min="2042" max="2042" width="31.875" style="91" customWidth="1"/>
    <col min="2043" max="2043" width="18.75" style="91" customWidth="1"/>
    <col min="2044" max="2044" width="11.375" style="91" customWidth="1"/>
    <col min="2045" max="2045" width="10.75" style="91" customWidth="1"/>
    <col min="2046" max="2046" width="12" style="91" customWidth="1"/>
    <col min="2047" max="2047" width="11.875" style="91" customWidth="1"/>
    <col min="2048" max="2048" width="10.75" style="91" customWidth="1"/>
    <col min="2049" max="2296" width="9" style="91"/>
    <col min="2297" max="2297" width="16.125" style="91" customWidth="1"/>
    <col min="2298" max="2298" width="31.875" style="91" customWidth="1"/>
    <col min="2299" max="2299" width="18.75" style="91" customWidth="1"/>
    <col min="2300" max="2300" width="11.375" style="91" customWidth="1"/>
    <col min="2301" max="2301" width="10.75" style="91" customWidth="1"/>
    <col min="2302" max="2302" width="12" style="91" customWidth="1"/>
    <col min="2303" max="2303" width="11.875" style="91" customWidth="1"/>
    <col min="2304" max="2304" width="10.75" style="91" customWidth="1"/>
    <col min="2305" max="2552" width="9" style="91"/>
    <col min="2553" max="2553" width="16.125" style="91" customWidth="1"/>
    <col min="2554" max="2554" width="31.875" style="91" customWidth="1"/>
    <col min="2555" max="2555" width="18.75" style="91" customWidth="1"/>
    <col min="2556" max="2556" width="11.375" style="91" customWidth="1"/>
    <col min="2557" max="2557" width="10.75" style="91" customWidth="1"/>
    <col min="2558" max="2558" width="12" style="91" customWidth="1"/>
    <col min="2559" max="2559" width="11.875" style="91" customWidth="1"/>
    <col min="2560" max="2560" width="10.75" style="91" customWidth="1"/>
    <col min="2561" max="2808" width="9" style="91"/>
    <col min="2809" max="2809" width="16.125" style="91" customWidth="1"/>
    <col min="2810" max="2810" width="31.875" style="91" customWidth="1"/>
    <col min="2811" max="2811" width="18.75" style="91" customWidth="1"/>
    <col min="2812" max="2812" width="11.375" style="91" customWidth="1"/>
    <col min="2813" max="2813" width="10.75" style="91" customWidth="1"/>
    <col min="2814" max="2814" width="12" style="91" customWidth="1"/>
    <col min="2815" max="2815" width="11.875" style="91" customWidth="1"/>
    <col min="2816" max="2816" width="10.75" style="91" customWidth="1"/>
    <col min="2817" max="3064" width="9" style="91"/>
    <col min="3065" max="3065" width="16.125" style="91" customWidth="1"/>
    <col min="3066" max="3066" width="31.875" style="91" customWidth="1"/>
    <col min="3067" max="3067" width="18.75" style="91" customWidth="1"/>
    <col min="3068" max="3068" width="11.375" style="91" customWidth="1"/>
    <col min="3069" max="3069" width="10.75" style="91" customWidth="1"/>
    <col min="3070" max="3070" width="12" style="91" customWidth="1"/>
    <col min="3071" max="3071" width="11.875" style="91" customWidth="1"/>
    <col min="3072" max="3072" width="10.75" style="91" customWidth="1"/>
    <col min="3073" max="3320" width="9" style="91"/>
    <col min="3321" max="3321" width="16.125" style="91" customWidth="1"/>
    <col min="3322" max="3322" width="31.875" style="91" customWidth="1"/>
    <col min="3323" max="3323" width="18.75" style="91" customWidth="1"/>
    <col min="3324" max="3324" width="11.375" style="91" customWidth="1"/>
    <col min="3325" max="3325" width="10.75" style="91" customWidth="1"/>
    <col min="3326" max="3326" width="12" style="91" customWidth="1"/>
    <col min="3327" max="3327" width="11.875" style="91" customWidth="1"/>
    <col min="3328" max="3328" width="10.75" style="91" customWidth="1"/>
    <col min="3329" max="3576" width="9" style="91"/>
    <col min="3577" max="3577" width="16.125" style="91" customWidth="1"/>
    <col min="3578" max="3578" width="31.875" style="91" customWidth="1"/>
    <col min="3579" max="3579" width="18.75" style="91" customWidth="1"/>
    <col min="3580" max="3580" width="11.375" style="91" customWidth="1"/>
    <col min="3581" max="3581" width="10.75" style="91" customWidth="1"/>
    <col min="3582" max="3582" width="12" style="91" customWidth="1"/>
    <col min="3583" max="3583" width="11.875" style="91" customWidth="1"/>
    <col min="3584" max="3584" width="10.75" style="91" customWidth="1"/>
    <col min="3585" max="3832" width="9" style="91"/>
    <col min="3833" max="3833" width="16.125" style="91" customWidth="1"/>
    <col min="3834" max="3834" width="31.875" style="91" customWidth="1"/>
    <col min="3835" max="3835" width="18.75" style="91" customWidth="1"/>
    <col min="3836" max="3836" width="11.375" style="91" customWidth="1"/>
    <col min="3837" max="3837" width="10.75" style="91" customWidth="1"/>
    <col min="3838" max="3838" width="12" style="91" customWidth="1"/>
    <col min="3839" max="3839" width="11.875" style="91" customWidth="1"/>
    <col min="3840" max="3840" width="10.75" style="91" customWidth="1"/>
    <col min="3841" max="4088" width="9" style="91"/>
    <col min="4089" max="4089" width="16.125" style="91" customWidth="1"/>
    <col min="4090" max="4090" width="31.875" style="91" customWidth="1"/>
    <col min="4091" max="4091" width="18.75" style="91" customWidth="1"/>
    <col min="4092" max="4092" width="11.375" style="91" customWidth="1"/>
    <col min="4093" max="4093" width="10.75" style="91" customWidth="1"/>
    <col min="4094" max="4094" width="12" style="91" customWidth="1"/>
    <col min="4095" max="4095" width="11.875" style="91" customWidth="1"/>
    <col min="4096" max="4096" width="10.75" style="91" customWidth="1"/>
    <col min="4097" max="4344" width="9" style="91"/>
    <col min="4345" max="4345" width="16.125" style="91" customWidth="1"/>
    <col min="4346" max="4346" width="31.875" style="91" customWidth="1"/>
    <col min="4347" max="4347" width="18.75" style="91" customWidth="1"/>
    <col min="4348" max="4348" width="11.375" style="91" customWidth="1"/>
    <col min="4349" max="4349" width="10.75" style="91" customWidth="1"/>
    <col min="4350" max="4350" width="12" style="91" customWidth="1"/>
    <col min="4351" max="4351" width="11.875" style="91" customWidth="1"/>
    <col min="4352" max="4352" width="10.75" style="91" customWidth="1"/>
    <col min="4353" max="4600" width="9" style="91"/>
    <col min="4601" max="4601" width="16.125" style="91" customWidth="1"/>
    <col min="4602" max="4602" width="31.875" style="91" customWidth="1"/>
    <col min="4603" max="4603" width="18.75" style="91" customWidth="1"/>
    <col min="4604" max="4604" width="11.375" style="91" customWidth="1"/>
    <col min="4605" max="4605" width="10.75" style="91" customWidth="1"/>
    <col min="4606" max="4606" width="12" style="91" customWidth="1"/>
    <col min="4607" max="4607" width="11.875" style="91" customWidth="1"/>
    <col min="4608" max="4608" width="10.75" style="91" customWidth="1"/>
    <col min="4609" max="4856" width="9" style="91"/>
    <col min="4857" max="4857" width="16.125" style="91" customWidth="1"/>
    <col min="4858" max="4858" width="31.875" style="91" customWidth="1"/>
    <col min="4859" max="4859" width="18.75" style="91" customWidth="1"/>
    <col min="4860" max="4860" width="11.375" style="91" customWidth="1"/>
    <col min="4861" max="4861" width="10.75" style="91" customWidth="1"/>
    <col min="4862" max="4862" width="12" style="91" customWidth="1"/>
    <col min="4863" max="4863" width="11.875" style="91" customWidth="1"/>
    <col min="4864" max="4864" width="10.75" style="91" customWidth="1"/>
    <col min="4865" max="5112" width="9" style="91"/>
    <col min="5113" max="5113" width="16.125" style="91" customWidth="1"/>
    <col min="5114" max="5114" width="31.875" style="91" customWidth="1"/>
    <col min="5115" max="5115" width="18.75" style="91" customWidth="1"/>
    <col min="5116" max="5116" width="11.375" style="91" customWidth="1"/>
    <col min="5117" max="5117" width="10.75" style="91" customWidth="1"/>
    <col min="5118" max="5118" width="12" style="91" customWidth="1"/>
    <col min="5119" max="5119" width="11.875" style="91" customWidth="1"/>
    <col min="5120" max="5120" width="10.75" style="91" customWidth="1"/>
    <col min="5121" max="5368" width="9" style="91"/>
    <col min="5369" max="5369" width="16.125" style="91" customWidth="1"/>
    <col min="5370" max="5370" width="31.875" style="91" customWidth="1"/>
    <col min="5371" max="5371" width="18.75" style="91" customWidth="1"/>
    <col min="5372" max="5372" width="11.375" style="91" customWidth="1"/>
    <col min="5373" max="5373" width="10.75" style="91" customWidth="1"/>
    <col min="5374" max="5374" width="12" style="91" customWidth="1"/>
    <col min="5375" max="5375" width="11.875" style="91" customWidth="1"/>
    <col min="5376" max="5376" width="10.75" style="91" customWidth="1"/>
    <col min="5377" max="5624" width="9" style="91"/>
    <col min="5625" max="5625" width="16.125" style="91" customWidth="1"/>
    <col min="5626" max="5626" width="31.875" style="91" customWidth="1"/>
    <col min="5627" max="5627" width="18.75" style="91" customWidth="1"/>
    <col min="5628" max="5628" width="11.375" style="91" customWidth="1"/>
    <col min="5629" max="5629" width="10.75" style="91" customWidth="1"/>
    <col min="5630" max="5630" width="12" style="91" customWidth="1"/>
    <col min="5631" max="5631" width="11.875" style="91" customWidth="1"/>
    <col min="5632" max="5632" width="10.75" style="91" customWidth="1"/>
    <col min="5633" max="5880" width="9" style="91"/>
    <col min="5881" max="5881" width="16.125" style="91" customWidth="1"/>
    <col min="5882" max="5882" width="31.875" style="91" customWidth="1"/>
    <col min="5883" max="5883" width="18.75" style="91" customWidth="1"/>
    <col min="5884" max="5884" width="11.375" style="91" customWidth="1"/>
    <col min="5885" max="5885" width="10.75" style="91" customWidth="1"/>
    <col min="5886" max="5886" width="12" style="91" customWidth="1"/>
    <col min="5887" max="5887" width="11.875" style="91" customWidth="1"/>
    <col min="5888" max="5888" width="10.75" style="91" customWidth="1"/>
    <col min="5889" max="6136" width="9" style="91"/>
    <col min="6137" max="6137" width="16.125" style="91" customWidth="1"/>
    <col min="6138" max="6138" width="31.875" style="91" customWidth="1"/>
    <col min="6139" max="6139" width="18.75" style="91" customWidth="1"/>
    <col min="6140" max="6140" width="11.375" style="91" customWidth="1"/>
    <col min="6141" max="6141" width="10.75" style="91" customWidth="1"/>
    <col min="6142" max="6142" width="12" style="91" customWidth="1"/>
    <col min="6143" max="6143" width="11.875" style="91" customWidth="1"/>
    <col min="6144" max="6144" width="10.75" style="91" customWidth="1"/>
    <col min="6145" max="6392" width="9" style="91"/>
    <col min="6393" max="6393" width="16.125" style="91" customWidth="1"/>
    <col min="6394" max="6394" width="31.875" style="91" customWidth="1"/>
    <col min="6395" max="6395" width="18.75" style="91" customWidth="1"/>
    <col min="6396" max="6396" width="11.375" style="91" customWidth="1"/>
    <col min="6397" max="6397" width="10.75" style="91" customWidth="1"/>
    <col min="6398" max="6398" width="12" style="91" customWidth="1"/>
    <col min="6399" max="6399" width="11.875" style="91" customWidth="1"/>
    <col min="6400" max="6400" width="10.75" style="91" customWidth="1"/>
    <col min="6401" max="6648" width="9" style="91"/>
    <col min="6649" max="6649" width="16.125" style="91" customWidth="1"/>
    <col min="6650" max="6650" width="31.875" style="91" customWidth="1"/>
    <col min="6651" max="6651" width="18.75" style="91" customWidth="1"/>
    <col min="6652" max="6652" width="11.375" style="91" customWidth="1"/>
    <col min="6653" max="6653" width="10.75" style="91" customWidth="1"/>
    <col min="6654" max="6654" width="12" style="91" customWidth="1"/>
    <col min="6655" max="6655" width="11.875" style="91" customWidth="1"/>
    <col min="6656" max="6656" width="10.75" style="91" customWidth="1"/>
    <col min="6657" max="6904" width="9" style="91"/>
    <col min="6905" max="6905" width="16.125" style="91" customWidth="1"/>
    <col min="6906" max="6906" width="31.875" style="91" customWidth="1"/>
    <col min="6907" max="6907" width="18.75" style="91" customWidth="1"/>
    <col min="6908" max="6908" width="11.375" style="91" customWidth="1"/>
    <col min="6909" max="6909" width="10.75" style="91" customWidth="1"/>
    <col min="6910" max="6910" width="12" style="91" customWidth="1"/>
    <col min="6911" max="6911" width="11.875" style="91" customWidth="1"/>
    <col min="6912" max="6912" width="10.75" style="91" customWidth="1"/>
    <col min="6913" max="7160" width="9" style="91"/>
    <col min="7161" max="7161" width="16.125" style="91" customWidth="1"/>
    <col min="7162" max="7162" width="31.875" style="91" customWidth="1"/>
    <col min="7163" max="7163" width="18.75" style="91" customWidth="1"/>
    <col min="7164" max="7164" width="11.375" style="91" customWidth="1"/>
    <col min="7165" max="7165" width="10.75" style="91" customWidth="1"/>
    <col min="7166" max="7166" width="12" style="91" customWidth="1"/>
    <col min="7167" max="7167" width="11.875" style="91" customWidth="1"/>
    <col min="7168" max="7168" width="10.75" style="91" customWidth="1"/>
    <col min="7169" max="7416" width="9" style="91"/>
    <col min="7417" max="7417" width="16.125" style="91" customWidth="1"/>
    <col min="7418" max="7418" width="31.875" style="91" customWidth="1"/>
    <col min="7419" max="7419" width="18.75" style="91" customWidth="1"/>
    <col min="7420" max="7420" width="11.375" style="91" customWidth="1"/>
    <col min="7421" max="7421" width="10.75" style="91" customWidth="1"/>
    <col min="7422" max="7422" width="12" style="91" customWidth="1"/>
    <col min="7423" max="7423" width="11.875" style="91" customWidth="1"/>
    <col min="7424" max="7424" width="10.75" style="91" customWidth="1"/>
    <col min="7425" max="7672" width="9" style="91"/>
    <col min="7673" max="7673" width="16.125" style="91" customWidth="1"/>
    <col min="7674" max="7674" width="31.875" style="91" customWidth="1"/>
    <col min="7675" max="7675" width="18.75" style="91" customWidth="1"/>
    <col min="7676" max="7676" width="11.375" style="91" customWidth="1"/>
    <col min="7677" max="7677" width="10.75" style="91" customWidth="1"/>
    <col min="7678" max="7678" width="12" style="91" customWidth="1"/>
    <col min="7679" max="7679" width="11.875" style="91" customWidth="1"/>
    <col min="7680" max="7680" width="10.75" style="91" customWidth="1"/>
    <col min="7681" max="7928" width="9" style="91"/>
    <col min="7929" max="7929" width="16.125" style="91" customWidth="1"/>
    <col min="7930" max="7930" width="31.875" style="91" customWidth="1"/>
    <col min="7931" max="7931" width="18.75" style="91" customWidth="1"/>
    <col min="7932" max="7932" width="11.375" style="91" customWidth="1"/>
    <col min="7933" max="7933" width="10.75" style="91" customWidth="1"/>
    <col min="7934" max="7934" width="12" style="91" customWidth="1"/>
    <col min="7935" max="7935" width="11.875" style="91" customWidth="1"/>
    <col min="7936" max="7936" width="10.75" style="91" customWidth="1"/>
    <col min="7937" max="8184" width="9" style="91"/>
    <col min="8185" max="8185" width="16.125" style="91" customWidth="1"/>
    <col min="8186" max="8186" width="31.875" style="91" customWidth="1"/>
    <col min="8187" max="8187" width="18.75" style="91" customWidth="1"/>
    <col min="8188" max="8188" width="11.375" style="91" customWidth="1"/>
    <col min="8189" max="8189" width="10.75" style="91" customWidth="1"/>
    <col min="8190" max="8190" width="12" style="91" customWidth="1"/>
    <col min="8191" max="8191" width="11.875" style="91" customWidth="1"/>
    <col min="8192" max="8192" width="10.75" style="91" customWidth="1"/>
    <col min="8193" max="8440" width="9" style="91"/>
    <col min="8441" max="8441" width="16.125" style="91" customWidth="1"/>
    <col min="8442" max="8442" width="31.875" style="91" customWidth="1"/>
    <col min="8443" max="8443" width="18.75" style="91" customWidth="1"/>
    <col min="8444" max="8444" width="11.375" style="91" customWidth="1"/>
    <col min="8445" max="8445" width="10.75" style="91" customWidth="1"/>
    <col min="8446" max="8446" width="12" style="91" customWidth="1"/>
    <col min="8447" max="8447" width="11.875" style="91" customWidth="1"/>
    <col min="8448" max="8448" width="10.75" style="91" customWidth="1"/>
    <col min="8449" max="8696" width="9" style="91"/>
    <col min="8697" max="8697" width="16.125" style="91" customWidth="1"/>
    <col min="8698" max="8698" width="31.875" style="91" customWidth="1"/>
    <col min="8699" max="8699" width="18.75" style="91" customWidth="1"/>
    <col min="8700" max="8700" width="11.375" style="91" customWidth="1"/>
    <col min="8701" max="8701" width="10.75" style="91" customWidth="1"/>
    <col min="8702" max="8702" width="12" style="91" customWidth="1"/>
    <col min="8703" max="8703" width="11.875" style="91" customWidth="1"/>
    <col min="8704" max="8704" width="10.75" style="91" customWidth="1"/>
    <col min="8705" max="8952" width="9" style="91"/>
    <col min="8953" max="8953" width="16.125" style="91" customWidth="1"/>
    <col min="8954" max="8954" width="31.875" style="91" customWidth="1"/>
    <col min="8955" max="8955" width="18.75" style="91" customWidth="1"/>
    <col min="8956" max="8956" width="11.375" style="91" customWidth="1"/>
    <col min="8957" max="8957" width="10.75" style="91" customWidth="1"/>
    <col min="8958" max="8958" width="12" style="91" customWidth="1"/>
    <col min="8959" max="8959" width="11.875" style="91" customWidth="1"/>
    <col min="8960" max="8960" width="10.75" style="91" customWidth="1"/>
    <col min="8961" max="9208" width="9" style="91"/>
    <col min="9209" max="9209" width="16.125" style="91" customWidth="1"/>
    <col min="9210" max="9210" width="31.875" style="91" customWidth="1"/>
    <col min="9211" max="9211" width="18.75" style="91" customWidth="1"/>
    <col min="9212" max="9212" width="11.375" style="91" customWidth="1"/>
    <col min="9213" max="9213" width="10.75" style="91" customWidth="1"/>
    <col min="9214" max="9214" width="12" style="91" customWidth="1"/>
    <col min="9215" max="9215" width="11.875" style="91" customWidth="1"/>
    <col min="9216" max="9216" width="10.75" style="91" customWidth="1"/>
    <col min="9217" max="9464" width="9" style="91"/>
    <col min="9465" max="9465" width="16.125" style="91" customWidth="1"/>
    <col min="9466" max="9466" width="31.875" style="91" customWidth="1"/>
    <col min="9467" max="9467" width="18.75" style="91" customWidth="1"/>
    <col min="9468" max="9468" width="11.375" style="91" customWidth="1"/>
    <col min="9469" max="9469" width="10.75" style="91" customWidth="1"/>
    <col min="9470" max="9470" width="12" style="91" customWidth="1"/>
    <col min="9471" max="9471" width="11.875" style="91" customWidth="1"/>
    <col min="9472" max="9472" width="10.75" style="91" customWidth="1"/>
    <col min="9473" max="9720" width="9" style="91"/>
    <col min="9721" max="9721" width="16.125" style="91" customWidth="1"/>
    <col min="9722" max="9722" width="31.875" style="91" customWidth="1"/>
    <col min="9723" max="9723" width="18.75" style="91" customWidth="1"/>
    <col min="9724" max="9724" width="11.375" style="91" customWidth="1"/>
    <col min="9725" max="9725" width="10.75" style="91" customWidth="1"/>
    <col min="9726" max="9726" width="12" style="91" customWidth="1"/>
    <col min="9727" max="9727" width="11.875" style="91" customWidth="1"/>
    <col min="9728" max="9728" width="10.75" style="91" customWidth="1"/>
    <col min="9729" max="9976" width="9" style="91"/>
    <col min="9977" max="9977" width="16.125" style="91" customWidth="1"/>
    <col min="9978" max="9978" width="31.875" style="91" customWidth="1"/>
    <col min="9979" max="9979" width="18.75" style="91" customWidth="1"/>
    <col min="9980" max="9980" width="11.375" style="91" customWidth="1"/>
    <col min="9981" max="9981" width="10.75" style="91" customWidth="1"/>
    <col min="9982" max="9982" width="12" style="91" customWidth="1"/>
    <col min="9983" max="9983" width="11.875" style="91" customWidth="1"/>
    <col min="9984" max="9984" width="10.75" style="91" customWidth="1"/>
    <col min="9985" max="10232" width="9" style="91"/>
    <col min="10233" max="10233" width="16.125" style="91" customWidth="1"/>
    <col min="10234" max="10234" width="31.875" style="91" customWidth="1"/>
    <col min="10235" max="10235" width="18.75" style="91" customWidth="1"/>
    <col min="10236" max="10236" width="11.375" style="91" customWidth="1"/>
    <col min="10237" max="10237" width="10.75" style="91" customWidth="1"/>
    <col min="10238" max="10238" width="12" style="91" customWidth="1"/>
    <col min="10239" max="10239" width="11.875" style="91" customWidth="1"/>
    <col min="10240" max="10240" width="10.75" style="91" customWidth="1"/>
    <col min="10241" max="10488" width="9" style="91"/>
    <col min="10489" max="10489" width="16.125" style="91" customWidth="1"/>
    <col min="10490" max="10490" width="31.875" style="91" customWidth="1"/>
    <col min="10491" max="10491" width="18.75" style="91" customWidth="1"/>
    <col min="10492" max="10492" width="11.375" style="91" customWidth="1"/>
    <col min="10493" max="10493" width="10.75" style="91" customWidth="1"/>
    <col min="10494" max="10494" width="12" style="91" customWidth="1"/>
    <col min="10495" max="10495" width="11.875" style="91" customWidth="1"/>
    <col min="10496" max="10496" width="10.75" style="91" customWidth="1"/>
    <col min="10497" max="10744" width="9" style="91"/>
    <col min="10745" max="10745" width="16.125" style="91" customWidth="1"/>
    <col min="10746" max="10746" width="31.875" style="91" customWidth="1"/>
    <col min="10747" max="10747" width="18.75" style="91" customWidth="1"/>
    <col min="10748" max="10748" width="11.375" style="91" customWidth="1"/>
    <col min="10749" max="10749" width="10.75" style="91" customWidth="1"/>
    <col min="10750" max="10750" width="12" style="91" customWidth="1"/>
    <col min="10751" max="10751" width="11.875" style="91" customWidth="1"/>
    <col min="10752" max="10752" width="10.75" style="91" customWidth="1"/>
    <col min="10753" max="11000" width="9" style="91"/>
    <col min="11001" max="11001" width="16.125" style="91" customWidth="1"/>
    <col min="11002" max="11002" width="31.875" style="91" customWidth="1"/>
    <col min="11003" max="11003" width="18.75" style="91" customWidth="1"/>
    <col min="11004" max="11004" width="11.375" style="91" customWidth="1"/>
    <col min="11005" max="11005" width="10.75" style="91" customWidth="1"/>
    <col min="11006" max="11006" width="12" style="91" customWidth="1"/>
    <col min="11007" max="11007" width="11.875" style="91" customWidth="1"/>
    <col min="11008" max="11008" width="10.75" style="91" customWidth="1"/>
    <col min="11009" max="11256" width="9" style="91"/>
    <col min="11257" max="11257" width="16.125" style="91" customWidth="1"/>
    <col min="11258" max="11258" width="31.875" style="91" customWidth="1"/>
    <col min="11259" max="11259" width="18.75" style="91" customWidth="1"/>
    <col min="11260" max="11260" width="11.375" style="91" customWidth="1"/>
    <col min="11261" max="11261" width="10.75" style="91" customWidth="1"/>
    <col min="11262" max="11262" width="12" style="91" customWidth="1"/>
    <col min="11263" max="11263" width="11.875" style="91" customWidth="1"/>
    <col min="11264" max="11264" width="10.75" style="91" customWidth="1"/>
    <col min="11265" max="11512" width="9" style="91"/>
    <col min="11513" max="11513" width="16.125" style="91" customWidth="1"/>
    <col min="11514" max="11514" width="31.875" style="91" customWidth="1"/>
    <col min="11515" max="11515" width="18.75" style="91" customWidth="1"/>
    <col min="11516" max="11516" width="11.375" style="91" customWidth="1"/>
    <col min="11517" max="11517" width="10.75" style="91" customWidth="1"/>
    <col min="11518" max="11518" width="12" style="91" customWidth="1"/>
    <col min="11519" max="11519" width="11.875" style="91" customWidth="1"/>
    <col min="11520" max="11520" width="10.75" style="91" customWidth="1"/>
    <col min="11521" max="11768" width="9" style="91"/>
    <col min="11769" max="11769" width="16.125" style="91" customWidth="1"/>
    <col min="11770" max="11770" width="31.875" style="91" customWidth="1"/>
    <col min="11771" max="11771" width="18.75" style="91" customWidth="1"/>
    <col min="11772" max="11772" width="11.375" style="91" customWidth="1"/>
    <col min="11773" max="11773" width="10.75" style="91" customWidth="1"/>
    <col min="11774" max="11774" width="12" style="91" customWidth="1"/>
    <col min="11775" max="11775" width="11.875" style="91" customWidth="1"/>
    <col min="11776" max="11776" width="10.75" style="91" customWidth="1"/>
    <col min="11777" max="12024" width="9" style="91"/>
    <col min="12025" max="12025" width="16.125" style="91" customWidth="1"/>
    <col min="12026" max="12026" width="31.875" style="91" customWidth="1"/>
    <col min="12027" max="12027" width="18.75" style="91" customWidth="1"/>
    <col min="12028" max="12028" width="11.375" style="91" customWidth="1"/>
    <col min="12029" max="12029" width="10.75" style="91" customWidth="1"/>
    <col min="12030" max="12030" width="12" style="91" customWidth="1"/>
    <col min="12031" max="12031" width="11.875" style="91" customWidth="1"/>
    <col min="12032" max="12032" width="10.75" style="91" customWidth="1"/>
    <col min="12033" max="12280" width="9" style="91"/>
    <col min="12281" max="12281" width="16.125" style="91" customWidth="1"/>
    <col min="12282" max="12282" width="31.875" style="91" customWidth="1"/>
    <col min="12283" max="12283" width="18.75" style="91" customWidth="1"/>
    <col min="12284" max="12284" width="11.375" style="91" customWidth="1"/>
    <col min="12285" max="12285" width="10.75" style="91" customWidth="1"/>
    <col min="12286" max="12286" width="12" style="91" customWidth="1"/>
    <col min="12287" max="12287" width="11.875" style="91" customWidth="1"/>
    <col min="12288" max="12288" width="10.75" style="91" customWidth="1"/>
    <col min="12289" max="12536" width="9" style="91"/>
    <col min="12537" max="12537" width="16.125" style="91" customWidth="1"/>
    <col min="12538" max="12538" width="31.875" style="91" customWidth="1"/>
    <col min="12539" max="12539" width="18.75" style="91" customWidth="1"/>
    <col min="12540" max="12540" width="11.375" style="91" customWidth="1"/>
    <col min="12541" max="12541" width="10.75" style="91" customWidth="1"/>
    <col min="12542" max="12542" width="12" style="91" customWidth="1"/>
    <col min="12543" max="12543" width="11.875" style="91" customWidth="1"/>
    <col min="12544" max="12544" width="10.75" style="91" customWidth="1"/>
    <col min="12545" max="12792" width="9" style="91"/>
    <col min="12793" max="12793" width="16.125" style="91" customWidth="1"/>
    <col min="12794" max="12794" width="31.875" style="91" customWidth="1"/>
    <col min="12795" max="12795" width="18.75" style="91" customWidth="1"/>
    <col min="12796" max="12796" width="11.375" style="91" customWidth="1"/>
    <col min="12797" max="12797" width="10.75" style="91" customWidth="1"/>
    <col min="12798" max="12798" width="12" style="91" customWidth="1"/>
    <col min="12799" max="12799" width="11.875" style="91" customWidth="1"/>
    <col min="12800" max="12800" width="10.75" style="91" customWidth="1"/>
    <col min="12801" max="13048" width="9" style="91"/>
    <col min="13049" max="13049" width="16.125" style="91" customWidth="1"/>
    <col min="13050" max="13050" width="31.875" style="91" customWidth="1"/>
    <col min="13051" max="13051" width="18.75" style="91" customWidth="1"/>
    <col min="13052" max="13052" width="11.375" style="91" customWidth="1"/>
    <col min="13053" max="13053" width="10.75" style="91" customWidth="1"/>
    <col min="13054" max="13054" width="12" style="91" customWidth="1"/>
    <col min="13055" max="13055" width="11.875" style="91" customWidth="1"/>
    <col min="13056" max="13056" width="10.75" style="91" customWidth="1"/>
    <col min="13057" max="13304" width="9" style="91"/>
    <col min="13305" max="13305" width="16.125" style="91" customWidth="1"/>
    <col min="13306" max="13306" width="31.875" style="91" customWidth="1"/>
    <col min="13307" max="13307" width="18.75" style="91" customWidth="1"/>
    <col min="13308" max="13308" width="11.375" style="91" customWidth="1"/>
    <col min="13309" max="13309" width="10.75" style="91" customWidth="1"/>
    <col min="13310" max="13310" width="12" style="91" customWidth="1"/>
    <col min="13311" max="13311" width="11.875" style="91" customWidth="1"/>
    <col min="13312" max="13312" width="10.75" style="91" customWidth="1"/>
    <col min="13313" max="13560" width="9" style="91"/>
    <col min="13561" max="13561" width="16.125" style="91" customWidth="1"/>
    <col min="13562" max="13562" width="31.875" style="91" customWidth="1"/>
    <col min="13563" max="13563" width="18.75" style="91" customWidth="1"/>
    <col min="13564" max="13564" width="11.375" style="91" customWidth="1"/>
    <col min="13565" max="13565" width="10.75" style="91" customWidth="1"/>
    <col min="13566" max="13566" width="12" style="91" customWidth="1"/>
    <col min="13567" max="13567" width="11.875" style="91" customWidth="1"/>
    <col min="13568" max="13568" width="10.75" style="91" customWidth="1"/>
    <col min="13569" max="13816" width="9" style="91"/>
    <col min="13817" max="13817" width="16.125" style="91" customWidth="1"/>
    <col min="13818" max="13818" width="31.875" style="91" customWidth="1"/>
    <col min="13819" max="13819" width="18.75" style="91" customWidth="1"/>
    <col min="13820" max="13820" width="11.375" style="91" customWidth="1"/>
    <col min="13821" max="13821" width="10.75" style="91" customWidth="1"/>
    <col min="13822" max="13822" width="12" style="91" customWidth="1"/>
    <col min="13823" max="13823" width="11.875" style="91" customWidth="1"/>
    <col min="13824" max="13824" width="10.75" style="91" customWidth="1"/>
    <col min="13825" max="14072" width="9" style="91"/>
    <col min="14073" max="14073" width="16.125" style="91" customWidth="1"/>
    <col min="14074" max="14074" width="31.875" style="91" customWidth="1"/>
    <col min="14075" max="14075" width="18.75" style="91" customWidth="1"/>
    <col min="14076" max="14076" width="11.375" style="91" customWidth="1"/>
    <col min="14077" max="14077" width="10.75" style="91" customWidth="1"/>
    <col min="14078" max="14078" width="12" style="91" customWidth="1"/>
    <col min="14079" max="14079" width="11.875" style="91" customWidth="1"/>
    <col min="14080" max="14080" width="10.75" style="91" customWidth="1"/>
    <col min="14081" max="14328" width="9" style="91"/>
    <col min="14329" max="14329" width="16.125" style="91" customWidth="1"/>
    <col min="14330" max="14330" width="31.875" style="91" customWidth="1"/>
    <col min="14331" max="14331" width="18.75" style="91" customWidth="1"/>
    <col min="14332" max="14332" width="11.375" style="91" customWidth="1"/>
    <col min="14333" max="14333" width="10.75" style="91" customWidth="1"/>
    <col min="14334" max="14334" width="12" style="91" customWidth="1"/>
    <col min="14335" max="14335" width="11.875" style="91" customWidth="1"/>
    <col min="14336" max="14336" width="10.75" style="91" customWidth="1"/>
    <col min="14337" max="14584" width="9" style="91"/>
    <col min="14585" max="14585" width="16.125" style="91" customWidth="1"/>
    <col min="14586" max="14586" width="31.875" style="91" customWidth="1"/>
    <col min="14587" max="14587" width="18.75" style="91" customWidth="1"/>
    <col min="14588" max="14588" width="11.375" style="91" customWidth="1"/>
    <col min="14589" max="14589" width="10.75" style="91" customWidth="1"/>
    <col min="14590" max="14590" width="12" style="91" customWidth="1"/>
    <col min="14591" max="14591" width="11.875" style="91" customWidth="1"/>
    <col min="14592" max="14592" width="10.75" style="91" customWidth="1"/>
    <col min="14593" max="14840" width="9" style="91"/>
    <col min="14841" max="14841" width="16.125" style="91" customWidth="1"/>
    <col min="14842" max="14842" width="31.875" style="91" customWidth="1"/>
    <col min="14843" max="14843" width="18.75" style="91" customWidth="1"/>
    <col min="14844" max="14844" width="11.375" style="91" customWidth="1"/>
    <col min="14845" max="14845" width="10.75" style="91" customWidth="1"/>
    <col min="14846" max="14846" width="12" style="91" customWidth="1"/>
    <col min="14847" max="14847" width="11.875" style="91" customWidth="1"/>
    <col min="14848" max="14848" width="10.75" style="91" customWidth="1"/>
    <col min="14849" max="15096" width="9" style="91"/>
    <col min="15097" max="15097" width="16.125" style="91" customWidth="1"/>
    <col min="15098" max="15098" width="31.875" style="91" customWidth="1"/>
    <col min="15099" max="15099" width="18.75" style="91" customWidth="1"/>
    <col min="15100" max="15100" width="11.375" style="91" customWidth="1"/>
    <col min="15101" max="15101" width="10.75" style="91" customWidth="1"/>
    <col min="15102" max="15102" width="12" style="91" customWidth="1"/>
    <col min="15103" max="15103" width="11.875" style="91" customWidth="1"/>
    <col min="15104" max="15104" width="10.75" style="91" customWidth="1"/>
    <col min="15105" max="15352" width="9" style="91"/>
    <col min="15353" max="15353" width="16.125" style="91" customWidth="1"/>
    <col min="15354" max="15354" width="31.875" style="91" customWidth="1"/>
    <col min="15355" max="15355" width="18.75" style="91" customWidth="1"/>
    <col min="15356" max="15356" width="11.375" style="91" customWidth="1"/>
    <col min="15357" max="15357" width="10.75" style="91" customWidth="1"/>
    <col min="15358" max="15358" width="12" style="91" customWidth="1"/>
    <col min="15359" max="15359" width="11.875" style="91" customWidth="1"/>
    <col min="15360" max="15360" width="10.75" style="91" customWidth="1"/>
    <col min="15361" max="15608" width="9" style="91"/>
    <col min="15609" max="15609" width="16.125" style="91" customWidth="1"/>
    <col min="15610" max="15610" width="31.875" style="91" customWidth="1"/>
    <col min="15611" max="15611" width="18.75" style="91" customWidth="1"/>
    <col min="15612" max="15612" width="11.375" style="91" customWidth="1"/>
    <col min="15613" max="15613" width="10.75" style="91" customWidth="1"/>
    <col min="15614" max="15614" width="12" style="91" customWidth="1"/>
    <col min="15615" max="15615" width="11.875" style="91" customWidth="1"/>
    <col min="15616" max="15616" width="10.75" style="91" customWidth="1"/>
    <col min="15617" max="15864" width="9" style="91"/>
    <col min="15865" max="15865" width="16.125" style="91" customWidth="1"/>
    <col min="15866" max="15866" width="31.875" style="91" customWidth="1"/>
    <col min="15867" max="15867" width="18.75" style="91" customWidth="1"/>
    <col min="15868" max="15868" width="11.375" style="91" customWidth="1"/>
    <col min="15869" max="15869" width="10.75" style="91" customWidth="1"/>
    <col min="15870" max="15870" width="12" style="91" customWidth="1"/>
    <col min="15871" max="15871" width="11.875" style="91" customWidth="1"/>
    <col min="15872" max="15872" width="10.75" style="91" customWidth="1"/>
    <col min="15873" max="16120" width="9" style="91"/>
    <col min="16121" max="16121" width="16.125" style="91" customWidth="1"/>
    <col min="16122" max="16122" width="31.875" style="91" customWidth="1"/>
    <col min="16123" max="16123" width="18.75" style="91" customWidth="1"/>
    <col min="16124" max="16124" width="11.375" style="91" customWidth="1"/>
    <col min="16125" max="16125" width="10.75" style="91" customWidth="1"/>
    <col min="16126" max="16126" width="12" style="91" customWidth="1"/>
    <col min="16127" max="16127" width="11.875" style="91" customWidth="1"/>
    <col min="16128" max="16128" width="10.75" style="91" customWidth="1"/>
    <col min="16129" max="16384" width="9" style="91"/>
  </cols>
  <sheetData>
    <row r="1" spans="1:7" s="90" customFormat="1" x14ac:dyDescent="0.15">
      <c r="A1" s="114"/>
      <c r="B1" s="115"/>
      <c r="C1" s="115"/>
      <c r="E1" s="116"/>
    </row>
    <row r="2" spans="1:7" s="90" customFormat="1" x14ac:dyDescent="0.15">
      <c r="A2" s="117"/>
      <c r="E2" s="116"/>
    </row>
    <row r="3" spans="1:7" s="90" customFormat="1" x14ac:dyDescent="0.15">
      <c r="A3" s="117"/>
      <c r="E3" s="116"/>
    </row>
    <row r="4" spans="1:7" s="90" customFormat="1" x14ac:dyDescent="0.15">
      <c r="A4" s="117"/>
      <c r="E4" s="116"/>
    </row>
    <row r="5" spans="1:7" s="141" customFormat="1" ht="12.75" customHeight="1" x14ac:dyDescent="0.2">
      <c r="A5" s="139"/>
      <c r="B5" s="119" t="s">
        <v>2015</v>
      </c>
      <c r="C5" s="140"/>
      <c r="E5" s="142"/>
    </row>
    <row r="6" spans="1:7" s="141" customFormat="1" ht="12.75" customHeight="1" x14ac:dyDescent="0.2">
      <c r="A6" s="139"/>
      <c r="B6" s="143" t="s">
        <v>2231</v>
      </c>
      <c r="C6" s="143"/>
      <c r="D6" s="143"/>
      <c r="E6" s="143"/>
      <c r="F6" s="143"/>
    </row>
    <row r="7" spans="1:7" s="141" customFormat="1" ht="12.75" customHeight="1" x14ac:dyDescent="0.2">
      <c r="A7" s="139"/>
      <c r="B7" s="143" t="s">
        <v>2016</v>
      </c>
      <c r="C7" s="142"/>
      <c r="E7" s="142"/>
    </row>
    <row r="8" spans="1:7" s="141" customFormat="1" ht="12.75" customHeight="1" x14ac:dyDescent="0.2">
      <c r="A8" s="139"/>
      <c r="B8" s="119" t="s">
        <v>2232</v>
      </c>
      <c r="D8" s="144" t="s">
        <v>2257</v>
      </c>
      <c r="E8" s="145"/>
    </row>
    <row r="9" spans="1:7" s="141" customFormat="1" ht="12.75" customHeight="1" x14ac:dyDescent="0.2">
      <c r="A9" s="139"/>
      <c r="B9" s="119" t="s">
        <v>2233</v>
      </c>
      <c r="E9" s="143"/>
      <c r="F9" s="143"/>
      <c r="G9" s="146"/>
    </row>
    <row r="10" spans="1:7" s="90" customFormat="1" ht="11.25" thickBot="1" x14ac:dyDescent="0.2">
      <c r="A10" s="118"/>
      <c r="B10" s="119"/>
      <c r="C10" s="138" t="s">
        <v>2256</v>
      </c>
      <c r="D10" s="138"/>
      <c r="G10" s="120"/>
    </row>
    <row r="11" spans="1:7" s="122" customFormat="1" ht="11.25" thickBot="1" x14ac:dyDescent="0.2">
      <c r="A11" s="121"/>
      <c r="B11" s="285" t="s">
        <v>2017</v>
      </c>
      <c r="C11" s="286"/>
      <c r="D11" s="286"/>
      <c r="E11" s="121"/>
      <c r="F11" s="121"/>
      <c r="G11" s="121"/>
    </row>
    <row r="12" spans="1:7" s="122" customFormat="1" ht="11.25" thickBot="1" x14ac:dyDescent="0.2">
      <c r="A12" s="121"/>
      <c r="B12" s="123"/>
      <c r="C12" s="124"/>
      <c r="D12" s="124"/>
      <c r="E12" s="121"/>
      <c r="F12" s="121"/>
      <c r="G12" s="121"/>
    </row>
    <row r="13" spans="1:7" s="122" customFormat="1" ht="15.75" customHeight="1" thickBot="1" x14ac:dyDescent="0.2">
      <c r="A13" s="121"/>
      <c r="B13" s="285" t="s">
        <v>2018</v>
      </c>
      <c r="C13" s="286"/>
      <c r="D13" s="287"/>
      <c r="E13" s="121"/>
      <c r="F13" s="121"/>
      <c r="G13" s="121"/>
    </row>
    <row r="14" spans="1:7" s="122" customFormat="1" x14ac:dyDescent="0.15">
      <c r="A14" s="121"/>
      <c r="B14" s="288" t="s">
        <v>2019</v>
      </c>
      <c r="C14" s="288" t="s">
        <v>2020</v>
      </c>
      <c r="D14" s="290" t="s">
        <v>2021</v>
      </c>
      <c r="E14" s="121"/>
      <c r="F14" s="121"/>
      <c r="G14" s="121"/>
    </row>
    <row r="15" spans="1:7" s="122" customFormat="1" ht="11.25" thickBot="1" x14ac:dyDescent="0.2">
      <c r="A15" s="121"/>
      <c r="B15" s="289"/>
      <c r="C15" s="289"/>
      <c r="D15" s="291"/>
      <c r="E15" s="121"/>
      <c r="F15" s="121"/>
      <c r="G15" s="121"/>
    </row>
    <row r="16" spans="1:7" s="122" customFormat="1" ht="11.25" thickBot="1" x14ac:dyDescent="0.2">
      <c r="A16" s="121"/>
      <c r="B16" s="294"/>
      <c r="C16" s="295"/>
      <c r="D16" s="295"/>
      <c r="E16" s="121"/>
      <c r="F16" s="121"/>
      <c r="G16" s="121"/>
    </row>
    <row r="17" spans="1:7" s="122" customFormat="1" x14ac:dyDescent="0.15">
      <c r="A17" s="121"/>
      <c r="B17" s="125"/>
      <c r="C17" s="296" t="s">
        <v>2022</v>
      </c>
      <c r="D17" s="297"/>
      <c r="E17" s="121"/>
      <c r="F17" s="121"/>
      <c r="G17" s="121"/>
    </row>
    <row r="18" spans="1:7" s="122" customFormat="1" x14ac:dyDescent="0.15">
      <c r="A18" s="121"/>
      <c r="B18" s="126" t="s">
        <v>2023</v>
      </c>
      <c r="C18" s="127" t="s">
        <v>2024</v>
      </c>
      <c r="D18" s="128">
        <v>8.0000000000000002E-3</v>
      </c>
      <c r="E18" s="121"/>
      <c r="F18" s="121"/>
      <c r="G18" s="121"/>
    </row>
    <row r="19" spans="1:7" s="122" customFormat="1" x14ac:dyDescent="0.15">
      <c r="A19" s="121"/>
      <c r="B19" s="126" t="s">
        <v>2025</v>
      </c>
      <c r="C19" s="127" t="s">
        <v>2026</v>
      </c>
      <c r="D19" s="128">
        <v>8.9999999999999993E-3</v>
      </c>
      <c r="E19" s="121"/>
      <c r="F19" s="121"/>
      <c r="G19" s="121"/>
    </row>
    <row r="20" spans="1:7" s="122" customFormat="1" x14ac:dyDescent="0.15">
      <c r="A20" s="121"/>
      <c r="B20" s="126" t="s">
        <v>2027</v>
      </c>
      <c r="C20" s="127" t="s">
        <v>2028</v>
      </c>
      <c r="D20" s="128">
        <v>8.0000000000000002E-3</v>
      </c>
      <c r="E20" s="121"/>
      <c r="F20" s="121"/>
      <c r="G20" s="121"/>
    </row>
    <row r="21" spans="1:7" s="122" customFormat="1" x14ac:dyDescent="0.15">
      <c r="A21" s="121"/>
      <c r="B21" s="126" t="s">
        <v>2029</v>
      </c>
      <c r="C21" s="127" t="s">
        <v>2030</v>
      </c>
      <c r="D21" s="128">
        <v>2.2450000000000001E-2</v>
      </c>
      <c r="E21" s="121"/>
      <c r="F21" s="121"/>
      <c r="G21" s="121"/>
    </row>
    <row r="22" spans="1:7" s="122" customFormat="1" ht="11.25" thickBot="1" x14ac:dyDescent="0.2">
      <c r="A22" s="121"/>
      <c r="B22" s="292" t="s">
        <v>2031</v>
      </c>
      <c r="C22" s="293"/>
      <c r="D22" s="129">
        <f>SUM(D18:D21)</f>
        <v>4.7450000000000006E-2</v>
      </c>
      <c r="E22" s="121"/>
      <c r="F22" s="121"/>
      <c r="G22" s="121"/>
    </row>
    <row r="23" spans="1:7" s="122" customFormat="1" ht="11.25" thickBot="1" x14ac:dyDescent="0.2">
      <c r="A23" s="121"/>
      <c r="B23" s="298"/>
      <c r="C23" s="299"/>
      <c r="D23" s="299"/>
      <c r="E23" s="121"/>
      <c r="F23" s="121"/>
      <c r="G23" s="121"/>
    </row>
    <row r="24" spans="1:7" s="122" customFormat="1" x14ac:dyDescent="0.15">
      <c r="A24" s="121"/>
      <c r="B24" s="125"/>
      <c r="C24" s="296" t="s">
        <v>2032</v>
      </c>
      <c r="D24" s="297"/>
      <c r="E24" s="121"/>
      <c r="F24" s="121"/>
      <c r="G24" s="121"/>
    </row>
    <row r="25" spans="1:7" s="122" customFormat="1" x14ac:dyDescent="0.15">
      <c r="A25" s="121"/>
      <c r="B25" s="126" t="s">
        <v>603</v>
      </c>
      <c r="C25" s="127" t="s">
        <v>2033</v>
      </c>
      <c r="D25" s="128">
        <v>0.06</v>
      </c>
      <c r="E25" s="121"/>
      <c r="F25" s="121"/>
      <c r="G25" s="121"/>
    </row>
    <row r="26" spans="1:7" s="122" customFormat="1" ht="11.25" thickBot="1" x14ac:dyDescent="0.2">
      <c r="A26" s="121"/>
      <c r="B26" s="292" t="s">
        <v>2034</v>
      </c>
      <c r="C26" s="293"/>
      <c r="D26" s="129">
        <f>SUM(D25)</f>
        <v>0.06</v>
      </c>
      <c r="E26" s="121"/>
      <c r="F26" s="121"/>
      <c r="G26" s="121"/>
    </row>
    <row r="27" spans="1:7" s="122" customFormat="1" ht="11.25" thickBot="1" x14ac:dyDescent="0.2">
      <c r="A27" s="121"/>
      <c r="B27" s="298"/>
      <c r="C27" s="299"/>
      <c r="D27" s="299"/>
      <c r="E27" s="121"/>
      <c r="F27" s="121"/>
      <c r="G27" s="121"/>
    </row>
    <row r="28" spans="1:7" s="122" customFormat="1" x14ac:dyDescent="0.15">
      <c r="A28" s="121"/>
      <c r="B28" s="125"/>
      <c r="C28" s="296" t="s">
        <v>2035</v>
      </c>
      <c r="D28" s="297"/>
      <c r="E28" s="121"/>
      <c r="F28" s="121"/>
      <c r="G28" s="121"/>
    </row>
    <row r="29" spans="1:7" s="122" customFormat="1" x14ac:dyDescent="0.15">
      <c r="A29" s="121"/>
      <c r="B29" s="300" t="s">
        <v>2036</v>
      </c>
      <c r="C29" s="127" t="s">
        <v>2037</v>
      </c>
      <c r="D29" s="128">
        <v>6.4999999999999997E-3</v>
      </c>
      <c r="E29" s="121"/>
      <c r="F29" s="121"/>
      <c r="G29" s="121"/>
    </row>
    <row r="30" spans="1:7" s="122" customFormat="1" x14ac:dyDescent="0.15">
      <c r="A30" s="121"/>
      <c r="B30" s="301"/>
      <c r="C30" s="127" t="s">
        <v>2038</v>
      </c>
      <c r="D30" s="128">
        <v>0.03</v>
      </c>
      <c r="E30" s="121"/>
      <c r="F30" s="121"/>
      <c r="G30" s="121"/>
    </row>
    <row r="31" spans="1:7" s="122" customFormat="1" x14ac:dyDescent="0.15">
      <c r="A31" s="121"/>
      <c r="B31" s="301"/>
      <c r="C31" s="303" t="s">
        <v>2039</v>
      </c>
      <c r="D31" s="305">
        <v>0.03</v>
      </c>
      <c r="E31" s="121"/>
      <c r="F31" s="121"/>
      <c r="G31" s="121"/>
    </row>
    <row r="32" spans="1:7" s="122" customFormat="1" x14ac:dyDescent="0.15">
      <c r="A32" s="121"/>
      <c r="B32" s="301"/>
      <c r="C32" s="304"/>
      <c r="D32" s="306"/>
      <c r="E32" s="121"/>
      <c r="F32" s="121"/>
      <c r="G32" s="121"/>
    </row>
    <row r="33" spans="1:7" s="122" customFormat="1" x14ac:dyDescent="0.15">
      <c r="A33" s="121"/>
      <c r="B33" s="302"/>
      <c r="C33" s="131" t="s">
        <v>2040</v>
      </c>
      <c r="D33" s="130">
        <v>4.4999999999999998E-2</v>
      </c>
      <c r="E33" s="121"/>
      <c r="F33" s="121"/>
      <c r="G33" s="121"/>
    </row>
    <row r="34" spans="1:7" s="122" customFormat="1" ht="11.25" thickBot="1" x14ac:dyDescent="0.2">
      <c r="A34" s="121"/>
      <c r="B34" s="292" t="s">
        <v>2041</v>
      </c>
      <c r="C34" s="293"/>
      <c r="D34" s="129">
        <f>SUM(D29:D33)</f>
        <v>0.1115</v>
      </c>
      <c r="E34" s="121"/>
      <c r="F34" s="121"/>
      <c r="G34" s="121"/>
    </row>
    <row r="35" spans="1:7" s="122" customFormat="1" x14ac:dyDescent="0.15">
      <c r="A35" s="121"/>
      <c r="B35" s="147"/>
      <c r="C35" s="148"/>
      <c r="D35" s="154"/>
      <c r="E35" s="121"/>
      <c r="F35" s="121"/>
      <c r="G35" s="121"/>
    </row>
    <row r="36" spans="1:7" s="122" customFormat="1" ht="21" x14ac:dyDescent="0.15">
      <c r="A36" s="121"/>
      <c r="B36" s="149" t="s">
        <v>2042</v>
      </c>
      <c r="C36" s="150"/>
      <c r="D36" s="151"/>
      <c r="E36" s="121"/>
      <c r="F36" s="121"/>
      <c r="G36" s="121"/>
    </row>
    <row r="37" spans="1:7" s="122" customFormat="1" ht="14.25" customHeight="1" x14ac:dyDescent="0.15">
      <c r="A37" s="121"/>
      <c r="B37" s="132"/>
      <c r="C37" s="133"/>
      <c r="D37" s="152"/>
      <c r="E37" s="121"/>
      <c r="F37" s="121"/>
      <c r="G37" s="121"/>
    </row>
    <row r="38" spans="1:7" s="122" customFormat="1" ht="14.25" customHeight="1" x14ac:dyDescent="0.15">
      <c r="A38" s="121"/>
      <c r="B38" s="132"/>
      <c r="C38" s="133"/>
      <c r="D38" s="152"/>
      <c r="E38" s="121"/>
      <c r="F38" s="121"/>
      <c r="G38" s="121"/>
    </row>
    <row r="39" spans="1:7" s="122" customFormat="1" ht="14.25" customHeight="1" x14ac:dyDescent="0.15">
      <c r="A39" s="121"/>
      <c r="B39" s="132"/>
      <c r="C39" s="133"/>
      <c r="D39" s="152"/>
      <c r="E39" s="121"/>
      <c r="F39" s="121"/>
      <c r="G39" s="121"/>
    </row>
    <row r="40" spans="1:7" s="122" customFormat="1" ht="11.25" thickBot="1" x14ac:dyDescent="0.2">
      <c r="A40" s="121"/>
      <c r="B40" s="134"/>
      <c r="C40" s="135"/>
      <c r="D40" s="153"/>
      <c r="E40" s="121"/>
      <c r="F40" s="121"/>
      <c r="G40" s="121"/>
    </row>
    <row r="41" spans="1:7" s="122" customFormat="1" x14ac:dyDescent="0.15">
      <c r="A41" s="121"/>
      <c r="B41" s="307" t="s">
        <v>2043</v>
      </c>
      <c r="C41" s="308"/>
      <c r="D41" s="311">
        <f>ROUND(((((1+(D21+D18+D19))*(1+D20)*(1+D26))/(1-D34))-1),4)</f>
        <v>0.25</v>
      </c>
      <c r="E41" s="121"/>
      <c r="F41" s="121"/>
      <c r="G41" s="121"/>
    </row>
    <row r="42" spans="1:7" s="122" customFormat="1" ht="11.25" thickBot="1" x14ac:dyDescent="0.2">
      <c r="A42" s="121"/>
      <c r="B42" s="309"/>
      <c r="C42" s="310"/>
      <c r="D42" s="312"/>
      <c r="E42" s="121"/>
      <c r="F42" s="121"/>
      <c r="G42" s="121"/>
    </row>
    <row r="43" spans="1:7" s="121" customFormat="1" x14ac:dyDescent="0.15">
      <c r="B43" s="136"/>
      <c r="C43" s="136"/>
      <c r="D43" s="137"/>
    </row>
    <row r="44" spans="1:7" s="121" customFormat="1" x14ac:dyDescent="0.15"/>
    <row r="45" spans="1:7" s="121" customFormat="1" x14ac:dyDescent="0.15"/>
    <row r="46" spans="1:7" s="90" customFormat="1" x14ac:dyDescent="0.15"/>
    <row r="47" spans="1:7" s="90" customFormat="1" x14ac:dyDescent="0.15"/>
    <row r="48" spans="1:7" s="90" customFormat="1" x14ac:dyDescent="0.15"/>
    <row r="49" s="90" customFormat="1" x14ac:dyDescent="0.15"/>
    <row r="50" s="90" customFormat="1" x14ac:dyDescent="0.15"/>
    <row r="51" s="90" customFormat="1" x14ac:dyDescent="0.15"/>
    <row r="52" s="90" customFormat="1" x14ac:dyDescent="0.15"/>
    <row r="53" s="90" customFormat="1" x14ac:dyDescent="0.15"/>
    <row r="54" s="90" customFormat="1" x14ac:dyDescent="0.15"/>
    <row r="55" s="90" customFormat="1" x14ac:dyDescent="0.15"/>
    <row r="56" s="90" customFormat="1" x14ac:dyDescent="0.15"/>
    <row r="57" s="90" customFormat="1" x14ac:dyDescent="0.15"/>
    <row r="58" s="90" customFormat="1" x14ac:dyDescent="0.15"/>
    <row r="59" s="90" customFormat="1" x14ac:dyDescent="0.15"/>
    <row r="60" s="90" customFormat="1" x14ac:dyDescent="0.15"/>
    <row r="61" s="90" customFormat="1" x14ac:dyDescent="0.15"/>
    <row r="62" s="90" customFormat="1" x14ac:dyDescent="0.15"/>
    <row r="63" s="90" customFormat="1" x14ac:dyDescent="0.15"/>
  </sheetData>
  <mergeCells count="19">
    <mergeCell ref="B41:C42"/>
    <mergeCell ref="D41:D42"/>
    <mergeCell ref="B34:C34"/>
    <mergeCell ref="B16:D16"/>
    <mergeCell ref="C17:D17"/>
    <mergeCell ref="B22:C22"/>
    <mergeCell ref="B23:D23"/>
    <mergeCell ref="C24:D24"/>
    <mergeCell ref="B26:C26"/>
    <mergeCell ref="B27:D27"/>
    <mergeCell ref="C28:D28"/>
    <mergeCell ref="B29:B33"/>
    <mergeCell ref="C31:C32"/>
    <mergeCell ref="D31:D32"/>
    <mergeCell ref="B11:D11"/>
    <mergeCell ref="B13:D13"/>
    <mergeCell ref="B14:B15"/>
    <mergeCell ref="C14:C15"/>
    <mergeCell ref="D14:D15"/>
  </mergeCells>
  <pageMargins left="0.511811024" right="0.511811024" top="0.78740157499999996" bottom="0.78740157499999996" header="0.31496062000000002" footer="0.31496062000000002"/>
  <pageSetup scale="71" orientation="portrait" r:id="rId1"/>
  <colBreaks count="1" manualBreakCount="1">
    <brk id="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716E4-C2A1-4A62-8FDA-ABF44C7AA7D0}">
  <dimension ref="A1:F67"/>
  <sheetViews>
    <sheetView view="pageBreakPreview" zoomScale="90" zoomScaleNormal="55" zoomScaleSheetLayoutView="90" workbookViewId="0">
      <pane ySplit="9" topLeftCell="A58" activePane="bottomLeft" state="frozen"/>
      <selection pane="bottomLeft" activeCell="A7" sqref="A7:E66"/>
    </sheetView>
  </sheetViews>
  <sheetFormatPr defaultColWidth="8" defaultRowHeight="10.5" x14ac:dyDescent="0.2"/>
  <cols>
    <col min="1" max="1" width="6" style="180" bestFit="1" customWidth="1"/>
    <col min="2" max="2" width="29.75" style="196" customWidth="1"/>
    <col min="3" max="3" width="21" style="196" customWidth="1"/>
    <col min="4" max="4" width="13.375" style="197" bestFit="1" customWidth="1"/>
    <col min="5" max="5" width="47.375" style="198" customWidth="1"/>
    <col min="6" max="16384" width="8" style="180"/>
  </cols>
  <sheetData>
    <row r="1" spans="1:6" x14ac:dyDescent="0.2">
      <c r="A1" s="176"/>
      <c r="B1" s="177"/>
      <c r="C1" s="177"/>
      <c r="D1" s="178"/>
      <c r="E1" s="179"/>
    </row>
    <row r="2" spans="1:6" x14ac:dyDescent="0.2">
      <c r="A2" s="181"/>
      <c r="B2" s="182"/>
      <c r="C2" s="182"/>
      <c r="D2" s="183"/>
      <c r="E2" s="184"/>
    </row>
    <row r="3" spans="1:6" x14ac:dyDescent="0.2">
      <c r="A3" s="181"/>
      <c r="B3" s="182"/>
      <c r="C3" s="182"/>
      <c r="D3" s="183"/>
      <c r="E3" s="184"/>
    </row>
    <row r="4" spans="1:6" x14ac:dyDescent="0.2">
      <c r="A4" s="181"/>
      <c r="B4" s="182"/>
      <c r="C4" s="182"/>
      <c r="D4" s="183"/>
      <c r="E4" s="184"/>
    </row>
    <row r="5" spans="1:6" x14ac:dyDescent="0.2">
      <c r="A5" s="314" t="s">
        <v>2044</v>
      </c>
      <c r="B5" s="315"/>
      <c r="C5" s="315"/>
      <c r="D5" s="315"/>
      <c r="E5" s="316"/>
    </row>
    <row r="6" spans="1:6" x14ac:dyDescent="0.2">
      <c r="A6" s="314"/>
      <c r="B6" s="315"/>
      <c r="C6" s="315"/>
      <c r="D6" s="315"/>
      <c r="E6" s="316"/>
    </row>
    <row r="7" spans="1:6" x14ac:dyDescent="0.2">
      <c r="A7" s="317" t="s">
        <v>2230</v>
      </c>
      <c r="B7" s="318"/>
      <c r="C7" s="318"/>
      <c r="D7" s="318"/>
      <c r="E7" s="319"/>
    </row>
    <row r="8" spans="1:6" ht="11.25" thickBot="1" x14ac:dyDescent="0.25">
      <c r="A8" s="181"/>
      <c r="B8" s="182"/>
      <c r="C8" s="182"/>
      <c r="D8" s="183"/>
      <c r="E8" s="184"/>
    </row>
    <row r="9" spans="1:6" x14ac:dyDescent="0.2">
      <c r="A9" s="185" t="s">
        <v>2019</v>
      </c>
      <c r="B9" s="186" t="s">
        <v>2045</v>
      </c>
      <c r="C9" s="186" t="s">
        <v>2046</v>
      </c>
      <c r="D9" s="186" t="s">
        <v>2047</v>
      </c>
      <c r="E9" s="187" t="s">
        <v>2048</v>
      </c>
      <c r="F9" s="188"/>
    </row>
    <row r="10" spans="1:6" x14ac:dyDescent="0.2">
      <c r="A10" s="189">
        <v>1</v>
      </c>
      <c r="B10" s="313" t="s">
        <v>2049</v>
      </c>
      <c r="C10" s="313"/>
      <c r="D10" s="191"/>
      <c r="E10" s="192"/>
    </row>
    <row r="11" spans="1:6" x14ac:dyDescent="0.2">
      <c r="A11" s="189">
        <v>1.1000000000000001</v>
      </c>
      <c r="B11" s="193" t="s">
        <v>2050</v>
      </c>
      <c r="C11" s="194"/>
      <c r="D11" s="191"/>
      <c r="E11" s="192"/>
    </row>
    <row r="12" spans="1:6" ht="189" x14ac:dyDescent="0.2">
      <c r="A12" s="195" t="s">
        <v>2051</v>
      </c>
      <c r="B12" s="194" t="s">
        <v>2052</v>
      </c>
      <c r="C12" s="194" t="s">
        <v>2053</v>
      </c>
      <c r="D12" s="191" t="s">
        <v>2054</v>
      </c>
      <c r="E12" s="192" t="s">
        <v>2055</v>
      </c>
    </row>
    <row r="13" spans="1:6" ht="63" x14ac:dyDescent="0.2">
      <c r="A13" s="195" t="s">
        <v>2056</v>
      </c>
      <c r="B13" s="194" t="s">
        <v>2057</v>
      </c>
      <c r="C13" s="194" t="s">
        <v>2058</v>
      </c>
      <c r="D13" s="191" t="s">
        <v>2054</v>
      </c>
      <c r="E13" s="192" t="s">
        <v>2059</v>
      </c>
    </row>
    <row r="14" spans="1:6" ht="94.5" x14ac:dyDescent="0.2">
      <c r="A14" s="195" t="s">
        <v>2060</v>
      </c>
      <c r="B14" s="194" t="s">
        <v>2061</v>
      </c>
      <c r="C14" s="194" t="s">
        <v>2062</v>
      </c>
      <c r="D14" s="191" t="s">
        <v>2054</v>
      </c>
      <c r="E14" s="192" t="s">
        <v>2063</v>
      </c>
    </row>
    <row r="15" spans="1:6" x14ac:dyDescent="0.2">
      <c r="A15" s="195"/>
      <c r="B15" s="194"/>
      <c r="C15" s="194"/>
      <c r="D15" s="191"/>
      <c r="E15" s="192"/>
    </row>
    <row r="16" spans="1:6" x14ac:dyDescent="0.2">
      <c r="A16" s="189">
        <v>1.2</v>
      </c>
      <c r="B16" s="193" t="s">
        <v>2064</v>
      </c>
      <c r="C16" s="194"/>
      <c r="D16" s="191"/>
      <c r="E16" s="192"/>
    </row>
    <row r="17" spans="1:5" ht="94.5" x14ac:dyDescent="0.2">
      <c r="A17" s="195" t="s">
        <v>2065</v>
      </c>
      <c r="B17" s="194" t="s">
        <v>2066</v>
      </c>
      <c r="C17" s="194" t="s">
        <v>2067</v>
      </c>
      <c r="D17" s="191" t="s">
        <v>2068</v>
      </c>
      <c r="E17" s="192" t="s">
        <v>2069</v>
      </c>
    </row>
    <row r="18" spans="1:5" ht="52.5" x14ac:dyDescent="0.2">
      <c r="A18" s="195" t="s">
        <v>2070</v>
      </c>
      <c r="B18" s="194" t="s">
        <v>2071</v>
      </c>
      <c r="C18" s="194" t="s">
        <v>2072</v>
      </c>
      <c r="D18" s="191" t="s">
        <v>2054</v>
      </c>
      <c r="E18" s="192" t="s">
        <v>2073</v>
      </c>
    </row>
    <row r="19" spans="1:5" ht="115.5" x14ac:dyDescent="0.2">
      <c r="A19" s="195" t="s">
        <v>2074</v>
      </c>
      <c r="B19" s="194" t="s">
        <v>2075</v>
      </c>
      <c r="C19" s="194" t="s">
        <v>2076</v>
      </c>
      <c r="D19" s="191" t="s">
        <v>2054</v>
      </c>
      <c r="E19" s="192" t="s">
        <v>2077</v>
      </c>
    </row>
    <row r="20" spans="1:5" ht="136.5" x14ac:dyDescent="0.2">
      <c r="A20" s="195" t="s">
        <v>2070</v>
      </c>
      <c r="B20" s="194" t="s">
        <v>2078</v>
      </c>
      <c r="C20" s="194" t="s">
        <v>2079</v>
      </c>
      <c r="D20" s="191" t="s">
        <v>2068</v>
      </c>
      <c r="E20" s="192" t="s">
        <v>2080</v>
      </c>
    </row>
    <row r="21" spans="1:5" x14ac:dyDescent="0.2">
      <c r="A21" s="195"/>
      <c r="B21" s="194"/>
      <c r="C21" s="194"/>
      <c r="D21" s="191"/>
      <c r="E21" s="192"/>
    </row>
    <row r="22" spans="1:5" x14ac:dyDescent="0.2">
      <c r="A22" s="195" t="s">
        <v>2070</v>
      </c>
      <c r="B22" s="194" t="s">
        <v>2081</v>
      </c>
      <c r="C22" s="194"/>
      <c r="D22" s="191"/>
      <c r="E22" s="192"/>
    </row>
    <row r="23" spans="1:5" ht="94.5" x14ac:dyDescent="0.2">
      <c r="A23" s="195" t="s">
        <v>2082</v>
      </c>
      <c r="B23" s="194" t="s">
        <v>2083</v>
      </c>
      <c r="C23" s="194" t="s">
        <v>2084</v>
      </c>
      <c r="D23" s="191" t="s">
        <v>2068</v>
      </c>
      <c r="E23" s="192" t="s">
        <v>2085</v>
      </c>
    </row>
    <row r="24" spans="1:5" ht="73.5" x14ac:dyDescent="0.2">
      <c r="A24" s="195" t="s">
        <v>2086</v>
      </c>
      <c r="B24" s="194" t="s">
        <v>2087</v>
      </c>
      <c r="C24" s="194" t="s">
        <v>2088</v>
      </c>
      <c r="D24" s="191" t="s">
        <v>2089</v>
      </c>
      <c r="E24" s="192" t="s">
        <v>2090</v>
      </c>
    </row>
    <row r="25" spans="1:5" x14ac:dyDescent="0.2">
      <c r="A25" s="195"/>
      <c r="B25" s="194"/>
      <c r="C25" s="194"/>
      <c r="D25" s="191"/>
      <c r="E25" s="192"/>
    </row>
    <row r="26" spans="1:5" x14ac:dyDescent="0.2">
      <c r="A26" s="195" t="s">
        <v>2074</v>
      </c>
      <c r="B26" s="194" t="s">
        <v>2091</v>
      </c>
      <c r="C26" s="194"/>
      <c r="D26" s="191"/>
      <c r="E26" s="192"/>
    </row>
    <row r="27" spans="1:5" ht="168" x14ac:dyDescent="0.2">
      <c r="A27" s="195" t="s">
        <v>2092</v>
      </c>
      <c r="B27" s="194" t="s">
        <v>2093</v>
      </c>
      <c r="C27" s="194" t="s">
        <v>2094</v>
      </c>
      <c r="D27" s="191" t="s">
        <v>2054</v>
      </c>
      <c r="E27" s="192" t="s">
        <v>2095</v>
      </c>
    </row>
    <row r="28" spans="1:5" x14ac:dyDescent="0.2">
      <c r="A28" s="195"/>
      <c r="B28" s="194"/>
      <c r="C28" s="194"/>
      <c r="D28" s="191"/>
      <c r="E28" s="192"/>
    </row>
    <row r="29" spans="1:5" x14ac:dyDescent="0.2">
      <c r="A29" s="189">
        <v>1.3</v>
      </c>
      <c r="B29" s="193" t="s">
        <v>2096</v>
      </c>
      <c r="C29" s="194"/>
      <c r="D29" s="191"/>
      <c r="E29" s="192"/>
    </row>
    <row r="30" spans="1:5" ht="252" x14ac:dyDescent="0.2">
      <c r="A30" s="195" t="s">
        <v>2097</v>
      </c>
      <c r="B30" s="194" t="s">
        <v>2098</v>
      </c>
      <c r="C30" s="194" t="s">
        <v>2099</v>
      </c>
      <c r="D30" s="191" t="s">
        <v>2054</v>
      </c>
      <c r="E30" s="192" t="s">
        <v>2100</v>
      </c>
    </row>
    <row r="31" spans="1:5" x14ac:dyDescent="0.2">
      <c r="A31" s="195"/>
      <c r="B31" s="194"/>
      <c r="C31" s="194"/>
      <c r="D31" s="191"/>
      <c r="E31" s="192"/>
    </row>
    <row r="32" spans="1:5" x14ac:dyDescent="0.2">
      <c r="A32" s="189">
        <v>2</v>
      </c>
      <c r="B32" s="313" t="s">
        <v>2101</v>
      </c>
      <c r="C32" s="313"/>
      <c r="D32" s="191"/>
      <c r="E32" s="192"/>
    </row>
    <row r="33" spans="1:5" x14ac:dyDescent="0.2">
      <c r="A33" s="189">
        <v>2.1</v>
      </c>
      <c r="B33" s="193" t="s">
        <v>2102</v>
      </c>
      <c r="C33" s="194"/>
      <c r="D33" s="191"/>
      <c r="E33" s="192"/>
    </row>
    <row r="34" spans="1:5" ht="105" x14ac:dyDescent="0.2">
      <c r="A34" s="195" t="s">
        <v>2103</v>
      </c>
      <c r="B34" s="194" t="s">
        <v>2104</v>
      </c>
      <c r="C34" s="194" t="s">
        <v>2105</v>
      </c>
      <c r="D34" s="191" t="s">
        <v>2106</v>
      </c>
      <c r="E34" s="192" t="s">
        <v>2107</v>
      </c>
    </row>
    <row r="35" spans="1:5" x14ac:dyDescent="0.2">
      <c r="A35" s="195"/>
      <c r="B35" s="194"/>
      <c r="C35" s="194"/>
      <c r="D35" s="191"/>
      <c r="E35" s="192"/>
    </row>
    <row r="36" spans="1:5" x14ac:dyDescent="0.2">
      <c r="A36" s="189">
        <v>3</v>
      </c>
      <c r="B36" s="313" t="s">
        <v>2108</v>
      </c>
      <c r="C36" s="313"/>
      <c r="D36" s="191"/>
      <c r="E36" s="192"/>
    </row>
    <row r="37" spans="1:5" x14ac:dyDescent="0.2">
      <c r="A37" s="189">
        <v>3.1</v>
      </c>
      <c r="B37" s="193" t="s">
        <v>2109</v>
      </c>
      <c r="C37" s="194"/>
      <c r="D37" s="191"/>
      <c r="E37" s="320" t="s">
        <v>2110</v>
      </c>
    </row>
    <row r="38" spans="1:5" ht="52.5" x14ac:dyDescent="0.2">
      <c r="A38" s="195" t="s">
        <v>2111</v>
      </c>
      <c r="B38" s="194" t="s">
        <v>2112</v>
      </c>
      <c r="C38" s="194" t="s">
        <v>2113</v>
      </c>
      <c r="D38" s="191" t="s">
        <v>2114</v>
      </c>
      <c r="E38" s="320"/>
    </row>
    <row r="39" spans="1:5" ht="63" x14ac:dyDescent="0.2">
      <c r="A39" s="195" t="s">
        <v>2115</v>
      </c>
      <c r="B39" s="194" t="s">
        <v>2116</v>
      </c>
      <c r="C39" s="194" t="s">
        <v>2117</v>
      </c>
      <c r="D39" s="191" t="s">
        <v>2114</v>
      </c>
      <c r="E39" s="320"/>
    </row>
    <row r="40" spans="1:5" x14ac:dyDescent="0.2">
      <c r="A40" s="189"/>
      <c r="B40" s="193"/>
      <c r="C40" s="194"/>
      <c r="D40" s="191"/>
      <c r="E40" s="320"/>
    </row>
    <row r="41" spans="1:5" ht="21" x14ac:dyDescent="0.2">
      <c r="A41" s="189">
        <v>3.2</v>
      </c>
      <c r="B41" s="193" t="s">
        <v>2118</v>
      </c>
      <c r="C41" s="194"/>
      <c r="D41" s="191"/>
      <c r="E41" s="320"/>
    </row>
    <row r="42" spans="1:5" ht="73.5" x14ac:dyDescent="0.2">
      <c r="A42" s="195" t="s">
        <v>2119</v>
      </c>
      <c r="B42" s="194" t="s">
        <v>2120</v>
      </c>
      <c r="C42" s="194" t="s">
        <v>2121</v>
      </c>
      <c r="D42" s="191" t="s">
        <v>2114</v>
      </c>
      <c r="E42" s="320"/>
    </row>
    <row r="43" spans="1:5" ht="52.5" x14ac:dyDescent="0.2">
      <c r="A43" s="195" t="s">
        <v>2122</v>
      </c>
      <c r="B43" s="194" t="s">
        <v>2123</v>
      </c>
      <c r="C43" s="194" t="s">
        <v>2124</v>
      </c>
      <c r="D43" s="191" t="s">
        <v>2114</v>
      </c>
      <c r="E43" s="320"/>
    </row>
    <row r="44" spans="1:5" x14ac:dyDescent="0.2">
      <c r="A44" s="189"/>
      <c r="B44" s="193"/>
      <c r="C44" s="194"/>
      <c r="D44" s="191"/>
      <c r="E44" s="320"/>
    </row>
    <row r="45" spans="1:5" x14ac:dyDescent="0.2">
      <c r="A45" s="189">
        <v>3.3</v>
      </c>
      <c r="B45" s="193" t="s">
        <v>2125</v>
      </c>
      <c r="C45" s="194"/>
      <c r="D45" s="191"/>
      <c r="E45" s="320"/>
    </row>
    <row r="46" spans="1:5" ht="94.5" x14ac:dyDescent="0.2">
      <c r="A46" s="195" t="s">
        <v>2126</v>
      </c>
      <c r="B46" s="194" t="s">
        <v>2127</v>
      </c>
      <c r="C46" s="194" t="s">
        <v>2128</v>
      </c>
      <c r="D46" s="191" t="s">
        <v>2114</v>
      </c>
      <c r="E46" s="320"/>
    </row>
    <row r="47" spans="1:5" ht="73.5" x14ac:dyDescent="0.2">
      <c r="A47" s="195" t="s">
        <v>2129</v>
      </c>
      <c r="B47" s="194" t="s">
        <v>2130</v>
      </c>
      <c r="C47" s="194" t="s">
        <v>2131</v>
      </c>
      <c r="D47" s="191" t="s">
        <v>2114</v>
      </c>
      <c r="E47" s="320"/>
    </row>
    <row r="48" spans="1:5" ht="52.5" x14ac:dyDescent="0.2">
      <c r="A48" s="195" t="s">
        <v>2132</v>
      </c>
      <c r="B48" s="194" t="s">
        <v>2133</v>
      </c>
      <c r="C48" s="194" t="s">
        <v>2134</v>
      </c>
      <c r="D48" s="191" t="s">
        <v>2114</v>
      </c>
      <c r="E48" s="320"/>
    </row>
    <row r="49" spans="1:5" ht="73.5" x14ac:dyDescent="0.2">
      <c r="A49" s="195" t="s">
        <v>2132</v>
      </c>
      <c r="B49" s="194" t="s">
        <v>2135</v>
      </c>
      <c r="C49" s="194" t="s">
        <v>2136</v>
      </c>
      <c r="D49" s="191" t="s">
        <v>2114</v>
      </c>
      <c r="E49" s="320"/>
    </row>
    <row r="50" spans="1:5" x14ac:dyDescent="0.2">
      <c r="A50" s="195"/>
      <c r="B50" s="194"/>
      <c r="C50" s="194"/>
      <c r="D50" s="191"/>
      <c r="E50" s="192"/>
    </row>
    <row r="51" spans="1:5" x14ac:dyDescent="0.2">
      <c r="A51" s="189">
        <v>4</v>
      </c>
      <c r="B51" s="313" t="s">
        <v>2137</v>
      </c>
      <c r="C51" s="313"/>
      <c r="D51" s="191"/>
      <c r="E51" s="192"/>
    </row>
    <row r="52" spans="1:5" ht="21" x14ac:dyDescent="0.2">
      <c r="A52" s="189">
        <v>4.0999999999999996</v>
      </c>
      <c r="B52" s="193" t="s">
        <v>2138</v>
      </c>
      <c r="C52" s="194"/>
      <c r="D52" s="191"/>
      <c r="E52" s="192"/>
    </row>
    <row r="53" spans="1:5" ht="115.5" x14ac:dyDescent="0.2">
      <c r="A53" s="195" t="s">
        <v>2139</v>
      </c>
      <c r="B53" s="194" t="s">
        <v>2140</v>
      </c>
      <c r="C53" s="194" t="s">
        <v>2141</v>
      </c>
      <c r="D53" s="191" t="s">
        <v>2114</v>
      </c>
      <c r="E53" s="192" t="s">
        <v>2142</v>
      </c>
    </row>
    <row r="54" spans="1:5" ht="31.5" x14ac:dyDescent="0.2">
      <c r="A54" s="189">
        <v>5</v>
      </c>
      <c r="B54" s="190" t="s">
        <v>2143</v>
      </c>
      <c r="C54" s="190"/>
      <c r="D54" s="191"/>
      <c r="E54" s="192"/>
    </row>
    <row r="55" spans="1:5" ht="21" x14ac:dyDescent="0.2">
      <c r="A55" s="189">
        <v>5.0999999999999996</v>
      </c>
      <c r="B55" s="193" t="s">
        <v>2144</v>
      </c>
      <c r="C55" s="194"/>
      <c r="D55" s="191"/>
      <c r="E55" s="192"/>
    </row>
    <row r="56" spans="1:5" ht="115.5" x14ac:dyDescent="0.2">
      <c r="A56" s="195" t="s">
        <v>2145</v>
      </c>
      <c r="B56" s="194" t="s">
        <v>2146</v>
      </c>
      <c r="C56" s="194" t="s">
        <v>2147</v>
      </c>
      <c r="D56" s="191" t="s">
        <v>2114</v>
      </c>
      <c r="E56" s="192" t="s">
        <v>2148</v>
      </c>
    </row>
    <row r="57" spans="1:5" x14ac:dyDescent="0.2">
      <c r="A57" s="195"/>
      <c r="B57" s="194"/>
      <c r="C57" s="194"/>
      <c r="D57" s="191"/>
      <c r="E57" s="192"/>
    </row>
    <row r="58" spans="1:5" x14ac:dyDescent="0.2">
      <c r="A58" s="189">
        <v>5.2</v>
      </c>
      <c r="B58" s="193" t="s">
        <v>2149</v>
      </c>
      <c r="C58" s="194"/>
      <c r="D58" s="191"/>
      <c r="E58" s="192"/>
    </row>
    <row r="59" spans="1:5" ht="73.5" x14ac:dyDescent="0.2">
      <c r="A59" s="195" t="s">
        <v>2150</v>
      </c>
      <c r="B59" s="194" t="s">
        <v>2151</v>
      </c>
      <c r="C59" s="194" t="s">
        <v>2152</v>
      </c>
      <c r="D59" s="191" t="s">
        <v>2114</v>
      </c>
      <c r="E59" s="192" t="s">
        <v>2153</v>
      </c>
    </row>
    <row r="60" spans="1:5" ht="94.5" x14ac:dyDescent="0.2">
      <c r="A60" s="195" t="s">
        <v>2154</v>
      </c>
      <c r="B60" s="194" t="s">
        <v>2155</v>
      </c>
      <c r="C60" s="194" t="s">
        <v>2156</v>
      </c>
      <c r="D60" s="191" t="s">
        <v>2114</v>
      </c>
      <c r="E60" s="192" t="s">
        <v>2153</v>
      </c>
    </row>
    <row r="61" spans="1:5" x14ac:dyDescent="0.2">
      <c r="A61" s="195"/>
      <c r="B61" s="194"/>
      <c r="C61" s="194"/>
      <c r="D61" s="191"/>
      <c r="E61" s="192"/>
    </row>
    <row r="62" spans="1:5" x14ac:dyDescent="0.2">
      <c r="A62" s="189">
        <v>5.3</v>
      </c>
      <c r="B62" s="193" t="s">
        <v>2157</v>
      </c>
      <c r="C62" s="194"/>
      <c r="D62" s="191"/>
      <c r="E62" s="192"/>
    </row>
    <row r="63" spans="1:5" ht="52.5" x14ac:dyDescent="0.2">
      <c r="A63" s="195" t="s">
        <v>2158</v>
      </c>
      <c r="B63" s="194" t="s">
        <v>2159</v>
      </c>
      <c r="C63" s="194" t="s">
        <v>2160</v>
      </c>
      <c r="D63" s="191" t="s">
        <v>2114</v>
      </c>
      <c r="E63" s="192" t="s">
        <v>2161</v>
      </c>
    </row>
    <row r="64" spans="1:5" ht="52.5" x14ac:dyDescent="0.2">
      <c r="A64" s="195" t="s">
        <v>2162</v>
      </c>
      <c r="B64" s="194" t="s">
        <v>2163</v>
      </c>
      <c r="C64" s="194" t="s">
        <v>2164</v>
      </c>
      <c r="D64" s="191" t="s">
        <v>2114</v>
      </c>
      <c r="E64" s="192" t="s">
        <v>2161</v>
      </c>
    </row>
    <row r="65" spans="1:5" ht="42" x14ac:dyDescent="0.2">
      <c r="A65" s="195" t="s">
        <v>2165</v>
      </c>
      <c r="B65" s="194" t="s">
        <v>2166</v>
      </c>
      <c r="C65" s="194" t="s">
        <v>2167</v>
      </c>
      <c r="D65" s="191" t="s">
        <v>2114</v>
      </c>
      <c r="E65" s="192" t="s">
        <v>2161</v>
      </c>
    </row>
    <row r="66" spans="1:5" ht="42" x14ac:dyDescent="0.2">
      <c r="A66" s="195" t="s">
        <v>2168</v>
      </c>
      <c r="B66" s="194" t="s">
        <v>2169</v>
      </c>
      <c r="C66" s="194" t="s">
        <v>2170</v>
      </c>
      <c r="D66" s="191" t="s">
        <v>2114</v>
      </c>
      <c r="E66" s="192" t="s">
        <v>2161</v>
      </c>
    </row>
    <row r="67" spans="1:5" x14ac:dyDescent="0.2">
      <c r="A67" s="195"/>
      <c r="B67" s="194"/>
      <c r="C67" s="194"/>
      <c r="D67" s="191"/>
      <c r="E67" s="192"/>
    </row>
  </sheetData>
  <mergeCells count="7">
    <mergeCell ref="B51:C51"/>
    <mergeCell ref="A5:E6"/>
    <mergeCell ref="A7:E7"/>
    <mergeCell ref="B10:C10"/>
    <mergeCell ref="B32:C32"/>
    <mergeCell ref="B36:C36"/>
    <mergeCell ref="E37:E49"/>
  </mergeCells>
  <pageMargins left="0.31496062992125984" right="0.31496062992125984" top="0.59055118110236227" bottom="0.15748031496062992" header="0.31496062992125984" footer="0.31496062992125984"/>
  <pageSetup paperSize="9" scale="13" fitToHeight="1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B1575-8CB1-4BFB-9F2D-D5EDE366DAE9}">
  <sheetPr>
    <pageSetUpPr fitToPage="1"/>
  </sheetPr>
  <dimension ref="A1:X217"/>
  <sheetViews>
    <sheetView topLeftCell="A17" workbookViewId="0">
      <selection activeCell="I32" sqref="I32"/>
    </sheetView>
  </sheetViews>
  <sheetFormatPr defaultColWidth="8.75" defaultRowHeight="10.5" x14ac:dyDescent="0.2"/>
  <cols>
    <col min="1" max="1" width="31.25" style="196" customWidth="1"/>
    <col min="2" max="5" width="17.25" style="196" customWidth="1"/>
    <col min="6" max="24" width="8.75" style="182"/>
    <col min="25" max="16384" width="8.75" style="196"/>
  </cols>
  <sheetData>
    <row r="1" spans="1:5" x14ac:dyDescent="0.2">
      <c r="A1" s="204"/>
      <c r="B1" s="199"/>
      <c r="C1" s="199"/>
      <c r="D1" s="200"/>
      <c r="E1" s="207"/>
    </row>
    <row r="2" spans="1:5" x14ac:dyDescent="0.2">
      <c r="A2" s="205"/>
      <c r="B2" s="182"/>
      <c r="C2" s="182"/>
      <c r="D2" s="183"/>
      <c r="E2" s="208"/>
    </row>
    <row r="3" spans="1:5" x14ac:dyDescent="0.2">
      <c r="A3" s="205"/>
      <c r="B3" s="182"/>
      <c r="C3" s="182"/>
      <c r="D3" s="183"/>
      <c r="E3" s="208"/>
    </row>
    <row r="4" spans="1:5" x14ac:dyDescent="0.2">
      <c r="A4" s="205"/>
      <c r="B4" s="182"/>
      <c r="C4" s="182"/>
      <c r="D4" s="183"/>
      <c r="E4" s="208"/>
    </row>
    <row r="5" spans="1:5" x14ac:dyDescent="0.2">
      <c r="A5" s="321" t="s">
        <v>2171</v>
      </c>
      <c r="B5" s="322"/>
      <c r="C5" s="322"/>
      <c r="D5" s="322"/>
      <c r="E5" s="323"/>
    </row>
    <row r="6" spans="1:5" x14ac:dyDescent="0.2">
      <c r="A6" s="321"/>
      <c r="B6" s="322"/>
      <c r="C6" s="322"/>
      <c r="D6" s="322"/>
      <c r="E6" s="323"/>
    </row>
    <row r="7" spans="1:5" x14ac:dyDescent="0.2">
      <c r="A7" s="324" t="s">
        <v>2230</v>
      </c>
      <c r="B7" s="313"/>
      <c r="C7" s="313"/>
      <c r="D7" s="313"/>
      <c r="E7" s="325"/>
    </row>
    <row r="8" spans="1:5" x14ac:dyDescent="0.2">
      <c r="A8" s="324" t="s">
        <v>2172</v>
      </c>
      <c r="B8" s="313" t="s">
        <v>2173</v>
      </c>
      <c r="C8" s="313"/>
      <c r="D8" s="313"/>
      <c r="E8" s="325"/>
    </row>
    <row r="9" spans="1:5" x14ac:dyDescent="0.2">
      <c r="A9" s="324"/>
      <c r="B9" s="190" t="s">
        <v>2174</v>
      </c>
      <c r="C9" s="190" t="s">
        <v>2175</v>
      </c>
      <c r="D9" s="190" t="s">
        <v>2176</v>
      </c>
      <c r="E9" s="206" t="s">
        <v>2177</v>
      </c>
    </row>
    <row r="10" spans="1:5" ht="52.5" x14ac:dyDescent="0.2">
      <c r="A10" s="201" t="s">
        <v>2178</v>
      </c>
      <c r="B10" s="203"/>
      <c r="C10" s="203"/>
      <c r="D10" s="203"/>
      <c r="E10" s="202" t="s">
        <v>2179</v>
      </c>
    </row>
    <row r="11" spans="1:5" ht="46.5" customHeight="1" x14ac:dyDescent="0.2">
      <c r="A11" s="201" t="s">
        <v>2180</v>
      </c>
      <c r="B11" s="203"/>
      <c r="C11" s="203"/>
      <c r="D11" s="203"/>
      <c r="E11" s="202" t="s">
        <v>2181</v>
      </c>
    </row>
    <row r="12" spans="1:5" ht="73.5" x14ac:dyDescent="0.2">
      <c r="A12" s="201" t="s">
        <v>2182</v>
      </c>
      <c r="B12" s="203" t="s">
        <v>2183</v>
      </c>
      <c r="C12" s="203"/>
      <c r="D12" s="203"/>
      <c r="E12" s="202"/>
    </row>
    <row r="13" spans="1:5" ht="52.5" x14ac:dyDescent="0.2">
      <c r="A13" s="201" t="s">
        <v>2184</v>
      </c>
      <c r="B13" s="203" t="s">
        <v>2183</v>
      </c>
      <c r="C13" s="203"/>
      <c r="D13" s="203"/>
      <c r="E13" s="202"/>
    </row>
    <row r="14" spans="1:5" ht="21" x14ac:dyDescent="0.2">
      <c r="A14" s="201" t="s">
        <v>2185</v>
      </c>
      <c r="B14" s="203" t="s">
        <v>2186</v>
      </c>
      <c r="C14" s="203"/>
      <c r="D14" s="203"/>
      <c r="E14" s="202" t="s">
        <v>2187</v>
      </c>
    </row>
    <row r="15" spans="1:5" ht="31.5" x14ac:dyDescent="0.2">
      <c r="A15" s="201" t="s">
        <v>2188</v>
      </c>
      <c r="B15" s="203" t="s">
        <v>2189</v>
      </c>
      <c r="C15" s="203"/>
      <c r="D15" s="203" t="s">
        <v>2190</v>
      </c>
      <c r="E15" s="202"/>
    </row>
    <row r="16" spans="1:5" ht="42" x14ac:dyDescent="0.2">
      <c r="A16" s="201" t="s">
        <v>2191</v>
      </c>
      <c r="B16" s="203"/>
      <c r="C16" s="203"/>
      <c r="D16" s="203"/>
      <c r="E16" s="202" t="s">
        <v>2192</v>
      </c>
    </row>
    <row r="17" spans="1:5" ht="52.5" x14ac:dyDescent="0.2">
      <c r="A17" s="201" t="s">
        <v>2193</v>
      </c>
      <c r="B17" s="203" t="s">
        <v>2189</v>
      </c>
      <c r="C17" s="203"/>
      <c r="D17" s="203" t="s">
        <v>2190</v>
      </c>
      <c r="E17" s="202"/>
    </row>
    <row r="18" spans="1:5" x14ac:dyDescent="0.2">
      <c r="A18" s="201" t="s">
        <v>2194</v>
      </c>
      <c r="B18" s="203"/>
      <c r="C18" s="203"/>
      <c r="D18" s="203"/>
      <c r="E18" s="202" t="s">
        <v>2195</v>
      </c>
    </row>
    <row r="19" spans="1:5" ht="31.5" x14ac:dyDescent="0.2">
      <c r="A19" s="201" t="s">
        <v>2196</v>
      </c>
      <c r="B19" s="203" t="s">
        <v>2197</v>
      </c>
      <c r="C19" s="203"/>
      <c r="D19" s="203"/>
      <c r="E19" s="202"/>
    </row>
    <row r="20" spans="1:5" x14ac:dyDescent="0.2">
      <c r="A20" s="201" t="s">
        <v>2198</v>
      </c>
      <c r="B20" s="203" t="s">
        <v>2199</v>
      </c>
      <c r="C20" s="203"/>
      <c r="D20" s="203"/>
      <c r="E20" s="202"/>
    </row>
    <row r="21" spans="1:5" ht="63" x14ac:dyDescent="0.2">
      <c r="A21" s="201" t="s">
        <v>2200</v>
      </c>
      <c r="B21" s="203" t="s">
        <v>2201</v>
      </c>
      <c r="C21" s="203" t="s">
        <v>2202</v>
      </c>
      <c r="D21" s="203"/>
      <c r="E21" s="202" t="s">
        <v>2203</v>
      </c>
    </row>
    <row r="22" spans="1:5" ht="21" x14ac:dyDescent="0.2">
      <c r="A22" s="201" t="s">
        <v>2204</v>
      </c>
      <c r="B22" s="203" t="s">
        <v>2205</v>
      </c>
      <c r="C22" s="203"/>
      <c r="D22" s="203"/>
      <c r="E22" s="202"/>
    </row>
    <row r="23" spans="1:5" ht="42" x14ac:dyDescent="0.2">
      <c r="A23" s="201" t="s">
        <v>2206</v>
      </c>
      <c r="B23" s="203"/>
      <c r="C23" s="203" t="s">
        <v>2207</v>
      </c>
      <c r="D23" s="203" t="s">
        <v>2208</v>
      </c>
      <c r="E23" s="202" t="s">
        <v>2209</v>
      </c>
    </row>
    <row r="24" spans="1:5" ht="31.5" x14ac:dyDescent="0.2">
      <c r="A24" s="201" t="s">
        <v>2210</v>
      </c>
      <c r="B24" s="203"/>
      <c r="C24" s="203" t="s">
        <v>2211</v>
      </c>
      <c r="D24" s="203" t="s">
        <v>2208</v>
      </c>
      <c r="E24" s="202"/>
    </row>
    <row r="25" spans="1:5" ht="31.5" x14ac:dyDescent="0.2">
      <c r="A25" s="201" t="s">
        <v>2212</v>
      </c>
      <c r="B25" s="203"/>
      <c r="C25" s="203" t="s">
        <v>2211</v>
      </c>
      <c r="D25" s="203" t="s">
        <v>2208</v>
      </c>
      <c r="E25" s="202"/>
    </row>
    <row r="26" spans="1:5" ht="31.5" x14ac:dyDescent="0.2">
      <c r="A26" s="201" t="s">
        <v>2213</v>
      </c>
      <c r="B26" s="203" t="s">
        <v>2214</v>
      </c>
      <c r="C26" s="203"/>
      <c r="D26" s="203"/>
      <c r="E26" s="202"/>
    </row>
    <row r="27" spans="1:5" ht="31.5" x14ac:dyDescent="0.2">
      <c r="A27" s="201" t="s">
        <v>2215</v>
      </c>
      <c r="B27" s="203"/>
      <c r="C27" s="203" t="s">
        <v>2216</v>
      </c>
      <c r="D27" s="203" t="s">
        <v>2217</v>
      </c>
      <c r="E27" s="202"/>
    </row>
    <row r="28" spans="1:5" ht="31.5" x14ac:dyDescent="0.2">
      <c r="A28" s="201" t="s">
        <v>2218</v>
      </c>
      <c r="B28" s="203"/>
      <c r="C28" s="203" t="s">
        <v>2219</v>
      </c>
      <c r="D28" s="203"/>
      <c r="E28" s="202"/>
    </row>
    <row r="29" spans="1:5" ht="42" x14ac:dyDescent="0.2">
      <c r="A29" s="201" t="s">
        <v>2220</v>
      </c>
      <c r="B29" s="203" t="s">
        <v>2221</v>
      </c>
      <c r="C29" s="203"/>
      <c r="D29" s="203"/>
      <c r="E29" s="202"/>
    </row>
    <row r="30" spans="1:5" ht="31.5" x14ac:dyDescent="0.2">
      <c r="A30" s="201" t="s">
        <v>2222</v>
      </c>
      <c r="B30" s="203" t="s">
        <v>2214</v>
      </c>
      <c r="C30" s="203"/>
      <c r="D30" s="203"/>
      <c r="E30" s="202"/>
    </row>
    <row r="31" spans="1:5" ht="31.5" x14ac:dyDescent="0.2">
      <c r="A31" s="201" t="s">
        <v>2223</v>
      </c>
      <c r="B31" s="203"/>
      <c r="C31" s="203"/>
      <c r="D31" s="203" t="s">
        <v>2214</v>
      </c>
      <c r="E31" s="202"/>
    </row>
    <row r="32" spans="1:5" ht="63" x14ac:dyDescent="0.2">
      <c r="A32" s="201" t="s">
        <v>2224</v>
      </c>
      <c r="B32" s="203"/>
      <c r="C32" s="203" t="s">
        <v>2225</v>
      </c>
      <c r="D32" s="203"/>
      <c r="E32" s="202"/>
    </row>
    <row r="33" spans="1:5" ht="21" x14ac:dyDescent="0.2">
      <c r="A33" s="201" t="s">
        <v>2226</v>
      </c>
      <c r="B33" s="203" t="s">
        <v>2219</v>
      </c>
      <c r="C33" s="203"/>
      <c r="D33" s="203"/>
      <c r="E33" s="202"/>
    </row>
    <row r="34" spans="1:5" x14ac:dyDescent="0.2">
      <c r="A34" s="201" t="s">
        <v>2227</v>
      </c>
      <c r="B34" s="203" t="s">
        <v>2228</v>
      </c>
      <c r="C34" s="203"/>
      <c r="D34" s="203"/>
      <c r="E34" s="202"/>
    </row>
    <row r="35" spans="1:5" ht="30.6" customHeight="1" thickBot="1" x14ac:dyDescent="0.25">
      <c r="A35" s="326" t="s">
        <v>2229</v>
      </c>
      <c r="B35" s="327"/>
      <c r="C35" s="327"/>
      <c r="D35" s="327"/>
      <c r="E35" s="328"/>
    </row>
    <row r="36" spans="1:5" s="182" customFormat="1" x14ac:dyDescent="0.2"/>
    <row r="37" spans="1:5" s="182" customFormat="1" x14ac:dyDescent="0.2"/>
    <row r="38" spans="1:5" s="182" customFormat="1" x14ac:dyDescent="0.2"/>
    <row r="39" spans="1:5" s="182" customFormat="1" x14ac:dyDescent="0.2"/>
    <row r="40" spans="1:5" s="182" customFormat="1" x14ac:dyDescent="0.2"/>
    <row r="41" spans="1:5" s="182" customFormat="1" x14ac:dyDescent="0.2"/>
    <row r="42" spans="1:5" s="182" customFormat="1" x14ac:dyDescent="0.2"/>
    <row r="43" spans="1:5" s="182" customFormat="1" x14ac:dyDescent="0.2"/>
    <row r="44" spans="1:5" s="182" customFormat="1" x14ac:dyDescent="0.2"/>
    <row r="45" spans="1:5" s="182" customFormat="1" x14ac:dyDescent="0.2"/>
    <row r="46" spans="1:5" s="182" customFormat="1" x14ac:dyDescent="0.2"/>
    <row r="47" spans="1:5" s="182" customFormat="1" x14ac:dyDescent="0.2"/>
    <row r="48" spans="1:5" s="182" customFormat="1" x14ac:dyDescent="0.2"/>
    <row r="49" s="182" customFormat="1" x14ac:dyDescent="0.2"/>
    <row r="50" s="182" customFormat="1" x14ac:dyDescent="0.2"/>
    <row r="51" s="182" customFormat="1" x14ac:dyDescent="0.2"/>
    <row r="52" s="182" customFormat="1" x14ac:dyDescent="0.2"/>
    <row r="53" s="182" customFormat="1" x14ac:dyDescent="0.2"/>
    <row r="54" s="182" customFormat="1" x14ac:dyDescent="0.2"/>
    <row r="55" s="182" customFormat="1" x14ac:dyDescent="0.2"/>
    <row r="56" s="182" customFormat="1" x14ac:dyDescent="0.2"/>
    <row r="57" s="182" customFormat="1" x14ac:dyDescent="0.2"/>
    <row r="58" s="182" customFormat="1" x14ac:dyDescent="0.2"/>
    <row r="59" s="182" customFormat="1" x14ac:dyDescent="0.2"/>
    <row r="60" s="182" customFormat="1" x14ac:dyDescent="0.2"/>
    <row r="61" s="182" customFormat="1" x14ac:dyDescent="0.2"/>
    <row r="62" s="182" customFormat="1" x14ac:dyDescent="0.2"/>
    <row r="63" s="182" customFormat="1" x14ac:dyDescent="0.2"/>
    <row r="64" s="182" customFormat="1" x14ac:dyDescent="0.2"/>
    <row r="65" s="182" customFormat="1" x14ac:dyDescent="0.2"/>
    <row r="66" s="182" customFormat="1" x14ac:dyDescent="0.2"/>
    <row r="67" s="182" customFormat="1" x14ac:dyDescent="0.2"/>
    <row r="68" s="182" customFormat="1" x14ac:dyDescent="0.2"/>
    <row r="69" s="182" customFormat="1" x14ac:dyDescent="0.2"/>
    <row r="70" s="182" customFormat="1" x14ac:dyDescent="0.2"/>
    <row r="71" s="182" customFormat="1" x14ac:dyDescent="0.2"/>
    <row r="72" s="182" customFormat="1" x14ac:dyDescent="0.2"/>
    <row r="73" s="182" customFormat="1" x14ac:dyDescent="0.2"/>
    <row r="74" s="182" customFormat="1" x14ac:dyDescent="0.2"/>
    <row r="75" s="182" customFormat="1" x14ac:dyDescent="0.2"/>
    <row r="76" s="182" customFormat="1" x14ac:dyDescent="0.2"/>
    <row r="77" s="182" customFormat="1" x14ac:dyDescent="0.2"/>
    <row r="78" s="182" customFormat="1" x14ac:dyDescent="0.2"/>
    <row r="79" s="182" customFormat="1" x14ac:dyDescent="0.2"/>
    <row r="80" s="182" customFormat="1" x14ac:dyDescent="0.2"/>
    <row r="81" s="182" customFormat="1" x14ac:dyDescent="0.2"/>
    <row r="82" s="182" customFormat="1" x14ac:dyDescent="0.2"/>
    <row r="83" s="182" customFormat="1" x14ac:dyDescent="0.2"/>
    <row r="84" s="182" customFormat="1" x14ac:dyDescent="0.2"/>
    <row r="85" s="182" customFormat="1" x14ac:dyDescent="0.2"/>
    <row r="86" s="182" customFormat="1" x14ac:dyDescent="0.2"/>
    <row r="87" s="182" customFormat="1" x14ac:dyDescent="0.2"/>
    <row r="88" s="182" customFormat="1" x14ac:dyDescent="0.2"/>
    <row r="89" s="182" customFormat="1" x14ac:dyDescent="0.2"/>
    <row r="90" s="182" customFormat="1" x14ac:dyDescent="0.2"/>
    <row r="91" s="182" customFormat="1" x14ac:dyDescent="0.2"/>
    <row r="92" s="182" customFormat="1" x14ac:dyDescent="0.2"/>
    <row r="93" s="182" customFormat="1" x14ac:dyDescent="0.2"/>
    <row r="94" s="182" customFormat="1" x14ac:dyDescent="0.2"/>
    <row r="95" s="182" customFormat="1" x14ac:dyDescent="0.2"/>
    <row r="96" s="182" customFormat="1" x14ac:dyDescent="0.2"/>
    <row r="97" s="182" customFormat="1" x14ac:dyDescent="0.2"/>
    <row r="98" s="182" customFormat="1" x14ac:dyDescent="0.2"/>
    <row r="99" s="182" customFormat="1" x14ac:dyDescent="0.2"/>
    <row r="100" s="182" customFormat="1" x14ac:dyDescent="0.2"/>
    <row r="101" s="182" customFormat="1" x14ac:dyDescent="0.2"/>
    <row r="102" s="182" customFormat="1" x14ac:dyDescent="0.2"/>
    <row r="103" s="182" customFormat="1" x14ac:dyDescent="0.2"/>
    <row r="104" s="182" customFormat="1" x14ac:dyDescent="0.2"/>
    <row r="105" s="182" customFormat="1" x14ac:dyDescent="0.2"/>
    <row r="106" s="182" customFormat="1" x14ac:dyDescent="0.2"/>
    <row r="107" s="182" customFormat="1" x14ac:dyDescent="0.2"/>
    <row r="108" s="182" customFormat="1" x14ac:dyDescent="0.2"/>
    <row r="109" s="182" customFormat="1" x14ac:dyDescent="0.2"/>
    <row r="110" s="182" customFormat="1" x14ac:dyDescent="0.2"/>
    <row r="111" s="182" customFormat="1" x14ac:dyDescent="0.2"/>
    <row r="112" s="182" customFormat="1" x14ac:dyDescent="0.2"/>
    <row r="113" s="182" customFormat="1" x14ac:dyDescent="0.2"/>
    <row r="114" s="182" customFormat="1" x14ac:dyDescent="0.2"/>
    <row r="115" s="182" customFormat="1" x14ac:dyDescent="0.2"/>
    <row r="116" s="182" customFormat="1" x14ac:dyDescent="0.2"/>
    <row r="117" s="182" customFormat="1" x14ac:dyDescent="0.2"/>
    <row r="118" s="182" customFormat="1" x14ac:dyDescent="0.2"/>
    <row r="119" s="182" customFormat="1" x14ac:dyDescent="0.2"/>
    <row r="120" s="182" customFormat="1" x14ac:dyDescent="0.2"/>
    <row r="121" s="182" customFormat="1" x14ac:dyDescent="0.2"/>
    <row r="122" s="182" customFormat="1" x14ac:dyDescent="0.2"/>
    <row r="123" s="182" customFormat="1" x14ac:dyDescent="0.2"/>
    <row r="124" s="182" customFormat="1" x14ac:dyDescent="0.2"/>
    <row r="125" s="182" customFormat="1" x14ac:dyDescent="0.2"/>
    <row r="126" s="182" customFormat="1" x14ac:dyDescent="0.2"/>
    <row r="127" s="182" customFormat="1" x14ac:dyDescent="0.2"/>
    <row r="128" s="182" customFormat="1" x14ac:dyDescent="0.2"/>
    <row r="129" s="182" customFormat="1" x14ac:dyDescent="0.2"/>
    <row r="130" s="182" customFormat="1" x14ac:dyDescent="0.2"/>
    <row r="131" s="182" customFormat="1" x14ac:dyDescent="0.2"/>
    <row r="132" s="182" customFormat="1" x14ac:dyDescent="0.2"/>
    <row r="133" s="182" customFormat="1" x14ac:dyDescent="0.2"/>
    <row r="134" s="182" customFormat="1" x14ac:dyDescent="0.2"/>
    <row r="135" s="182" customFormat="1" x14ac:dyDescent="0.2"/>
    <row r="136" s="182" customFormat="1" x14ac:dyDescent="0.2"/>
    <row r="137" s="182" customFormat="1" x14ac:dyDescent="0.2"/>
    <row r="138" s="182" customFormat="1" x14ac:dyDescent="0.2"/>
    <row r="139" s="182" customFormat="1" x14ac:dyDescent="0.2"/>
    <row r="140" s="182" customFormat="1" x14ac:dyDescent="0.2"/>
    <row r="141" s="182" customFormat="1" x14ac:dyDescent="0.2"/>
    <row r="142" s="182" customFormat="1" x14ac:dyDescent="0.2"/>
    <row r="143" s="182" customFormat="1" x14ac:dyDescent="0.2"/>
    <row r="144" s="182" customFormat="1" x14ac:dyDescent="0.2"/>
    <row r="145" s="182" customFormat="1" x14ac:dyDescent="0.2"/>
    <row r="146" s="182" customFormat="1" x14ac:dyDescent="0.2"/>
    <row r="147" s="182" customFormat="1" x14ac:dyDescent="0.2"/>
    <row r="148" s="182" customFormat="1" x14ac:dyDescent="0.2"/>
    <row r="149" s="182" customFormat="1" x14ac:dyDescent="0.2"/>
    <row r="150" s="182" customFormat="1" x14ac:dyDescent="0.2"/>
    <row r="151" s="182" customFormat="1" x14ac:dyDescent="0.2"/>
    <row r="152" s="182" customFormat="1" x14ac:dyDescent="0.2"/>
    <row r="153" s="182" customFormat="1" x14ac:dyDescent="0.2"/>
    <row r="154" s="182" customFormat="1" x14ac:dyDescent="0.2"/>
    <row r="155" s="182" customFormat="1" x14ac:dyDescent="0.2"/>
    <row r="156" s="182" customFormat="1" x14ac:dyDescent="0.2"/>
    <row r="157" s="182" customFormat="1" x14ac:dyDescent="0.2"/>
    <row r="158" s="182" customFormat="1" x14ac:dyDescent="0.2"/>
    <row r="159" s="182" customFormat="1" x14ac:dyDescent="0.2"/>
    <row r="160" s="182" customFormat="1" x14ac:dyDescent="0.2"/>
    <row r="161" s="182" customFormat="1" x14ac:dyDescent="0.2"/>
    <row r="162" s="182" customFormat="1" x14ac:dyDescent="0.2"/>
    <row r="163" s="182" customFormat="1" x14ac:dyDescent="0.2"/>
    <row r="164" s="182" customFormat="1" x14ac:dyDescent="0.2"/>
    <row r="165" s="182" customFormat="1" x14ac:dyDescent="0.2"/>
    <row r="166" s="182" customFormat="1" x14ac:dyDescent="0.2"/>
    <row r="167" s="182" customFormat="1" x14ac:dyDescent="0.2"/>
    <row r="168" s="182" customFormat="1" x14ac:dyDescent="0.2"/>
    <row r="169" s="182" customFormat="1" x14ac:dyDescent="0.2"/>
    <row r="170" s="182" customFormat="1" x14ac:dyDescent="0.2"/>
    <row r="171" s="182" customFormat="1" x14ac:dyDescent="0.2"/>
    <row r="172" s="182" customFormat="1" x14ac:dyDescent="0.2"/>
    <row r="173" s="182" customFormat="1" x14ac:dyDescent="0.2"/>
    <row r="174" s="182" customFormat="1" x14ac:dyDescent="0.2"/>
    <row r="175" s="182" customFormat="1" x14ac:dyDescent="0.2"/>
    <row r="176" s="182" customFormat="1" x14ac:dyDescent="0.2"/>
    <row r="177" s="182" customFormat="1" x14ac:dyDescent="0.2"/>
    <row r="178" s="182" customFormat="1" x14ac:dyDescent="0.2"/>
    <row r="179" s="182" customFormat="1" x14ac:dyDescent="0.2"/>
    <row r="180" s="182" customFormat="1" x14ac:dyDescent="0.2"/>
    <row r="181" s="182" customFormat="1" x14ac:dyDescent="0.2"/>
    <row r="182" s="182" customFormat="1" x14ac:dyDescent="0.2"/>
    <row r="183" s="182" customFormat="1" x14ac:dyDescent="0.2"/>
    <row r="184" s="182" customFormat="1" x14ac:dyDescent="0.2"/>
    <row r="185" s="182" customFormat="1" x14ac:dyDescent="0.2"/>
    <row r="186" s="182" customFormat="1" x14ac:dyDescent="0.2"/>
    <row r="187" s="182" customFormat="1" x14ac:dyDescent="0.2"/>
    <row r="188" s="182" customFormat="1" x14ac:dyDescent="0.2"/>
    <row r="189" s="182" customFormat="1" x14ac:dyDescent="0.2"/>
    <row r="190" s="182" customFormat="1" x14ac:dyDescent="0.2"/>
    <row r="191" s="182" customFormat="1" x14ac:dyDescent="0.2"/>
    <row r="192" s="182" customFormat="1" x14ac:dyDescent="0.2"/>
    <row r="193" s="182" customFormat="1" x14ac:dyDescent="0.2"/>
    <row r="194" s="182" customFormat="1" x14ac:dyDescent="0.2"/>
    <row r="195" s="182" customFormat="1" x14ac:dyDescent="0.2"/>
    <row r="196" s="182" customFormat="1" x14ac:dyDescent="0.2"/>
    <row r="197" s="182" customFormat="1" x14ac:dyDescent="0.2"/>
    <row r="198" s="182" customFormat="1" x14ac:dyDescent="0.2"/>
    <row r="199" s="182" customFormat="1" x14ac:dyDescent="0.2"/>
    <row r="200" s="182" customFormat="1" x14ac:dyDescent="0.2"/>
    <row r="201" s="182" customFormat="1" x14ac:dyDescent="0.2"/>
    <row r="202" s="182" customFormat="1" x14ac:dyDescent="0.2"/>
    <row r="203" s="182" customFormat="1" x14ac:dyDescent="0.2"/>
    <row r="204" s="182" customFormat="1" x14ac:dyDescent="0.2"/>
    <row r="205" s="182" customFormat="1" x14ac:dyDescent="0.2"/>
    <row r="206" s="182" customFormat="1" x14ac:dyDescent="0.2"/>
    <row r="207" s="182" customFormat="1" x14ac:dyDescent="0.2"/>
    <row r="208" s="182" customFormat="1" x14ac:dyDescent="0.2"/>
    <row r="209" s="182" customFormat="1" x14ac:dyDescent="0.2"/>
    <row r="210" s="182" customFormat="1" x14ac:dyDescent="0.2"/>
    <row r="211" s="182" customFormat="1" x14ac:dyDescent="0.2"/>
    <row r="212" s="182" customFormat="1" x14ac:dyDescent="0.2"/>
    <row r="213" s="182" customFormat="1" x14ac:dyDescent="0.2"/>
    <row r="214" s="182" customFormat="1" x14ac:dyDescent="0.2"/>
    <row r="215" s="182" customFormat="1" x14ac:dyDescent="0.2"/>
    <row r="216" s="182" customFormat="1" x14ac:dyDescent="0.2"/>
    <row r="217" s="182" customFormat="1" x14ac:dyDescent="0.2"/>
  </sheetData>
  <mergeCells count="5">
    <mergeCell ref="A5:E6"/>
    <mergeCell ref="A7:E7"/>
    <mergeCell ref="A8:A9"/>
    <mergeCell ref="B8:E8"/>
    <mergeCell ref="A35:E35"/>
  </mergeCells>
  <pageMargins left="0.70866141732283461" right="0.70866141732283461" top="0.74803149606299213" bottom="0.74803149606299213" header="0.31496062992125984" footer="0.31496062992125984"/>
  <pageSetup scale="5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D9BC66C9561449B2D4AF6676B30B81" ma:contentTypeVersion="13" ma:contentTypeDescription="Crie um novo documento." ma:contentTypeScope="" ma:versionID="ba4e2983fa76a91869f8cb25df252a6c">
  <xsd:schema xmlns:xsd="http://www.w3.org/2001/XMLSchema" xmlns:xs="http://www.w3.org/2001/XMLSchema" xmlns:p="http://schemas.microsoft.com/office/2006/metadata/properties" xmlns:ns2="7eec0c2d-1134-4ad3-bdd3-b8b657f90ed9" xmlns:ns3="ca035c75-8b0a-4a23-a36b-f8c75769bd6a" targetNamespace="http://schemas.microsoft.com/office/2006/metadata/properties" ma:root="true" ma:fieldsID="77adbb6dadec84df3f3855fffc70b7f4" ns2:_="" ns3:_="">
    <xsd:import namespace="7eec0c2d-1134-4ad3-bdd3-b8b657f90ed9"/>
    <xsd:import namespace="ca035c75-8b0a-4a23-a36b-f8c75769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ec0c2d-1134-4ad3-bdd3-b8b657f90e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77f4d205-3d0a-4bbf-b6b8-8f88e95f36a7"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a035c75-8b0a-4a23-a36b-f8c75769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b9fd960-368f-4bef-b338-41f4212214b5}" ma:internalName="TaxCatchAll" ma:showField="CatchAllData" ma:web="ca035c75-8b0a-4a23-a36b-f8c75769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58136-635E-48B5-9CBB-33555A5CA0BB}">
  <ds:schemaRefs>
    <ds:schemaRef ds:uri="http://schemas.microsoft.com/sharepoint/v3/contenttype/forms"/>
  </ds:schemaRefs>
</ds:datastoreItem>
</file>

<file path=customXml/itemProps2.xml><?xml version="1.0" encoding="utf-8"?>
<ds:datastoreItem xmlns:ds="http://schemas.openxmlformats.org/officeDocument/2006/customXml" ds:itemID="{A5E7697E-2E42-42EC-8D15-9E62C55D67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ec0c2d-1134-4ad3-bdd3-b8b657f90ed9"/>
    <ds:schemaRef ds:uri="ca035c75-8b0a-4a23-a36b-f8c75769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9</vt:i4>
      </vt:variant>
      <vt:variant>
        <vt:lpstr>Intervalos Nomeados</vt:lpstr>
      </vt:variant>
      <vt:variant>
        <vt:i4>7</vt:i4>
      </vt:variant>
    </vt:vector>
  </HeadingPairs>
  <TitlesOfParts>
    <vt:vector size="16" baseType="lpstr">
      <vt:lpstr>ANEXO X - Cronograma</vt:lpstr>
      <vt:lpstr>ANEXO XIIICurva ABC de Serviços</vt:lpstr>
      <vt:lpstr>ANEXO IX- CPUs</vt:lpstr>
      <vt:lpstr>ANEXO VIII - Orçamento Sintétic</vt:lpstr>
      <vt:lpstr>ANEXO XI - ENCARGOS SOCIAIS</vt:lpstr>
      <vt:lpstr>ANEXO XI - E. S.  Simples</vt:lpstr>
      <vt:lpstr>ANEXO XII - BDI</vt:lpstr>
      <vt:lpstr>ANEXO XIV - Matriz de riscos</vt:lpstr>
      <vt:lpstr>ANEXO XV - Tab. de Garantia</vt:lpstr>
      <vt:lpstr>'ANEXO VIII - Orçamento Sintétic'!Area_de_impressao</vt:lpstr>
      <vt:lpstr>'ANEXO XI - E. S.  Simples'!Area_de_impressao</vt:lpstr>
      <vt:lpstr>'ANEXO XI - ENCARGOS SOCIAIS'!Area_de_impressao</vt:lpstr>
      <vt:lpstr>'ANEXO XII - BDI'!Area_de_impressao</vt:lpstr>
      <vt:lpstr>'ANEXO XIV - Matriz de riscos'!Area_de_impressao</vt:lpstr>
      <vt:lpstr>'ANEXO XV - Tab. de Garantia'!Area_de_impressao</vt:lpstr>
      <vt:lpstr>'ANEXO XIV - Matriz de riscos'!Titulos_de_impressao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Rosilda Lopes Costa</cp:lastModifiedBy>
  <cp:revision>0</cp:revision>
  <dcterms:created xsi:type="dcterms:W3CDTF">2024-04-22T13:35:55Z</dcterms:created>
  <dcterms:modified xsi:type="dcterms:W3CDTF">2024-05-02T17:59:08Z</dcterms:modified>
</cp:coreProperties>
</file>